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8760" tabRatio="862" activeTab="0"/>
  </bookViews>
  <sheets>
    <sheet name="MŠ,ZŠ, ŠJ.." sheetId="1" r:id="rId1"/>
    <sheet name="Příplatky" sheetId="2" r:id="rId2"/>
    <sheet name="Obory SŠ - E5, H, L" sheetId="3" r:id="rId3"/>
    <sheet name="Obory SŠ - E5, H, L - RVP" sheetId="4" r:id="rId4"/>
    <sheet name="Obory SŠ - J, M, L5" sheetId="5" r:id="rId5"/>
    <sheet name="Obory SŠ - J, M, L5 - RVP" sheetId="6" r:id="rId6"/>
    <sheet name="Nástavbové studium" sheetId="7" r:id="rId7"/>
    <sheet name="Nástavbové studium - RVP" sheetId="8" r:id="rId8"/>
    <sheet name="Praktické školy a obory SŠ - J" sheetId="9" r:id="rId9"/>
    <sheet name="Gymnázia" sheetId="10" r:id="rId10"/>
    <sheet name="Konzervatoře" sheetId="11" r:id="rId11"/>
    <sheet name="VOŠ dobíhající" sheetId="12" r:id="rId12"/>
    <sheet name="VOŠ nové" sheetId="13" r:id="rId13"/>
    <sheet name="Obory SŠ - E0" sheetId="14" r:id="rId14"/>
    <sheet name="Obory SŠ - E0 - RVP" sheetId="15" r:id="rId15"/>
  </sheets>
  <definedNames>
    <definedName name="_xlnm.Print_Titles" localSheetId="0">'MŠ,ZŠ, ŠJ..'!$4:$4</definedName>
    <definedName name="_xlnm.Print_Titles" localSheetId="13">'Obory SŠ - E0'!$2:$7</definedName>
    <definedName name="_xlnm.Print_Titles" localSheetId="14">'Obory SŠ - E0 - RVP'!$1:$7</definedName>
    <definedName name="_xlnm.Print_Titles" localSheetId="2">'Obory SŠ - E5, H, L'!$2:$6</definedName>
    <definedName name="_xlnm.Print_Titles" localSheetId="3">'Obory SŠ - E5, H, L - RVP'!$2:$6</definedName>
    <definedName name="_xlnm.Print_Titles" localSheetId="4">'Obory SŠ - J, M, L5'!$2:$6</definedName>
    <definedName name="_xlnm.Print_Titles" localSheetId="1">'Příplatky'!$4:$4</definedName>
    <definedName name="_xlnm.Print_Titles" localSheetId="11">'VOŠ dobíhající'!$2:$6</definedName>
    <definedName name="_xlnm.Print_Titles" localSheetId="12">'VOŠ nové'!$2:$6</definedName>
    <definedName name="_xlnm.Print_Area" localSheetId="9">'Gymnázia'!$A$1:$F$30</definedName>
    <definedName name="_xlnm.Print_Area" localSheetId="10">'Konzervatoře'!$A$1:$F$41</definedName>
    <definedName name="_xlnm.Print_Area" localSheetId="0">'MŠ,ZŠ, ŠJ..'!$A$1:$E$150</definedName>
    <definedName name="_xlnm.Print_Area" localSheetId="6">'Nástavbové studium'!$A$1:$F$96</definedName>
    <definedName name="_xlnm.Print_Area" localSheetId="7">'Nástavbové studium - RVP'!$A$1:$F$34</definedName>
    <definedName name="_xlnm.Print_Area" localSheetId="13">'Obory SŠ - E0'!$A$1:$F$105</definedName>
    <definedName name="_xlnm.Print_Area" localSheetId="14">'Obory SŠ - E0 - RVP'!$A$1:$F$79</definedName>
    <definedName name="_xlnm.Print_Area" localSheetId="2">'Obory SŠ - E5, H, L'!$A$1:$F$610</definedName>
    <definedName name="_xlnm.Print_Area" localSheetId="3">'Obory SŠ - E5, H, L - RVP'!$A$1:$F$230</definedName>
    <definedName name="_xlnm.Print_Area" localSheetId="4">'Obory SŠ - J, M, L5'!$A$1:$F$445</definedName>
    <definedName name="_xlnm.Print_Area" localSheetId="5">'Obory SŠ - J, M, L5 - RVP'!$A$1:$F$85</definedName>
    <definedName name="_xlnm.Print_Area" localSheetId="8">'Praktické školy a obory SŠ - J'!$A$1:$F$46</definedName>
    <definedName name="_xlnm.Print_Area" localSheetId="1">'Příplatky'!$A$1:$E$81</definedName>
    <definedName name="_xlnm.Print_Area" localSheetId="11">'VOŠ dobíhající'!$A$1:$F$224</definedName>
    <definedName name="_xlnm.Print_Area" localSheetId="12">'VOŠ nové'!$A$1:$F$196</definedName>
    <definedName name="Z_71A6B0B6_0B73_47F1_BF2D_BCD166F1EA56_.wvu.FilterData" localSheetId="13" hidden="1">'Obory SŠ - E0'!$A$6:$F$109</definedName>
    <definedName name="Z_71A6B0B6_0B73_47F1_BF2D_BCD166F1EA56_.wvu.FilterData" localSheetId="14" hidden="1">'Obory SŠ - E0 - RVP'!$A$6:$F$67</definedName>
    <definedName name="Z_71A6B0B6_0B73_47F1_BF2D_BCD166F1EA56_.wvu.FilterData" localSheetId="2" hidden="1">'Obory SŠ - E5, H, L'!$A$7:$F$610</definedName>
    <definedName name="Z_71A6B0B6_0B73_47F1_BF2D_BCD166F1EA56_.wvu.FilterData" localSheetId="4" hidden="1">'Obory SŠ - J, M, L5'!$A$5:$F$445</definedName>
    <definedName name="Z_71A6B0B6_0B73_47F1_BF2D_BCD166F1EA56_.wvu.FilterData" localSheetId="11" hidden="1">'VOŠ dobíhající'!$A$1:$F$220</definedName>
    <definedName name="Z_71A6B0B6_0B73_47F1_BF2D_BCD166F1EA56_.wvu.FilterData" localSheetId="12" hidden="1">'VOŠ nové'!$A$2:$F$96</definedName>
    <definedName name="Z_71A6B0B6_0B73_47F1_BF2D_BCD166F1EA56_.wvu.PrintArea" localSheetId="9" hidden="1">'Gymnázia'!$A$1:$F$11</definedName>
    <definedName name="Z_71A6B0B6_0B73_47F1_BF2D_BCD166F1EA56_.wvu.PrintArea" localSheetId="13" hidden="1">'Obory SŠ - E0'!$A$1:$F$109</definedName>
    <definedName name="Z_71A6B0B6_0B73_47F1_BF2D_BCD166F1EA56_.wvu.PrintArea" localSheetId="14" hidden="1">'Obory SŠ - E0 - RVP'!$A$1:$F$67</definedName>
    <definedName name="Z_71A6B0B6_0B73_47F1_BF2D_BCD166F1EA56_.wvu.PrintArea" localSheetId="2" hidden="1">'Obory SŠ - E5, H, L'!$A$1:$F$594</definedName>
    <definedName name="Z_71A6B0B6_0B73_47F1_BF2D_BCD166F1EA56_.wvu.PrintArea" localSheetId="4" hidden="1">'Obory SŠ - J, M, L5'!$A$1:$F$444</definedName>
    <definedName name="Z_71A6B0B6_0B73_47F1_BF2D_BCD166F1EA56_.wvu.PrintArea" localSheetId="8" hidden="1">'Praktické školy a obory SŠ - J'!$A$1:$F$27</definedName>
    <definedName name="Z_71A6B0B6_0B73_47F1_BF2D_BCD166F1EA56_.wvu.PrintArea" localSheetId="1" hidden="1">'Příplatky'!$A$1:$E$79</definedName>
    <definedName name="Z_71A6B0B6_0B73_47F1_BF2D_BCD166F1EA56_.wvu.PrintArea" localSheetId="11" hidden="1">'VOŠ dobíhající'!$A$1:$F$220</definedName>
    <definedName name="Z_71A6B0B6_0B73_47F1_BF2D_BCD166F1EA56_.wvu.PrintArea" localSheetId="12" hidden="1">'VOŠ nové'!$A$1:$F$96</definedName>
    <definedName name="Z_71A6B0B6_0B73_47F1_BF2D_BCD166F1EA56_.wvu.PrintTitles" localSheetId="0" hidden="1">'MŠ,ZŠ, ŠJ..'!$4:$4</definedName>
    <definedName name="Z_71A6B0B6_0B73_47F1_BF2D_BCD166F1EA56_.wvu.PrintTitles" localSheetId="13" hidden="1">'Obory SŠ - E0'!$6:$7</definedName>
    <definedName name="Z_71A6B0B6_0B73_47F1_BF2D_BCD166F1EA56_.wvu.PrintTitles" localSheetId="14" hidden="1">'Obory SŠ - E0 - RVP'!$6:$7</definedName>
    <definedName name="Z_71A6B0B6_0B73_47F1_BF2D_BCD166F1EA56_.wvu.PrintTitles" localSheetId="2" hidden="1">'Obory SŠ - E5, H, L'!$5:$6</definedName>
    <definedName name="Z_71A6B0B6_0B73_47F1_BF2D_BCD166F1EA56_.wvu.PrintTitles" localSheetId="4" hidden="1">'Obory SŠ - J, M, L5'!$5:$6</definedName>
    <definedName name="Z_71A6B0B6_0B73_47F1_BF2D_BCD166F1EA56_.wvu.PrintTitles" localSheetId="1" hidden="1">'Příplatky'!$4:$4</definedName>
    <definedName name="Z_71A6B0B6_0B73_47F1_BF2D_BCD166F1EA56_.wvu.PrintTitles" localSheetId="11" hidden="1">'VOŠ dobíhající'!$5:$6</definedName>
    <definedName name="Z_71A6B0B6_0B73_47F1_BF2D_BCD166F1EA56_.wvu.Rows" localSheetId="0" hidden="1">'MŠ,ZŠ, ŠJ..'!$5:$5</definedName>
    <definedName name="Z_71A6B0B6_0B73_47F1_BF2D_BCD166F1EA56_.wvu.Rows" localSheetId="13" hidden="1">'Obory SŠ - E0'!$90:$91</definedName>
    <definedName name="Z_71A6B0B6_0B73_47F1_BF2D_BCD166F1EA56_.wvu.Rows" localSheetId="14" hidden="1">'Obory SŠ - E0 - RVP'!#REF!</definedName>
    <definedName name="Z_71A6B0B6_0B73_47F1_BF2D_BCD166F1EA56_.wvu.Rows" localSheetId="2" hidden="1">'Obory SŠ - E5, H, L'!$7:$16,'Obory SŠ - E5, H, L'!$19:$26,'Obory SŠ - E5, H, L'!$31:$32,'Obory SŠ - E5, H, L'!$45:$50,'Obory SŠ - E5, H, L'!$55:$56,'Obory SŠ - E5, H, L'!$59:$60,'Obory SŠ - E5, H, L'!$63:$76,'Obory SŠ - E5, H, L'!$79:$86,'Obory SŠ - E5, H, L'!$89:$94,'Obory SŠ - E5, H, L'!$97:$98,'Obory SŠ - E5, H, L'!$103:$110,'Obory SŠ - E5, H, L'!$115:$122,'Obory SŠ - E5, H, L'!$129:$132,'Obory SŠ - E5, H, L'!$137:$140,'Obory SŠ - E5, H, L'!$143:$178,'Obory SŠ - E5, H, L'!$181:$220,'Obory SŠ - E5, H, L'!$223:$224,'Obory SŠ - E5, H, L'!$227:$236,'Obory SŠ - E5, H, L'!$241:$242,'Obory SŠ - E5, H, L'!$245:$252,'Obory SŠ - E5, H, L'!$255:$260,'Obory SŠ - E5, H, L'!$263:$264,'Obory SŠ - E5, H, L'!$267:$268,'Obory SŠ - E5, H, L'!$273:$314,'Obory SŠ - E5, H, L'!$319:$320,'Obory SŠ - E5, H, L'!$323:$330,'Obory SŠ - E5, H, L'!$333:$336,'Obory SŠ - E5, H, L'!$345:$346,'Obory SŠ - E5, H, L'!$351:$356,'Obory SŠ - E5, H, L'!$359:$362,'Obory SŠ - E5, H, L'!$367:$368,'Obory SŠ - E5, H, L'!$375:$378,'Obory SŠ - E5, H, L'!$381:$382,'Obory SŠ - E5, H, L'!$389:$390,'Obory SŠ - E5, H, L'!$393:$396,'Obory SŠ - E5, H, L'!$399:$400,'Obory SŠ - E5, H, L'!$403:$408,'Obory SŠ - E5, H, L'!$411:$412,'Obory SŠ - E5, H, L'!$415:$416,'Obory SŠ - E5, H, L'!$427:$428,'Obory SŠ - E5, H, L'!$433:$434,'Obory SŠ - E5, H, L'!$437:$444,'Obory SŠ - E5, H, L'!$449:$450,'Obory SŠ - E5, H, L'!$453:$454,'Obory SŠ - E5, H, L'!$461:$462,'Obory SŠ - E5, H, L'!$471:$476,'Obory SŠ - E5, H, L'!$487:$490,'Obory SŠ - E5, H, L'!$493:$494,'Obory SŠ - E5, H, L'!$499:$500,'Obory SŠ - E5, H, L'!$503:$516,'Obory SŠ - E5, H, L'!$519:$522,'Obory SŠ - E5, H, L'!$535:$536,'Obory SŠ - E5, H, L'!$541:$542,'Obory SŠ - E5, H, L'!$547:$548,'Obory SŠ - E5, H, L'!$559:$560,'Obory SŠ - E5, H, L'!$569:$588,'Obory SŠ - E5, H, L'!$591:$592,'Obory SŠ - E5, H, L'!$595:$610</definedName>
    <definedName name="Z_71A6B0B6_0B73_47F1_BF2D_BCD166F1EA56_.wvu.Rows" localSheetId="4" hidden="1">'Obory SŠ - J, M, L5'!$13:$13,'Obory SŠ - J, M, L5'!$16:$16,'Obory SŠ - J, M, L5'!$18:$18,'Obory SŠ - J, M, L5'!$26:$27,'Obory SŠ - J, M, L5'!$49:$49,'Obory SŠ - J, M, L5'!$54:$56,'Obory SŠ - J, M, L5'!$68:$68,'Obory SŠ - J, M, L5'!$72:$73,'Obory SŠ - J, M, L5'!$75:$75,'Obory SŠ - J, M, L5'!$80:$80,'Obory SŠ - J, M, L5'!$82:$82,'Obory SŠ - J, M, L5'!$86:$91,'Obory SŠ - J, M, L5'!$95:$95,'Obory SŠ - J, M, L5'!$97:$97,'Obory SŠ - J, M, L5'!$99:$99,'Obory SŠ - J, M, L5'!$106:$106,'Obory SŠ - J, M, L5'!$108:$108,'Obory SŠ - J, M, L5'!$118:$118,'Obory SŠ - J, M, L5'!$125:$125,'Obory SŠ - J, M, L5'!$128:$128,'Obory SŠ - J, M, L5'!$148:$150,'Obory SŠ - J, M, L5'!$153:$153,'Obory SŠ - J, M, L5'!$157:$157,'Obory SŠ - J, M, L5'!$174:$175,'Obory SŠ - J, M, L5'!$190:$192,'Obory SŠ - J, M, L5'!$195:$195,'Obory SŠ - J, M, L5'!$197:$197,'Obory SŠ - J, M, L5'!$201:$202,'Obory SŠ - J, M, L5'!$205:$205,'Obory SŠ - J, M, L5'!$208:$208,'Obory SŠ - J, M, L5'!$210:$210,'Obory SŠ - J, M, L5'!$213:$213,'Obory SŠ - J, M, L5'!$215:$215,'Obory SŠ - J, M, L5'!$218:$219,'Obory SŠ - J, M, L5'!$222:$223,'Obory SŠ - J, M, L5'!$225:$225,'Obory SŠ - J, M, L5'!$227:$227,'Obory SŠ - J, M, L5'!$229:$229,'Obory SŠ - J, M, L5'!$232:$233,'Obory SŠ - J, M, L5'!$239:$239,'Obory SŠ - J, M, L5'!$241:$242,'Obory SŠ - J, M, L5'!$244:$244,'Obory SŠ - J, M, L5'!$246:$248,'Obory SŠ - J, M, L5'!$255:$257,'Obory SŠ - J, M, L5'!$259:$260,'Obory SŠ - J, M, L5'!$270:$273,'Obory SŠ - J, M, L5'!$275:$275,'Obory SŠ - J, M, L5'!$277:$278,'Obory SŠ - J, M, L5'!$283:$283,'Obory SŠ - J, M, L5'!$285:$285,'Obory SŠ - J, M, L5'!$293:$294,'Obory SŠ - J, M, L5'!$298:$298,'Obory SŠ - J, M, L5'!$303:$303,'Obory SŠ - J, M, L5'!$308:$309,'Obory SŠ - J, M, L5'!$323:$323,'Obory SŠ - J, M, L5'!$327:$327,'Obory SŠ - J, M, L5'!$334:$335,'Obory SŠ - J, M, L5'!$357:$358,'Obory SŠ - J, M, L5'!$381:$382,'Obory SŠ - J, M, L5'!#REF!,'Obory SŠ - J, M, L5'!#REF!,'Obory SŠ - J, M, L5'!#REF!,'Obory SŠ - J, M, L5'!#REF!,'Obory SŠ - J, M, L5'!#REF!,'Obory SŠ - J, M, L5'!$445:$445</definedName>
    <definedName name="Z_71A6B0B6_0B73_47F1_BF2D_BCD166F1EA56_.wvu.Rows" localSheetId="1" hidden="1">'Příplatky'!$32:$32,'Příplatky'!$41:$41,'Příplatky'!$47:$47,'Příplatky'!$66:$66,'Příplatky'!$72:$72</definedName>
    <definedName name="Z_71A6B0B6_0B73_47F1_BF2D_BCD166F1EA56_.wvu.Rows" localSheetId="11" hidden="1">'VOŠ dobíhající'!$9:$9,'VOŠ dobíhající'!$11:$11,'VOŠ dobíhající'!$21:$21,'VOŠ dobíhající'!$32:$32,'VOŠ dobíhající'!$44:$44,'VOŠ dobíhající'!$55:$55,'VOŠ dobíhající'!$58:$59,'VOŠ dobíhající'!$61:$62,'VOŠ dobíhající'!$72:$72,'VOŠ dobíhající'!$92:$92,'VOŠ dobíhající'!$110:$110,'VOŠ dobíhající'!$115:$115,'VOŠ dobíhající'!$121:$121,'VOŠ dobíhající'!$127:$128,'VOŠ dobíhající'!$134:$134,'VOŠ dobíhající'!$137:$138,'VOŠ dobíhající'!$144:$144,'VOŠ dobíhající'!$150:$150,'VOŠ dobíhající'!$176:$176,'VOŠ dobíhající'!$179:$179,'VOŠ dobíhající'!$181:$181,'VOŠ dobíhající'!$183:$183,'VOŠ dobíhající'!$186:$186,'VOŠ dobíhající'!$192:$192,'VOŠ dobíhající'!$210:$210</definedName>
    <definedName name="Z_71A6B0B6_0B73_47F1_BF2D_BCD166F1EA56_.wvu.Rows" localSheetId="12" hidden="1">'VOŠ nové'!$8:$17,'VOŠ nové'!$20:$28,'VOŠ nové'!$31:$31,'VOŠ nové'!$33:$33,'VOŠ nové'!$35:$40,'VOŠ nové'!$42:$42,'VOŠ nové'!$46:$52,'VOŠ nové'!$56:$58,'VOŠ nové'!$61:$63,'VOŠ nové'!$65:$67,'VOŠ nové'!$71:$76,'VOŠ nové'!$78:$82,'VOŠ nové'!$88:$96,'VOŠ nové'!#REF!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O93" authorId="0">
      <text>
        <r>
          <rPr>
            <b/>
            <sz val="8"/>
            <rFont val="Tahoma"/>
            <family val="2"/>
          </rPr>
          <t>ONIV upraveny podle poměru vývařovna:výdejna - u MŠ 67:33
- u ZŠ 75:25</t>
        </r>
      </text>
    </comment>
  </commentList>
</comments>
</file>

<file path=xl/comments4.xml><?xml version="1.0" encoding="utf-8"?>
<comments xmlns="http://schemas.openxmlformats.org/spreadsheetml/2006/main">
  <authors>
    <author>Your User Name</author>
  </authors>
  <commentList>
    <comment ref="Q217" authorId="0">
      <text>
        <r>
          <rPr>
            <b/>
            <sz val="8"/>
            <rFont val="Tahoma"/>
            <family val="2"/>
          </rPr>
          <t>Praha pro rok 2011
stejný obor s kódem 82-51-H/012.</t>
        </r>
      </text>
    </comment>
  </commentList>
</comments>
</file>

<file path=xl/sharedStrings.xml><?xml version="1.0" encoding="utf-8"?>
<sst xmlns="http://schemas.openxmlformats.org/spreadsheetml/2006/main" count="3938" uniqueCount="2877">
  <si>
    <t>28-62-H/001</t>
  </si>
  <si>
    <t>Malíř skla a keramiky - malba skla</t>
  </si>
  <si>
    <t>28-62-H/003</t>
  </si>
  <si>
    <t>Malíř skla a keramiky</t>
  </si>
  <si>
    <t>28-63-E/501</t>
  </si>
  <si>
    <t>Bižuterní výroba</t>
  </si>
  <si>
    <t>28-63-H/001</t>
  </si>
  <si>
    <t>Výrobce bižuterie - skleněná bižuterie</t>
  </si>
  <si>
    <t>28-63-H/002</t>
  </si>
  <si>
    <t>Výrobce bižuterie - kovová bižuterii</t>
  </si>
  <si>
    <t>28-63-H/003</t>
  </si>
  <si>
    <t>Zpracování bižutérie</t>
  </si>
  <si>
    <t>28-63-H/504</t>
  </si>
  <si>
    <t>28-64-H/003</t>
  </si>
  <si>
    <t>Výrobce ozdobných předmětů</t>
  </si>
  <si>
    <t>28-64-H/004</t>
  </si>
  <si>
    <t>Výrobce vánočních ozdob</t>
  </si>
  <si>
    <t>28-64-H/506</t>
  </si>
  <si>
    <t>Výroba vánočních ozdob</t>
  </si>
  <si>
    <t>28-64-H/507</t>
  </si>
  <si>
    <t>Výroba umělých květin</t>
  </si>
  <si>
    <t>29-51-E/501</t>
  </si>
  <si>
    <t>Potravinářská výroba</t>
  </si>
  <si>
    <t>29-51-H/501</t>
  </si>
  <si>
    <t>29-52-H/001</t>
  </si>
  <si>
    <t>Mlynář</t>
  </si>
  <si>
    <t>29-53-H/001</t>
  </si>
  <si>
    <t xml:space="preserve">Pekař </t>
  </si>
  <si>
    <t>29-54-H/001</t>
  </si>
  <si>
    <t>Cukrář</t>
  </si>
  <si>
    <t>29-54-H/002</t>
  </si>
  <si>
    <t>Cukrář - výroba</t>
  </si>
  <si>
    <t>29-54-H/003</t>
  </si>
  <si>
    <t xml:space="preserve">Cukrovinkář - pečivář - výroba cukrovinek </t>
  </si>
  <si>
    <t>29-54-H/004</t>
  </si>
  <si>
    <t xml:space="preserve">Cukrovinkář - pečivář - výroba trvanlivého pečiva </t>
  </si>
  <si>
    <t>29-55-H/001</t>
  </si>
  <si>
    <t>Mlékař</t>
  </si>
  <si>
    <t>29-55-H/002</t>
  </si>
  <si>
    <t>Mlékař - výroba</t>
  </si>
  <si>
    <t>29-55-H/003</t>
  </si>
  <si>
    <t>Mlékař - prodej</t>
  </si>
  <si>
    <t>29-56-H/001</t>
  </si>
  <si>
    <t>Řezník uzenář</t>
  </si>
  <si>
    <t>29-56-H/002</t>
  </si>
  <si>
    <t>Řezník-uzenář - výroba</t>
  </si>
  <si>
    <t>29-56-H/003</t>
  </si>
  <si>
    <t>Řezník-uzenář - prodej</t>
  </si>
  <si>
    <t>29-57-H/002</t>
  </si>
  <si>
    <t>Sladovník - pivovarník</t>
  </si>
  <si>
    <t>29-58-H/001</t>
  </si>
  <si>
    <t xml:space="preserve">Konzervář </t>
  </si>
  <si>
    <t>31-41-L/008</t>
  </si>
  <si>
    <t>Operátor textilní výroby</t>
  </si>
  <si>
    <t>31-43-L/003</t>
  </si>
  <si>
    <t>Operátor oděvní výroby</t>
  </si>
  <si>
    <t>31-43-L/004</t>
  </si>
  <si>
    <t>Operátor oděvní výroby - oděvní výroba</t>
  </si>
  <si>
    <t>31-43-L/006</t>
  </si>
  <si>
    <t>Operátor oděvní výroby - obchodní činnost</t>
  </si>
  <si>
    <t>31-52-H/003</t>
  </si>
  <si>
    <t>Plsťař</t>
  </si>
  <si>
    <t>31-54-H/001</t>
  </si>
  <si>
    <t xml:space="preserve">Pletař </t>
  </si>
  <si>
    <t>31-57-E/501</t>
  </si>
  <si>
    <t>Textilní výroba</t>
  </si>
  <si>
    <t>31-57-H/001</t>
  </si>
  <si>
    <t xml:space="preserve">Pracovník v textilním a oděvním průmyslu </t>
  </si>
  <si>
    <t>31-57-H/502</t>
  </si>
  <si>
    <t>31-58-H/001</t>
  </si>
  <si>
    <t>Krejčí</t>
  </si>
  <si>
    <t>31-59-E/503</t>
  </si>
  <si>
    <t>Výroba konfekce</t>
  </si>
  <si>
    <t>31-59-H/501</t>
  </si>
  <si>
    <t>31-62-H/001</t>
  </si>
  <si>
    <t>Kloboučník</t>
  </si>
  <si>
    <t>32-41-E/501</t>
  </si>
  <si>
    <t>Výroba usní</t>
  </si>
  <si>
    <t>32-42-L/001</t>
  </si>
  <si>
    <t xml:space="preserve">Operátor kožedělné výroby </t>
  </si>
  <si>
    <t>32-43-L/001</t>
  </si>
  <si>
    <t xml:space="preserve">Operátor kožešnické výroby </t>
  </si>
  <si>
    <t>32-52-H/001</t>
  </si>
  <si>
    <t>Brašnář</t>
  </si>
  <si>
    <t>32-53-H/001</t>
  </si>
  <si>
    <t>Kožešník</t>
  </si>
  <si>
    <t>32-53-H/002</t>
  </si>
  <si>
    <t>Kožešník - příprava kožešnických výrobků</t>
  </si>
  <si>
    <t>32-53-H/003</t>
  </si>
  <si>
    <t>Kožešník - šití a opravy kožešnických výrobků</t>
  </si>
  <si>
    <t>32-54-H/006</t>
  </si>
  <si>
    <t>Obuvník</t>
  </si>
  <si>
    <t>32-55-H/001</t>
  </si>
  <si>
    <t>Rukavičkář</t>
  </si>
  <si>
    <t>32-56-H/001</t>
  </si>
  <si>
    <t>Sedlář</t>
  </si>
  <si>
    <t>32-58-E/501</t>
  </si>
  <si>
    <t>Výroba obuvi</t>
  </si>
  <si>
    <t>33-41-L/006</t>
  </si>
  <si>
    <t xml:space="preserve">Operátor dřevařské a nábytkářské výroby </t>
  </si>
  <si>
    <t>33-52-H/501</t>
  </si>
  <si>
    <t>Kartáčník</t>
  </si>
  <si>
    <t>33-53-E/503</t>
  </si>
  <si>
    <t>Košíkářská výroba</t>
  </si>
  <si>
    <t>33-53-H/502</t>
  </si>
  <si>
    <t>33-54-H/001</t>
  </si>
  <si>
    <t>Mechanik hudebních nástrojů – akordeony a foukací harmoniky</t>
  </si>
  <si>
    <t>33-54-H/002</t>
  </si>
  <si>
    <t>Mechanik hudebních nástrojů –klávesové nástroje</t>
  </si>
  <si>
    <t>33-54-H/003</t>
  </si>
  <si>
    <t>Mechanik hudebních nástrojů –strunné nástroje</t>
  </si>
  <si>
    <t>33-54-H/004</t>
  </si>
  <si>
    <t>Mechanik hudebních nástrojů –varhany</t>
  </si>
  <si>
    <t>33-54-H/005</t>
  </si>
  <si>
    <t>Mechanik dechových a bicích hudebních nástrojů</t>
  </si>
  <si>
    <t>33-55-H/001</t>
  </si>
  <si>
    <t xml:space="preserve">Rámař – pozlacovač </t>
  </si>
  <si>
    <t>33-56-H/001</t>
  </si>
  <si>
    <t>Truhlář</t>
  </si>
  <si>
    <t>33-56-H/002</t>
  </si>
  <si>
    <t>Truhlář – výroba nábytku</t>
  </si>
  <si>
    <t>33-56-H/003</t>
  </si>
  <si>
    <t>Truhlář – dřevěné konstrukce</t>
  </si>
  <si>
    <t>33-57-E/502</t>
  </si>
  <si>
    <t>Zpracování dřeva</t>
  </si>
  <si>
    <t>33-57-H/001</t>
  </si>
  <si>
    <t xml:space="preserve">Výrobce sportovních potřeb </t>
  </si>
  <si>
    <t>33-57-H/502</t>
  </si>
  <si>
    <t>33-58-H/501</t>
  </si>
  <si>
    <t xml:space="preserve">Zpracovatel přírodních pletiv </t>
  </si>
  <si>
    <t>33-59-E/504</t>
  </si>
  <si>
    <t>Čalounická výroba</t>
  </si>
  <si>
    <t>33-59-H/001</t>
  </si>
  <si>
    <t xml:space="preserve">Čalouník </t>
  </si>
  <si>
    <t>33-59-H/502</t>
  </si>
  <si>
    <t>34-51-H/001</t>
  </si>
  <si>
    <t xml:space="preserve">Sazeč </t>
  </si>
  <si>
    <t>34-52-H/001</t>
  </si>
  <si>
    <t>Tiskař na polygrafických strojích</t>
  </si>
  <si>
    <t>34-52-L/001</t>
  </si>
  <si>
    <t xml:space="preserve">Tiskař na polygrafických strojích </t>
  </si>
  <si>
    <t>34-53-H/001</t>
  </si>
  <si>
    <t xml:space="preserve">Reprodukční grafik </t>
  </si>
  <si>
    <t>34-53-L/002</t>
  </si>
  <si>
    <t>Reprodukční grafik pro média</t>
  </si>
  <si>
    <t>34-54-E/501</t>
  </si>
  <si>
    <t>Polygrafická výroba</t>
  </si>
  <si>
    <t>34-56-H/001</t>
  </si>
  <si>
    <t xml:space="preserve">Fotograf </t>
  </si>
  <si>
    <t>34-57-H/001</t>
  </si>
  <si>
    <t>Knihař</t>
  </si>
  <si>
    <t>34-57-L/001</t>
  </si>
  <si>
    <t>Technik dokončovacího zpracování tiskovin</t>
  </si>
  <si>
    <t>36-45-L/002</t>
  </si>
  <si>
    <t>Mechanik tepelných zařízení</t>
  </si>
  <si>
    <t>36-51-H/002</t>
  </si>
  <si>
    <t>Dlaždič</t>
  </si>
  <si>
    <t>36-52-H/001</t>
  </si>
  <si>
    <t>Instalatér</t>
  </si>
  <si>
    <t>36-52-H/004</t>
  </si>
  <si>
    <t>Mechanik plynových zařízení</t>
  </si>
  <si>
    <t>36-53-H/001</t>
  </si>
  <si>
    <t xml:space="preserve">Izolatér </t>
  </si>
  <si>
    <t>36-54-H/001</t>
  </si>
  <si>
    <t>Kameník</t>
  </si>
  <si>
    <t>36-55-H/001</t>
  </si>
  <si>
    <t>Klempíř - stavební výroba</t>
  </si>
  <si>
    <t>36-56-H/001</t>
  </si>
  <si>
    <t>Kominík</t>
  </si>
  <si>
    <t>36-57-E/508</t>
  </si>
  <si>
    <t>Malířské a natěračské práce</t>
  </si>
  <si>
    <t>36-57-H/001</t>
  </si>
  <si>
    <t>Malíř</t>
  </si>
  <si>
    <t>36-59-H/001</t>
  </si>
  <si>
    <t xml:space="preserve">Podlahář </t>
  </si>
  <si>
    <t>36-61-H/002</t>
  </si>
  <si>
    <t>Silničář</t>
  </si>
  <si>
    <t>36-62-E/503</t>
  </si>
  <si>
    <t>Sklenářské práce</t>
  </si>
  <si>
    <t>36-62-H/001</t>
  </si>
  <si>
    <t xml:space="preserve">Sklenář </t>
  </si>
  <si>
    <t>36-63-H/001</t>
  </si>
  <si>
    <t>Štukatér</t>
  </si>
  <si>
    <t>36-64-H/001</t>
  </si>
  <si>
    <t>Tesař</t>
  </si>
  <si>
    <t>36-66-H/001</t>
  </si>
  <si>
    <t>Montér suchých staveb</t>
  </si>
  <si>
    <t>36-67-E/503</t>
  </si>
  <si>
    <t>Stavební výroba</t>
  </si>
  <si>
    <t>36-67-E/507</t>
  </si>
  <si>
    <t>Dělník technických služeb</t>
  </si>
  <si>
    <t>36-67-H/001</t>
  </si>
  <si>
    <t>Zedník</t>
  </si>
  <si>
    <t>36-67-H/003</t>
  </si>
  <si>
    <t>Kamnář</t>
  </si>
  <si>
    <t>36-67-H/004</t>
  </si>
  <si>
    <t>Obkladač</t>
  </si>
  <si>
    <t>36-67-H/502</t>
  </si>
  <si>
    <t>36-69-H/001</t>
  </si>
  <si>
    <t xml:space="preserve">Pokrývač </t>
  </si>
  <si>
    <t>37-41-L/009</t>
  </si>
  <si>
    <t xml:space="preserve">Operátor provozu a ekonomiky dopravy </t>
  </si>
  <si>
    <t>37-42-L/003</t>
  </si>
  <si>
    <t>Poštovní manipulant</t>
  </si>
  <si>
    <t>37-51-H/001</t>
  </si>
  <si>
    <t xml:space="preserve">Manipulant poštovního provozu a přepravy </t>
  </si>
  <si>
    <t>37-52-H/001</t>
  </si>
  <si>
    <t xml:space="preserve">Železničář </t>
  </si>
  <si>
    <t>39-41-L/001</t>
  </si>
  <si>
    <t>Autotronik</t>
  </si>
  <si>
    <t>39-41-L/002</t>
  </si>
  <si>
    <t>41-41-L/007</t>
  </si>
  <si>
    <t>Zemědělský podnikatel</t>
  </si>
  <si>
    <t>41-43-L/004</t>
  </si>
  <si>
    <t xml:space="preserve">Chovatel cizokrajných zvířat </t>
  </si>
  <si>
    <t>41-51-E/501</t>
  </si>
  <si>
    <t>Zemědělská výroba</t>
  </si>
  <si>
    <t>41-51-H/007</t>
  </si>
  <si>
    <t>Zemědělec, hospodyňka</t>
  </si>
  <si>
    <t>41-51-H/008</t>
  </si>
  <si>
    <t>Krajinář</t>
  </si>
  <si>
    <t>41-51-H/011</t>
  </si>
  <si>
    <t xml:space="preserve">Farmář </t>
  </si>
  <si>
    <t>41-51-H/013</t>
  </si>
  <si>
    <t>Včelař</t>
  </si>
  <si>
    <t>41-51-H/504</t>
  </si>
  <si>
    <t>41-52-E/510</t>
  </si>
  <si>
    <t>Zahradnická výroba</t>
  </si>
  <si>
    <t>41-52-H/001</t>
  </si>
  <si>
    <t xml:space="preserve">Zahradník </t>
  </si>
  <si>
    <t>41-53-E/501</t>
  </si>
  <si>
    <t>Rybářská výroba</t>
  </si>
  <si>
    <t>41-53-H/002</t>
  </si>
  <si>
    <t>Rybář</t>
  </si>
  <si>
    <t>41-53-H/008</t>
  </si>
  <si>
    <t>Jezdec a ošetřovatel dostihových koní</t>
  </si>
  <si>
    <t>41-53-H/009</t>
  </si>
  <si>
    <t>Chovatel a zpracovatel drůbeže</t>
  </si>
  <si>
    <t>41-53-H/010</t>
  </si>
  <si>
    <t>Chovatel koní a jezdec</t>
  </si>
  <si>
    <t>41-53-H/011</t>
  </si>
  <si>
    <t>Chovatel laboratorních a kožešinových zvířat</t>
  </si>
  <si>
    <t>41-54-H/002</t>
  </si>
  <si>
    <t>Kovář a podkovář</t>
  </si>
  <si>
    <t>41-55-H/003</t>
  </si>
  <si>
    <t>Opravář zemědělských strojů</t>
  </si>
  <si>
    <t>41-56-E/501</t>
  </si>
  <si>
    <t>Lesní výroba</t>
  </si>
  <si>
    <t>41-56-H/001</t>
  </si>
  <si>
    <t xml:space="preserve">Mechanizátor lesní výroby </t>
  </si>
  <si>
    <t>41-57-H/001</t>
  </si>
  <si>
    <t>Zpracovatel dřeva</t>
  </si>
  <si>
    <t>53-41-H/002</t>
  </si>
  <si>
    <t>Ošetřovatel</t>
  </si>
  <si>
    <t>63-43-L/001</t>
  </si>
  <si>
    <t>Peněžní manipulant</t>
  </si>
  <si>
    <t>63-51-H/002</t>
  </si>
  <si>
    <t xml:space="preserve">Technickoadministrativní pracovník </t>
  </si>
  <si>
    <t>64-42-L/012</t>
  </si>
  <si>
    <t>Obchodně provozní pracovník civilního letectví</t>
  </si>
  <si>
    <t>65-41-L/005</t>
  </si>
  <si>
    <t xml:space="preserve">Číšník </t>
  </si>
  <si>
    <t xml:space="preserve">65-41-L/006 </t>
  </si>
  <si>
    <t xml:space="preserve">Kuchař </t>
  </si>
  <si>
    <t>65-51-E/501</t>
  </si>
  <si>
    <t>Provoz společného stravování</t>
  </si>
  <si>
    <t>65-51-H/002</t>
  </si>
  <si>
    <t>Kuchař - číšník pro pohostinství</t>
  </si>
  <si>
    <t>65-51-H/004</t>
  </si>
  <si>
    <t>Kuchař - číšník - příprava jídel</t>
  </si>
  <si>
    <t>65-51-H/006</t>
  </si>
  <si>
    <t>Kuchař - číšník - pohostinství</t>
  </si>
  <si>
    <t>65-51-H/007</t>
  </si>
  <si>
    <t>Hostinský</t>
  </si>
  <si>
    <t>65-51-H/501</t>
  </si>
  <si>
    <t>65-52-H/001</t>
  </si>
  <si>
    <t>Kuchař</t>
  </si>
  <si>
    <t>65-53-H/001</t>
  </si>
  <si>
    <t>Číšník - servírka</t>
  </si>
  <si>
    <t>66-41-L/008</t>
  </si>
  <si>
    <t xml:space="preserve">Obchodník </t>
  </si>
  <si>
    <t>66-51-E/501</t>
  </si>
  <si>
    <t>Obchodní provoz</t>
  </si>
  <si>
    <t>66-51-H/002</t>
  </si>
  <si>
    <t>Prodavač</t>
  </si>
  <si>
    <t>66-51-H/003</t>
  </si>
  <si>
    <t>Prodavač - potravinářské zboží</t>
  </si>
  <si>
    <t>66-51-H/004</t>
  </si>
  <si>
    <t>Prodavač - smíšené zboží</t>
  </si>
  <si>
    <t>66-51-H/005</t>
  </si>
  <si>
    <t>Prodavač - elektrotechnické zboží</t>
  </si>
  <si>
    <t>66-51-H/006</t>
  </si>
  <si>
    <t>Prodavač - drogistické zboží</t>
  </si>
  <si>
    <t>66-51-H/007</t>
  </si>
  <si>
    <t>Prodavač - motorová vozidla</t>
  </si>
  <si>
    <t>66-51-H/008</t>
  </si>
  <si>
    <t>Prodavač - stavebniny a řemeslné potřeby</t>
  </si>
  <si>
    <t>66-51-H/009</t>
  </si>
  <si>
    <t>66-51-H/010</t>
  </si>
  <si>
    <t>Prodavač - obuv a kožená galanterie</t>
  </si>
  <si>
    <t>66-51-H/011</t>
  </si>
  <si>
    <t>Prodavač - domácí potřeby</t>
  </si>
  <si>
    <t>66-51-H/012</t>
  </si>
  <si>
    <t>Prodavač - drobné zboží</t>
  </si>
  <si>
    <t>66-51-H/013</t>
  </si>
  <si>
    <t>Prodavač - hodiny a klenoty</t>
  </si>
  <si>
    <t>66-51-H/014</t>
  </si>
  <si>
    <t>Prodavač - nábytek a bytové zařízení</t>
  </si>
  <si>
    <t>66-51-H/015</t>
  </si>
  <si>
    <t>Prodavač - textil, oděvy a obuv</t>
  </si>
  <si>
    <t>66-51-H/016</t>
  </si>
  <si>
    <t>Prodavač- drobné zboží, klenoty a nábytek</t>
  </si>
  <si>
    <t>66-51-H/017</t>
  </si>
  <si>
    <t>Prodavač -průmyslové zboží</t>
  </si>
  <si>
    <t>66-51-H/018</t>
  </si>
  <si>
    <t>Prodavač – květiny</t>
  </si>
  <si>
    <t>66-51-H/020</t>
  </si>
  <si>
    <t>Prodavač - zbraně a střelivo</t>
  </si>
  <si>
    <t>66-51-H/022</t>
  </si>
  <si>
    <t>Prodavač a výrobce lahůdek</t>
  </si>
  <si>
    <t>66-51-H/501</t>
  </si>
  <si>
    <t>66-52-H/001</t>
  </si>
  <si>
    <t xml:space="preserve">Aranžér </t>
  </si>
  <si>
    <t>66-53-H/003</t>
  </si>
  <si>
    <t>Operátor skladování</t>
  </si>
  <si>
    <t>69-41-L/004</t>
  </si>
  <si>
    <t>Kosmetička</t>
  </si>
  <si>
    <t>69-51-H/001</t>
  </si>
  <si>
    <t xml:space="preserve">Kadeřník </t>
  </si>
  <si>
    <t>69-53-E/502</t>
  </si>
  <si>
    <t>Provoz domácnosti</t>
  </si>
  <si>
    <t>69-53-H/001</t>
  </si>
  <si>
    <t>Rekondiční a sportovní masér</t>
  </si>
  <si>
    <t>69-53-H/003</t>
  </si>
  <si>
    <t>Provoz služeb</t>
  </si>
  <si>
    <t>69-54-H/501</t>
  </si>
  <si>
    <t>Provoz prádelen a čistíren</t>
  </si>
  <si>
    <t>82-48-L/001</t>
  </si>
  <si>
    <t>Starožitník</t>
  </si>
  <si>
    <t>82-51-H/001</t>
  </si>
  <si>
    <t>Umělecký kovář a zámečník</t>
  </si>
  <si>
    <t>82-51-H/002</t>
  </si>
  <si>
    <t>Umělecký pasíř</t>
  </si>
  <si>
    <t>82-51-H/003</t>
  </si>
  <si>
    <t>Zlatník a klenotník</t>
  </si>
  <si>
    <t>82-51-H/004</t>
  </si>
  <si>
    <t>Umělecký štukatér</t>
  </si>
  <si>
    <t>82-51-H/005</t>
  </si>
  <si>
    <t>Umělecký řezbář</t>
  </si>
  <si>
    <t>82-51-H/006</t>
  </si>
  <si>
    <t>Umělecký truhlář</t>
  </si>
  <si>
    <t>82-51-H/007</t>
  </si>
  <si>
    <t>Umělecký pozlacovač</t>
  </si>
  <si>
    <t>82-51-H/008</t>
  </si>
  <si>
    <t>Ruční krajkářka</t>
  </si>
  <si>
    <t>82-51-H/009</t>
  </si>
  <si>
    <t xml:space="preserve">Umělecký keramik </t>
  </si>
  <si>
    <t>82-51-H/010</t>
  </si>
  <si>
    <t xml:space="preserve">Umělecký sklenář </t>
  </si>
  <si>
    <t>82-51-H/011</t>
  </si>
  <si>
    <t>Vlásenkář a maskér</t>
  </si>
  <si>
    <t>82-51-H/012</t>
  </si>
  <si>
    <t xml:space="preserve">Umělecký rytec </t>
  </si>
  <si>
    <t>82-51-H/013</t>
  </si>
  <si>
    <t>Košíkář</t>
  </si>
  <si>
    <t>82-51-H/014</t>
  </si>
  <si>
    <t>Ruční vyšívačka</t>
  </si>
  <si>
    <t>82-51-H/015</t>
  </si>
  <si>
    <t xml:space="preserve">Obuvník scénické obuvi </t>
  </si>
  <si>
    <t>82-51-L/003</t>
  </si>
  <si>
    <t>Uměleckořemeslné zpracování kovů - práce kovářské a zámečnické</t>
  </si>
  <si>
    <t>82-51-L/004</t>
  </si>
  <si>
    <t>Uměleckořemeslné zpracování kovů - práce pasířské</t>
  </si>
  <si>
    <t>82-51-L/006</t>
  </si>
  <si>
    <t>Uměleckořemeslné zpracování dřeva - práce truhlářské</t>
  </si>
  <si>
    <t>82-51-L/007</t>
  </si>
  <si>
    <t>Uměleckořemeslné zpracování dřeva - práce řezbářské</t>
  </si>
  <si>
    <t>82-51-L/008</t>
  </si>
  <si>
    <t>82-51-L/009</t>
  </si>
  <si>
    <t>Uměleckořemeslná stavba hudebních nástrojů - strunné nástroje</t>
  </si>
  <si>
    <t>82-51-L/010</t>
  </si>
  <si>
    <t>Uměleckořemeslná stavba hudebních nástrojů -klávesové nástroje</t>
  </si>
  <si>
    <t>82-51-L/011</t>
  </si>
  <si>
    <t>Uměleckořemeslné zpracování textilu - práce tkalcovské</t>
  </si>
  <si>
    <t>82-51-L/012</t>
  </si>
  <si>
    <t>Uměleckořemeslné zpracování textilu - ruční výšivka</t>
  </si>
  <si>
    <t>82-51-L/014</t>
  </si>
  <si>
    <t>Uměleckořemeslné zpracování kamene a keramiky - práce keramické</t>
  </si>
  <si>
    <t>82-51-L/017</t>
  </si>
  <si>
    <t>Uměleckořemeslné zpracování skla - hutní tvarování</t>
  </si>
  <si>
    <t>82-51-L/018</t>
  </si>
  <si>
    <t>Uměleckořemeslné zpracování skla - broušení a rytí</t>
  </si>
  <si>
    <t>82-51-L/019</t>
  </si>
  <si>
    <t>Uměleckořemeslné zpracování skla - umělecké vitráže</t>
  </si>
  <si>
    <t>82-51-L/020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</si>
  <si>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</si>
  <si>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</si>
  <si>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</si>
  <si>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</si>
  <si>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</si>
  <si>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</si>
  <si>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</si>
  <si>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</si>
  <si>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</si>
  <si>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</si>
  <si>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</si>
  <si>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</si>
  <si>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</si>
  <si>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</si>
  <si>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</si>
  <si>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</si>
  <si>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</si>
  <si>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</si>
  <si>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</si>
  <si>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</si>
  <si>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</si>
  <si>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</si>
  <si>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</si>
  <si>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</si>
  <si>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</si>
  <si>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</si>
  <si>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</si>
  <si>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</si>
  <si>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</si>
  <si>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</si>
  <si>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</si>
  <si>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</si>
  <si>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</si>
  <si>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Péče o památky</t>
  </si>
  <si>
    <t xml:space="preserve">Restaurování kovů    </t>
  </si>
  <si>
    <t>Konzervování a restaurování textilií</t>
  </si>
  <si>
    <t>Výtvarné zpracování animovaného filmu</t>
  </si>
  <si>
    <t>Obraz a zvuk ve filmové, televizní a rozhlasové tvorbě</t>
  </si>
  <si>
    <t>Organizace filmové, televizní a rozhlasové tvorby</t>
  </si>
  <si>
    <t>Hudba - jazz</t>
  </si>
  <si>
    <t>Tvorba textu a scénáře</t>
  </si>
  <si>
    <t>Dramatické umění a moderování</t>
  </si>
  <si>
    <t>ONIV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</si>
  <si>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</si>
  <si>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</si>
  <si>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</si>
  <si>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</si>
  <si>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</si>
  <si>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</si>
  <si>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</si>
  <si>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</si>
  <si>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</si>
  <si>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Průmyslová ekologie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</si>
  <si>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</si>
  <si>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</si>
  <si>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</si>
  <si>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</si>
  <si>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</si>
  <si>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</si>
  <si>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</si>
  <si>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Opravářské práce</t>
  </si>
  <si>
    <t>Farmářské práce</t>
  </si>
  <si>
    <t xml:space="preserve">Zámečnické práce a údržba                                                       </t>
  </si>
  <si>
    <t xml:space="preserve">Zámečnické práce ve stavebnictví                                                </t>
  </si>
  <si>
    <t xml:space="preserve">Obráběcí práce                                                                  </t>
  </si>
  <si>
    <t>Strojně montážní práce - automontážní práce</t>
  </si>
  <si>
    <t xml:space="preserve">Keramické práce                                                                 </t>
  </si>
  <si>
    <t xml:space="preserve">Cukrářské práce                                                                 </t>
  </si>
  <si>
    <t>Tkalcovské práce</t>
  </si>
  <si>
    <t xml:space="preserve">Šití oděvů                                                                      </t>
  </si>
  <si>
    <t>Šití prádla</t>
  </si>
  <si>
    <t>26-41-L/501</t>
  </si>
  <si>
    <t>Elektrotechnika</t>
  </si>
  <si>
    <t>26-41-L/506</t>
  </si>
  <si>
    <t>Provozní elektrotechnika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</si>
  <si>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</si>
  <si>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</si>
  <si>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</si>
  <si>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</si>
  <si>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</si>
  <si>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</si>
  <si>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</si>
  <si>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</si>
  <si>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</si>
  <si>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</si>
  <si>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</si>
  <si>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26-46-L/505</t>
  </si>
  <si>
    <t>Autoelektronika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</si>
  <si>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</si>
  <si>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</si>
  <si>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</si>
  <si>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</si>
  <si>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</si>
  <si>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</si>
  <si>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</si>
  <si>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Výpočetní technika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</si>
  <si>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</si>
  <si>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</si>
  <si>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</si>
  <si>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</si>
  <si>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</si>
  <si>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</si>
  <si>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</si>
  <si>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</si>
  <si>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28-41-J/001</t>
  </si>
  <si>
    <t>Chemicko farmaceutická výroba</t>
  </si>
  <si>
    <t>28-41-M/007</t>
  </si>
  <si>
    <t>Kovářské práce</t>
  </si>
  <si>
    <t>Elektrotechnické a strojně montážní práce</t>
  </si>
  <si>
    <t>Výroba dutého skla</t>
  </si>
  <si>
    <t>Pekařské práce</t>
  </si>
  <si>
    <t>Řeznické a uzenářské práce</t>
  </si>
  <si>
    <t>Pletařské práce</t>
  </si>
  <si>
    <t>Brašnářské a sedlářské práce</t>
  </si>
  <si>
    <t>Kartáčnické a košíkářské práce</t>
  </si>
  <si>
    <t>Truhlářské práce</t>
  </si>
  <si>
    <t>Čalounické práce</t>
  </si>
  <si>
    <t>Dlaždičské práce</t>
  </si>
  <si>
    <t>Klempířské práce ve stavebnictví</t>
  </si>
  <si>
    <t>Podlahářské práce</t>
  </si>
  <si>
    <t>Tesařské práce</t>
  </si>
  <si>
    <t>Tesařské a truhlářské práce - tesařské práce</t>
  </si>
  <si>
    <t>Stavební práce</t>
  </si>
  <si>
    <t>Pokrývačské práce</t>
  </si>
  <si>
    <t>Květinářské, zelinářské a ovocnářské práce</t>
  </si>
  <si>
    <t>Sadovnické a květinářské práce</t>
  </si>
  <si>
    <t>Práce v autoservisu</t>
  </si>
  <si>
    <t>Práce ve zdravotnických a sociálních zařízeních - provozní práce</t>
  </si>
  <si>
    <t>Pečivářské a cukrovinkářské práce</t>
  </si>
  <si>
    <t>Dřevařské práce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</si>
  <si>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</si>
  <si>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</si>
  <si>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</si>
  <si>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</si>
  <si>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</si>
  <si>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</si>
  <si>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</si>
  <si>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</si>
  <si>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</si>
  <si>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</si>
  <si>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</si>
  <si>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</si>
  <si>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</si>
  <si>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</si>
  <si>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</si>
  <si>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</si>
  <si>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</si>
  <si>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</si>
  <si>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</si>
  <si>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</si>
  <si>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</si>
  <si>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</si>
  <si>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</si>
  <si>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</si>
  <si>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Technologie potravin</t>
  </si>
  <si>
    <t>29-42-M/001</t>
  </si>
  <si>
    <t>Analýza potravin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</si>
  <si>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</si>
  <si>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</si>
  <si>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</si>
  <si>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</si>
  <si>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</si>
  <si>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</si>
  <si>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</si>
  <si>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</si>
  <si>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</si>
  <si>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</si>
  <si>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</si>
  <si>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</si>
  <si>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</si>
  <si>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</si>
  <si>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</si>
  <si>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</si>
  <si>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</si>
  <si>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</si>
  <si>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</si>
  <si>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</si>
  <si>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</si>
  <si>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</si>
  <si>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</si>
  <si>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</si>
  <si>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</si>
  <si>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</si>
  <si>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</si>
  <si>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</si>
  <si>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</si>
  <si>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</si>
  <si>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</si>
  <si>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</si>
  <si>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31-41-J/001</t>
  </si>
  <si>
    <t>Textilní výroba a podnikatelství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</si>
  <si>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</si>
  <si>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</si>
  <si>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</si>
  <si>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</si>
  <si>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</si>
  <si>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</si>
  <si>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</si>
  <si>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</si>
  <si>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</si>
  <si>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</si>
  <si>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</si>
  <si>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</si>
  <si>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</si>
  <si>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</si>
  <si>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31-43-J/001</t>
  </si>
  <si>
    <t>Oděvnictví</t>
  </si>
  <si>
    <t>31-43-L/501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</si>
  <si>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</si>
  <si>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</si>
  <si>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</si>
  <si>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</si>
  <si>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</si>
  <si>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</si>
  <si>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</si>
  <si>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</si>
  <si>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</si>
  <si>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</si>
  <si>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</si>
  <si>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</si>
  <si>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Zpracování usní, plastů a pryže</t>
  </si>
  <si>
    <t>32-42-L/502</t>
  </si>
  <si>
    <t>Kožedělná výroba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</si>
  <si>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</si>
  <si>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</si>
  <si>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</si>
  <si>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</si>
  <si>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</si>
  <si>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</si>
  <si>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</si>
  <si>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</si>
  <si>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</si>
  <si>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</si>
  <si>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</si>
  <si>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</si>
  <si>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</si>
  <si>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33-42-L/502</t>
  </si>
  <si>
    <t>Dřevařská a nábytkářská výroba</t>
  </si>
  <si>
    <t>33-42-M/001</t>
  </si>
  <si>
    <t>Nábytkářství</t>
  </si>
  <si>
    <t>33-42-M/002</t>
  </si>
  <si>
    <t>Čalounictví</t>
  </si>
  <si>
    <t>33-42-M/003</t>
  </si>
  <si>
    <t>Nábytkářská a dřevařská výroba</t>
  </si>
  <si>
    <t>33-43-L/501</t>
  </si>
  <si>
    <t>Výroba hudebních nástrojů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</si>
  <si>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</si>
  <si>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</si>
  <si>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</si>
  <si>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</si>
  <si>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</si>
  <si>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</si>
  <si>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</si>
  <si>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34-41-L/501</t>
  </si>
  <si>
    <t>Polygrafický průmysl</t>
  </si>
  <si>
    <t>34-41-M/001</t>
  </si>
  <si>
    <t>Polygrafie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</si>
  <si>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</si>
  <si>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</si>
  <si>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</si>
  <si>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</si>
  <si>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</si>
  <si>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</si>
  <si>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36-42-L/502</t>
  </si>
  <si>
    <t>Silniční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</si>
  <si>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</si>
  <si>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</si>
  <si>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</si>
  <si>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</si>
  <si>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</si>
  <si>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</si>
  <si>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</si>
  <si>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</si>
  <si>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</si>
  <si>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</si>
  <si>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</si>
  <si>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</si>
  <si>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</si>
  <si>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Stavební materiály</t>
  </si>
  <si>
    <t>36-44-L/502</t>
  </si>
  <si>
    <t>Stavební provoz</t>
  </si>
  <si>
    <t>36-45-L/505</t>
  </si>
  <si>
    <t>Technik plynových zařízení a tepelných soustav</t>
  </si>
  <si>
    <t>36-45-M/002</t>
  </si>
  <si>
    <t>Příloha</t>
  </si>
  <si>
    <t>Ubytovaného v domově mládeže</t>
  </si>
  <si>
    <t>Školní jídelně - výdejně, jde-li o dítě mateřské školy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</si>
  <si>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</si>
  <si>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</si>
  <si>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</si>
  <si>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</si>
  <si>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</si>
  <si>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</si>
  <si>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Stavebnictví</t>
  </si>
  <si>
    <t>37-41-L/503</t>
  </si>
  <si>
    <t>Dopravní provoz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</si>
  <si>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</si>
  <si>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</si>
  <si>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</si>
  <si>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</si>
  <si>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</si>
  <si>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</si>
  <si>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37-42-L/501</t>
  </si>
  <si>
    <t>Poštovní provoz</t>
  </si>
  <si>
    <t>37-42-M/001</t>
  </si>
  <si>
    <t>Poštovní a peněžní služby</t>
  </si>
  <si>
    <t>39-08-L/501</t>
  </si>
  <si>
    <t>Požární ochrana</t>
  </si>
  <si>
    <t>39-08-M/001</t>
  </si>
  <si>
    <t>39-41-J/001</t>
  </si>
  <si>
    <t>Strojírenská a elektrotechnická zařízení</t>
  </si>
  <si>
    <t>39-41-L/502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</si>
  <si>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</si>
  <si>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</si>
  <si>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</si>
  <si>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</si>
  <si>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</si>
  <si>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</si>
  <si>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</si>
  <si>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</si>
  <si>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Rostlinolékařství</t>
  </si>
  <si>
    <t>41-41-L/503</t>
  </si>
  <si>
    <t>Zemědělství</t>
  </si>
  <si>
    <t>41-41-L/504</t>
  </si>
  <si>
    <t>Zemědělství - rybářství</t>
  </si>
  <si>
    <t>41-41-M/001</t>
  </si>
  <si>
    <t>Agropodnikání</t>
  </si>
  <si>
    <t>41-42-M/001</t>
  </si>
  <si>
    <t xml:space="preserve">Vinohradnictví </t>
  </si>
  <si>
    <t>41-43-L/507</t>
  </si>
  <si>
    <t>Trenérství dostihových a sportovních koní</t>
  </si>
  <si>
    <t>41-43-M/001</t>
  </si>
  <si>
    <t>Rybářství</t>
  </si>
  <si>
    <t>41-43-M/002</t>
  </si>
  <si>
    <t>Chovatelství</t>
  </si>
  <si>
    <t xml:space="preserve">41-44-L/501 </t>
  </si>
  <si>
    <t xml:space="preserve">Zahradnictví </t>
  </si>
  <si>
    <t>41-44-M/001</t>
  </si>
  <si>
    <t>Zahradnictví</t>
  </si>
  <si>
    <t>41-45-L/505</t>
  </si>
  <si>
    <t>Mechanizace zemědělství a lesního hospodářství</t>
  </si>
  <si>
    <t>41-45-M/001</t>
  </si>
  <si>
    <t xml:space="preserve">Mechanizace a služby </t>
  </si>
  <si>
    <t>41-46-J/002</t>
  </si>
  <si>
    <t>Lesní hospodářství</t>
  </si>
  <si>
    <t>41-46-L/502</t>
  </si>
  <si>
    <t>41-46-M/001</t>
  </si>
  <si>
    <t>Lesnictví</t>
  </si>
  <si>
    <t>41-46-M/003</t>
  </si>
  <si>
    <t>Myslivecké hospodářství</t>
  </si>
  <si>
    <t>43-41-M/001</t>
  </si>
  <si>
    <t>Veterinární prevence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</si>
  <si>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</si>
  <si>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</si>
  <si>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</si>
  <si>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</si>
  <si>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</si>
  <si>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</si>
  <si>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</si>
  <si>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53-41-M/001</t>
  </si>
  <si>
    <t xml:space="preserve">Všeobecná sestra </t>
  </si>
  <si>
    <t>53-41-M/007</t>
  </si>
  <si>
    <t>Zdravotnický asistent</t>
  </si>
  <si>
    <t>53-41-M/008</t>
  </si>
  <si>
    <t>Nutriční asistent</t>
  </si>
  <si>
    <t>53-43-M/001</t>
  </si>
  <si>
    <t>Zdravotní laborant</t>
  </si>
  <si>
    <t>53-43-M/002</t>
  </si>
  <si>
    <t>Farmaceutický laborant</t>
  </si>
  <si>
    <t>53-43-M/005</t>
  </si>
  <si>
    <t>Laboratorní asistent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</si>
  <si>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</si>
  <si>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</si>
  <si>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</si>
  <si>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</si>
  <si>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</si>
  <si>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</si>
  <si>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</si>
  <si>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</si>
  <si>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</si>
  <si>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Asistent zubního technika</t>
  </si>
  <si>
    <t>53-44-M/008</t>
  </si>
  <si>
    <t>Ortoticko-protetický technik</t>
  </si>
  <si>
    <t>53-45-M/001</t>
  </si>
  <si>
    <t xml:space="preserve">Dietní sestra </t>
  </si>
  <si>
    <t>61-41-M/001</t>
  </si>
  <si>
    <t>Teologické disciplíny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</si>
  <si>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</si>
  <si>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</si>
  <si>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</si>
  <si>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</si>
  <si>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</si>
  <si>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</si>
  <si>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</si>
  <si>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</si>
  <si>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</si>
  <si>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</si>
  <si>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</si>
  <si>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</si>
  <si>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</si>
  <si>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</si>
  <si>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</si>
  <si>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</si>
  <si>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</si>
  <si>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</si>
  <si>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</si>
  <si>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</si>
  <si>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</si>
  <si>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</si>
  <si>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</si>
  <si>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</si>
  <si>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</si>
  <si>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</si>
  <si>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</si>
  <si>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</si>
  <si>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63-41-M/003</t>
  </si>
  <si>
    <t>Ekonomika a řízení obchodních a výrobních firem</t>
  </si>
  <si>
    <t>63-41-M/004</t>
  </si>
  <si>
    <t>Obchodní akademie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</si>
  <si>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</si>
  <si>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</si>
  <si>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</si>
  <si>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</si>
  <si>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</si>
  <si>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</si>
  <si>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Podnikatelská činnost</t>
  </si>
  <si>
    <t>63-41-M/011</t>
  </si>
  <si>
    <t>63-41-M/013</t>
  </si>
  <si>
    <t>63-41-M/014</t>
  </si>
  <si>
    <t>Podnikatelství</t>
  </si>
  <si>
    <t>63-41-M/015</t>
  </si>
  <si>
    <t xml:space="preserve">- pro denní formu vzdělávání 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</si>
  <si>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</si>
  <si>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</si>
  <si>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</si>
  <si>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</si>
  <si>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</si>
  <si>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</si>
  <si>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</si>
  <si>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</si>
  <si>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</si>
  <si>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</si>
  <si>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</si>
  <si>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</si>
  <si>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</si>
  <si>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</si>
  <si>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</si>
  <si>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</si>
  <si>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</si>
  <si>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Zahraniční obchod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</si>
  <si>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</si>
  <si>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</si>
  <si>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</si>
  <si>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</si>
  <si>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</si>
  <si>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</si>
  <si>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</si>
  <si>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</si>
  <si>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</si>
  <si>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</si>
  <si>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</si>
  <si>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</si>
  <si>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Ekonomika a podnikání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</si>
  <si>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</si>
  <si>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</si>
  <si>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</si>
  <si>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</si>
  <si>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</si>
  <si>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</si>
  <si>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</si>
  <si>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</si>
  <si>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</si>
  <si>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</si>
  <si>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</si>
  <si>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63-42-L/502</t>
  </si>
  <si>
    <t>Technickohospodářské a správní činnosti</t>
  </si>
  <si>
    <t>63-42-M/001</t>
  </si>
  <si>
    <t>Výpočetní technika a technika administrativy</t>
  </si>
  <si>
    <t>63-42-M/002</t>
  </si>
  <si>
    <t>Zpracování ekonomických dat</t>
  </si>
  <si>
    <t>63-43-M/001</t>
  </si>
  <si>
    <t>Bankovnictví a pojišťovnictví</t>
  </si>
  <si>
    <t>63-43-M/002</t>
  </si>
  <si>
    <t>Bankovnictví - manager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</si>
  <si>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</si>
  <si>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</si>
  <si>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</si>
  <si>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</si>
  <si>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</si>
  <si>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</si>
  <si>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</si>
  <si>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</si>
  <si>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</si>
  <si>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</si>
  <si>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</si>
  <si>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</si>
  <si>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</si>
  <si>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</si>
  <si>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</si>
  <si>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</si>
  <si>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</si>
  <si>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</si>
  <si>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</si>
  <si>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</si>
  <si>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</si>
  <si>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</si>
  <si>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</si>
  <si>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</si>
  <si>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</si>
  <si>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</si>
  <si>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</si>
  <si>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</si>
  <si>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</si>
  <si>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</si>
  <si>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</si>
  <si>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</si>
  <si>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</si>
  <si>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</si>
  <si>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</si>
  <si>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</si>
  <si>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</si>
  <si>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</si>
  <si>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</si>
  <si>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</si>
  <si>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</si>
  <si>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</si>
  <si>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</si>
  <si>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</si>
  <si>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</si>
  <si>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</si>
  <si>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</si>
  <si>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</si>
  <si>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</si>
  <si>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</si>
  <si>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</si>
  <si>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</si>
  <si>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</si>
  <si>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</si>
  <si>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</si>
  <si>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</si>
  <si>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</si>
  <si>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</si>
  <si>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</si>
  <si>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</si>
  <si>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</si>
  <si>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</si>
  <si>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</si>
  <si>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</si>
  <si>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</si>
  <si>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</si>
  <si>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</si>
  <si>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</si>
  <si>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</si>
  <si>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</si>
  <si>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</si>
  <si>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</si>
  <si>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</si>
  <si>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</si>
  <si>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</si>
  <si>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</si>
  <si>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</si>
  <si>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</si>
  <si>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</si>
  <si>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</si>
  <si>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</si>
  <si>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</si>
  <si>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</si>
  <si>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</si>
  <si>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</si>
  <si>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</si>
  <si>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</si>
  <si>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</si>
  <si>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</si>
  <si>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</si>
  <si>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</si>
  <si>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</si>
  <si>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</si>
  <si>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Management cestovního ruchu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</si>
  <si>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</si>
  <si>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</si>
  <si>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</si>
  <si>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</si>
  <si>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</si>
  <si>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</si>
  <si>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</si>
  <si>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</si>
  <si>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</si>
  <si>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</si>
  <si>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</si>
  <si>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</si>
  <si>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</si>
  <si>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</si>
  <si>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</si>
  <si>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</si>
  <si>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</si>
  <si>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</si>
  <si>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</si>
  <si>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</si>
  <si>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</si>
  <si>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</si>
  <si>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</si>
  <si>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</si>
  <si>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</si>
  <si>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</si>
  <si>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</si>
  <si>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</si>
  <si>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</si>
  <si>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</si>
  <si>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</si>
  <si>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</si>
  <si>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</si>
  <si>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</si>
  <si>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</si>
  <si>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</si>
  <si>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65-41-M/001</t>
  </si>
  <si>
    <t>Provoz hotelů a společného stravování</t>
  </si>
  <si>
    <t>65-41-M/002</t>
  </si>
  <si>
    <t>65-42-L/502</t>
  </si>
  <si>
    <t>Podnikatelství pro hotely a cestovní ruch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</si>
  <si>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</si>
  <si>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</si>
  <si>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</si>
  <si>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</si>
  <si>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</si>
  <si>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</si>
  <si>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</si>
  <si>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</si>
  <si>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</si>
  <si>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</si>
  <si>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</si>
  <si>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</si>
  <si>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</si>
  <si>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</si>
  <si>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</si>
  <si>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66-41-L/501</t>
  </si>
  <si>
    <t xml:space="preserve">Provoz obchodu </t>
  </si>
  <si>
    <t>66-41-M/001</t>
  </si>
  <si>
    <t>Obchod a marketing</t>
  </si>
  <si>
    <t>66-42-L/503</t>
  </si>
  <si>
    <t>Propagace</t>
  </si>
  <si>
    <t>66-43-M/001</t>
  </si>
  <si>
    <t>Knihkupectví</t>
  </si>
  <si>
    <t>66-43-M/002</t>
  </si>
  <si>
    <t>Knihkupecké a nakladatelské činnosti</t>
  </si>
  <si>
    <t>66-44-L/501</t>
  </si>
  <si>
    <t>Skladové hospodářství</t>
  </si>
  <si>
    <t>68-41-M/001</t>
  </si>
  <si>
    <t>Personální řízení</t>
  </si>
  <si>
    <t>68-41-M/003</t>
  </si>
  <si>
    <t>Právní činnost</t>
  </si>
  <si>
    <t>68-41-M/005</t>
  </si>
  <si>
    <t>Komerční právo</t>
  </si>
  <si>
    <t>68-41-M/006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</si>
  <si>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</si>
  <si>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</si>
  <si>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</si>
  <si>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</si>
  <si>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</si>
  <si>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</si>
  <si>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</si>
  <si>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</si>
  <si>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</si>
  <si>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68-42-M/001</t>
  </si>
  <si>
    <t>Ochrana osob a majetku</t>
  </si>
  <si>
    <t>68-42-M/002</t>
  </si>
  <si>
    <t>68-42-M/003</t>
  </si>
  <si>
    <t>Bezpečnostně právní činnost</t>
  </si>
  <si>
    <t>68-43-M/001</t>
  </si>
  <si>
    <t>Veřejnosprávní činnost</t>
  </si>
  <si>
    <t>68-43-M/002</t>
  </si>
  <si>
    <t>Diplomatické služby a Public Relations</t>
  </si>
  <si>
    <t>68-43-M/003</t>
  </si>
  <si>
    <t>Veřejná správa</t>
  </si>
  <si>
    <t>68-43-M/004</t>
  </si>
  <si>
    <t>Veřejně správní činnost</t>
  </si>
  <si>
    <t>68-43-M/005</t>
  </si>
  <si>
    <t>Provoz diplomatických služeb</t>
  </si>
  <si>
    <t>69-41-L/502</t>
  </si>
  <si>
    <t>Vlasová kosmetika</t>
  </si>
  <si>
    <t>69-41-L/503</t>
  </si>
  <si>
    <t>Pleťová kosmetika</t>
  </si>
  <si>
    <t>69-41-M/001</t>
  </si>
  <si>
    <t>Masér sportovní a rekondiční</t>
  </si>
  <si>
    <t>69-55-J/001</t>
  </si>
  <si>
    <t>Charitativní služby</t>
  </si>
  <si>
    <t>72-41-M/001</t>
  </si>
  <si>
    <t>Knihovnické a informační systémy a služby</t>
  </si>
  <si>
    <t>72-41-M/002</t>
  </si>
  <si>
    <t>Metody a technika informační práce</t>
  </si>
  <si>
    <t>75-31-J/001</t>
  </si>
  <si>
    <t>Pedagogika pro asistenty ve školství</t>
  </si>
  <si>
    <t>75-31-L/501</t>
  </si>
  <si>
    <t>Vychovatelství pro ústavy sociální péče</t>
  </si>
  <si>
    <t>75-31-M/003</t>
  </si>
  <si>
    <t>Speciální pedagogika ve vězeňské službě</t>
  </si>
  <si>
    <t>75-31-M/004</t>
  </si>
  <si>
    <t>Pedagogika volného času</t>
  </si>
  <si>
    <t>75-31-M/005</t>
  </si>
  <si>
    <t>Předškolní a mimoškolní pedagogika</t>
  </si>
  <si>
    <t>75-31-M/008</t>
  </si>
  <si>
    <t>Výchova dětí předškolního a mladšího školního věku</t>
  </si>
  <si>
    <t>75-31-M/010</t>
  </si>
  <si>
    <t>75-41-J/002</t>
  </si>
  <si>
    <t>Sociální činnost v prostředí etnických minorit</t>
  </si>
  <si>
    <t>75-41-J/003</t>
  </si>
  <si>
    <t>Sociální činnost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</si>
  <si>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</si>
  <si>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</si>
  <si>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</si>
  <si>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</si>
  <si>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</si>
  <si>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</si>
  <si>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</si>
  <si>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</si>
  <si>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</si>
  <si>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</si>
  <si>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</si>
  <si>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</si>
  <si>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</si>
  <si>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</si>
  <si>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</si>
  <si>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</si>
  <si>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</si>
  <si>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</si>
  <si>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</si>
  <si>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</si>
  <si>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</si>
  <si>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</si>
  <si>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</si>
  <si>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78-41-J/001</t>
  </si>
  <si>
    <t>Rodinná škola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</si>
  <si>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</si>
  <si>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</si>
  <si>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</si>
  <si>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</si>
  <si>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</si>
  <si>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</si>
  <si>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</si>
  <si>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</si>
  <si>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</si>
  <si>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Ekonomické lyceum</t>
  </si>
  <si>
    <t>78-42-M/003</t>
  </si>
  <si>
    <t xml:space="preserve">Pedagogické lyceum </t>
  </si>
  <si>
    <t>78-42-M/004</t>
  </si>
  <si>
    <t>Waldorfské lyceum</t>
  </si>
  <si>
    <t>78-42-M/005</t>
  </si>
  <si>
    <t>Zdravotnické lyceum</t>
  </si>
  <si>
    <t>78-42-M/006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</si>
  <si>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</si>
  <si>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</si>
  <si>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</si>
  <si>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</si>
  <si>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</si>
  <si>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</si>
  <si>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</si>
  <si>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</si>
  <si>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Realizace pozemních staveb</t>
  </si>
  <si>
    <t>Ochrana památek a krajiny</t>
  </si>
  <si>
    <t>Mezinárodní obchod, přeprava, zasilatelství</t>
  </si>
  <si>
    <t>Konzervování a restaurování nábytku a nepolychr. dřevořezby</t>
  </si>
  <si>
    <t>Loutkářské umění</t>
  </si>
  <si>
    <t>82-41-M/001</t>
  </si>
  <si>
    <t xml:space="preserve">Užitá malba </t>
  </si>
  <si>
    <t>82-41-M/002</t>
  </si>
  <si>
    <t>82-41-M/003</t>
  </si>
  <si>
    <t>Scénická technika</t>
  </si>
  <si>
    <t>82-41-M/005</t>
  </si>
  <si>
    <t>Tvarování průmyslových výrobků - tvarový a grafický design obalů</t>
  </si>
  <si>
    <t>82-41-M/006</t>
  </si>
  <si>
    <t>Propagační výtvarnictví</t>
  </si>
  <si>
    <t>82-41-M/007</t>
  </si>
  <si>
    <t>Propagační výtvarnictví - propagační grafika</t>
  </si>
  <si>
    <t>82-41-M/008</t>
  </si>
  <si>
    <t>Propagační výtvarnictví - výstavnictví</t>
  </si>
  <si>
    <t>82-41-M/009</t>
  </si>
  <si>
    <t>Propagační výtvarnictví - aranžování</t>
  </si>
  <si>
    <t>82-41-M/010</t>
  </si>
  <si>
    <t>Propagační výtvarnictví - vědecká kresba a ilustrace</t>
  </si>
  <si>
    <t>82-41-M/011</t>
  </si>
  <si>
    <t>Výtvarné zpracování kovů a drahých kamenů</t>
  </si>
  <si>
    <t>82-41-M/012</t>
  </si>
  <si>
    <t>Výtvarné zpracování kovů a drahých kamenů - plošné a plastické rytí</t>
  </si>
  <si>
    <t>82-41-M/013</t>
  </si>
  <si>
    <t>82-41-M/014</t>
  </si>
  <si>
    <t>Výtvarné zpracování kovů a drahých kamenů - zlatnictví a stříbrnictví</t>
  </si>
  <si>
    <t>82-41-M/015</t>
  </si>
  <si>
    <t>Výtvarné zpracování kovů a drahých kamenů - broušení a rytí drahých kamenů</t>
  </si>
  <si>
    <t>82-41-M/016</t>
  </si>
  <si>
    <t xml:space="preserve">Výtvarné zpracování kovů a drahých kamenů - umělecké odlévání </t>
  </si>
  <si>
    <t>82-41-M/017</t>
  </si>
  <si>
    <t>Výtvarné zpracování keramiky a porcelánu</t>
  </si>
  <si>
    <t>82-41-M/018</t>
  </si>
  <si>
    <t>Výtvarné zpracování keramiky a porcelánu - modelářství</t>
  </si>
  <si>
    <t>82-41-M/020</t>
  </si>
  <si>
    <t xml:space="preserve">82-41-M/022 </t>
  </si>
  <si>
    <t>Modelářství a návrhářství oděvů</t>
  </si>
  <si>
    <t xml:space="preserve">82-41-M/023 </t>
  </si>
  <si>
    <t>Tvorba hraček a dekorativních předmětů</t>
  </si>
  <si>
    <t xml:space="preserve">82-41-M/024 </t>
  </si>
  <si>
    <t>Design světelných objektů</t>
  </si>
  <si>
    <t>82-41-M/026</t>
  </si>
  <si>
    <t>Konstrukce a tvorba nábytku</t>
  </si>
  <si>
    <t>82-41-M/028</t>
  </si>
  <si>
    <t>Modelářství a návrhářství obuvi a módních doplňků</t>
  </si>
  <si>
    <t>82-41-M/030</t>
  </si>
  <si>
    <t>Tvarování dřeva a řezbářství</t>
  </si>
  <si>
    <t>82-41-M/031</t>
  </si>
  <si>
    <t>Uměleckořemeslná stavba varhan</t>
  </si>
  <si>
    <t>82-41-M/032</t>
  </si>
  <si>
    <t>Grafika v reklamní praxi</t>
  </si>
  <si>
    <t>82-41-M/033</t>
  </si>
  <si>
    <t>Design interiérů</t>
  </si>
  <si>
    <t>82-41-M/034</t>
  </si>
  <si>
    <t>Tvarování průmyslových výrobků - průmyslový design</t>
  </si>
  <si>
    <t>82-41-M/035</t>
  </si>
  <si>
    <t>Propagační výtvarnictví - grafická úprava tiskovin</t>
  </si>
  <si>
    <t>82-41-M/036</t>
  </si>
  <si>
    <t>Výtvarné zpracování keramiky a porcelánu - zdobení</t>
  </si>
  <si>
    <t>82-41-M/037</t>
  </si>
  <si>
    <t>Výtvarné zpracování keramiky a porcelánu - vytváření keramiky</t>
  </si>
  <si>
    <t>82-41-M/038</t>
  </si>
  <si>
    <t xml:space="preserve">Výtvarné zpracování keramiky a porcelánu - kamnářství </t>
  </si>
  <si>
    <t>82-41-M/039</t>
  </si>
  <si>
    <t>Výtvarné zpracování skla - modelářství lisovaného skla</t>
  </si>
  <si>
    <t>82-41-M/040</t>
  </si>
  <si>
    <t>Výtvarné zpracování skla - broušení a vzorování broušeného skla</t>
  </si>
  <si>
    <t>82-41-M/041</t>
  </si>
  <si>
    <t>Výtvarné zpracování skla - hutní tvarování skla</t>
  </si>
  <si>
    <t>82-41-M/042</t>
  </si>
  <si>
    <t>Výtvarné zpracování skla - tvarování, malování a leptání skla</t>
  </si>
  <si>
    <t>82-41-M/043</t>
  </si>
  <si>
    <t>Výtvarné zpracování skla - rytí skla</t>
  </si>
  <si>
    <t>82-41-M/044</t>
  </si>
  <si>
    <t>Výtvarné zpracování skla - tvorba a výroba skleněných figurek</t>
  </si>
  <si>
    <t>82-41-M/045</t>
  </si>
  <si>
    <t>Výtvarné zpracování skla - vzorkařství skleněné bižutérie</t>
  </si>
  <si>
    <t>82-41-M/046</t>
  </si>
  <si>
    <t>Textilní výtvarnictví - tkalcovská a tiskařská tvorba</t>
  </si>
  <si>
    <t>82-41-M/047</t>
  </si>
  <si>
    <t>Textilní výtvarnictví - tkalcovská tvorba</t>
  </si>
  <si>
    <t>82-41-M/048</t>
  </si>
  <si>
    <t xml:space="preserve">Textilní výtvarnictví - tiskařská tvorba </t>
  </si>
  <si>
    <t>82-41-M/049</t>
  </si>
  <si>
    <t>Textilní výtvarnictví - ruční výtvarné zpracování textilií</t>
  </si>
  <si>
    <t>82-41-M/050</t>
  </si>
  <si>
    <t xml:space="preserve">Textilní výtvarnictví - pletařská tvorba </t>
  </si>
  <si>
    <t>82-41-M/051</t>
  </si>
  <si>
    <t>Textilní výtvarnictví - krajkářská a vyšívačská tvorba</t>
  </si>
  <si>
    <t>82-41-M/052</t>
  </si>
  <si>
    <t>Textilní výtvarnictví - ruční tisk a ruční tkaní</t>
  </si>
  <si>
    <t>82-41-M/053</t>
  </si>
  <si>
    <t>82-41-M/054</t>
  </si>
  <si>
    <t>Tvorba a vzorování bižutérie - tvarování a rytectví raznic</t>
  </si>
  <si>
    <t>82-41-M/055</t>
  </si>
  <si>
    <t>Tvorba a vzorování bižutérie - pasířství</t>
  </si>
  <si>
    <t>82-41-M/056</t>
  </si>
  <si>
    <t>Tvorba a vzorování bižutérie - povrchové zušlechťování</t>
  </si>
  <si>
    <t>82-41-M/057</t>
  </si>
  <si>
    <t>Tvorba a vzorování bižutérie - uměleckoprůmyslové zpracování kovů</t>
  </si>
  <si>
    <t>82-41-M/058</t>
  </si>
  <si>
    <t>Kamenosochařství - kamenosochařská tvorba</t>
  </si>
  <si>
    <t>82-41-M/061</t>
  </si>
  <si>
    <t>Virtuální grafika</t>
  </si>
  <si>
    <t>82-42-L/501</t>
  </si>
  <si>
    <t>Konzervátorství a restaurátorství</t>
  </si>
  <si>
    <t>82-42-M/001</t>
  </si>
  <si>
    <t xml:space="preserve">Konzervátorství a restaurátorství </t>
  </si>
  <si>
    <t>82-42-M/002</t>
  </si>
  <si>
    <t>Kamenosochařství - restaurování a konzervování kamene</t>
  </si>
  <si>
    <t>82-43-M/001</t>
  </si>
  <si>
    <t xml:space="preserve">Foto-video reportér - producent </t>
  </si>
  <si>
    <t>82-44-J/001</t>
  </si>
  <si>
    <t>Ladění klavírů</t>
  </si>
  <si>
    <t>82-44-M/001</t>
  </si>
  <si>
    <t>82-44-M/002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</si>
  <si>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</si>
  <si>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</si>
  <si>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</si>
  <si>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</si>
  <si>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</si>
  <si>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</si>
  <si>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</si>
  <si>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</si>
  <si>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</si>
  <si>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</si>
  <si>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</si>
  <si>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</si>
  <si>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</si>
  <si>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</si>
  <si>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</si>
  <si>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</si>
  <si>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</si>
  <si>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</si>
  <si>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82-51-L/536</t>
  </si>
  <si>
    <t>Scénická tvorba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</si>
  <si>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</si>
  <si>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</si>
  <si>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</si>
  <si>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</si>
  <si>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</si>
  <si>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</si>
  <si>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</si>
  <si>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</si>
  <si>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</si>
  <si>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</si>
  <si>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</si>
  <si>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Monitorování životního prostředí</t>
  </si>
  <si>
    <t>Vodní a odpadové hospodářství</t>
  </si>
  <si>
    <t>Optimalizace strojírenských technologií</t>
  </si>
  <si>
    <t>Výrobní technologie ve strojírenství</t>
  </si>
  <si>
    <t>Strojírenství se zaměřením na počítače a CNC techniku</t>
  </si>
  <si>
    <t xml:space="preserve">Jakost a metrologie </t>
  </si>
  <si>
    <t>Stavba obráběcích strojů</t>
  </si>
  <si>
    <t>Automobilová diagnostika a servis</t>
  </si>
  <si>
    <t>Diagnostika silničních vozidel</t>
  </si>
  <si>
    <t>Techn.diagn.a optimalizace renovač. metod</t>
  </si>
  <si>
    <t>Diagnostika a servis silničních vozidel</t>
  </si>
  <si>
    <t>Autoelektronika a opravy silničních motorových vozidel</t>
  </si>
  <si>
    <t>Automatizace a informatika</t>
  </si>
  <si>
    <t>Výpočetní technika a základy programování</t>
  </si>
  <si>
    <t>Počítačová podpora v řízení podniku</t>
  </si>
  <si>
    <t>Aplikace výpočetní techniky</t>
  </si>
  <si>
    <t>Výpočetní systémy</t>
  </si>
  <si>
    <t>Systémy informační</t>
  </si>
  <si>
    <t>Užití počítačů</t>
  </si>
  <si>
    <t>Počítačová grafika v elektrotechnice</t>
  </si>
  <si>
    <t>Počítačové systémy</t>
  </si>
  <si>
    <t>Počítačové systémy elektronické</t>
  </si>
  <si>
    <t>Silnoproudá elektrotechnika</t>
  </si>
  <si>
    <t>Slaboproudá elektrotechnika</t>
  </si>
  <si>
    <t>Lékařská elektronika</t>
  </si>
  <si>
    <t>Automatizační technika</t>
  </si>
  <si>
    <t>Automatizované systémy</t>
  </si>
  <si>
    <t>Sklářství</t>
  </si>
  <si>
    <t>Technologie potravinářských výrob</t>
  </si>
  <si>
    <t>Technologie a hygiena potravin</t>
  </si>
  <si>
    <t>Zpracování mléka</t>
  </si>
  <si>
    <t>Textilní technologické procesy</t>
  </si>
  <si>
    <t>Obuvnická technologie</t>
  </si>
  <si>
    <t>Tvorba nábytku a dřevěné konstrukce</t>
  </si>
  <si>
    <t>Stavební obnova památek</t>
  </si>
  <si>
    <t>Stavby pozemní</t>
  </si>
  <si>
    <t>Železniční stavitelství</t>
  </si>
  <si>
    <t>Inženýrské stavitelství</t>
  </si>
  <si>
    <t>Stavby inženýrské</t>
  </si>
  <si>
    <t>Organizace a řízení ve stavebnictví</t>
  </si>
  <si>
    <t>Management a logistika</t>
  </si>
  <si>
    <t>Celnictví a spedice</t>
  </si>
  <si>
    <t>Provoz a ekonomika dopravy</t>
  </si>
  <si>
    <t>Mezinárodní silniční doprava a přeprava</t>
  </si>
  <si>
    <t>Prevence rizik a záchranářství</t>
  </si>
  <si>
    <t>Výrobní a řídící systémy podniku</t>
  </si>
  <si>
    <t>Řídicí technika</t>
  </si>
  <si>
    <t>Automatizované informační systémy řízení v ekonomice</t>
  </si>
  <si>
    <t>Obnova a rozvoj venkova</t>
  </si>
  <si>
    <t>Zemědělské podnikání</t>
  </si>
  <si>
    <t>Zemědělský manažer</t>
  </si>
  <si>
    <t>Zahradní a krajinná tvorba</t>
  </si>
  <si>
    <t>Péče o krajinu</t>
  </si>
  <si>
    <t>Obchodování se zeměděl.potr.komoditami</t>
  </si>
  <si>
    <t>Šlechtitelství</t>
  </si>
  <si>
    <t>Agroturistika</t>
  </si>
  <si>
    <t>Vyšší odborné lesnictví</t>
  </si>
  <si>
    <t>Diplomovaná všeobecná sestra</t>
  </si>
  <si>
    <t>Diplomovaná dětská sestra</t>
  </si>
  <si>
    <t>Diplomovaná porodní asistentka</t>
  </si>
  <si>
    <t>Diplomovaný zdravotnický záchranář</t>
  </si>
  <si>
    <t>Diplomovaná sestra pro intenzivní péči</t>
  </si>
  <si>
    <t>Diplomovaná sestra pro psychiatrii</t>
  </si>
  <si>
    <t>Diplomovaná dentální hygienistka</t>
  </si>
  <si>
    <t>Diplomovaný ergoterapeut</t>
  </si>
  <si>
    <t>Diplomovaný fyzioterapeut</t>
  </si>
  <si>
    <t>Diplomovaný zdravotní laborant</t>
  </si>
  <si>
    <t>Diplomovaný farmaceutický asistent</t>
  </si>
  <si>
    <t>Diplomovaný oční technik</t>
  </si>
  <si>
    <t>Diplomovaný zubní technik</t>
  </si>
  <si>
    <t>Diplomovaná dietní sestra</t>
  </si>
  <si>
    <t>Diplomovaný radiologický asistent</t>
  </si>
  <si>
    <t>Diplomovaný asistent hygienické služby</t>
  </si>
  <si>
    <t>Teologicko-pastorační činnost</t>
  </si>
  <si>
    <t>Teologická a pastorační činnost</t>
  </si>
  <si>
    <t>Katecheticko -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</si>
  <si>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</si>
  <si>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</si>
  <si>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</si>
  <si>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</si>
  <si>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</si>
  <si>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Zpracování ekonomických a vědeckotechnických informací</t>
  </si>
  <si>
    <t>Účetnictví a finanční hospodaření</t>
  </si>
  <si>
    <t>Účetnictví</t>
  </si>
  <si>
    <t>Prokurista</t>
  </si>
  <si>
    <t>Finance a účetnictví</t>
  </si>
  <si>
    <t>Finanční a ekonomické poradenství</t>
  </si>
  <si>
    <t>Firemní ekonomika</t>
  </si>
  <si>
    <t>Ekonomika podniku a management</t>
  </si>
  <si>
    <t>Financování a účetnictví</t>
  </si>
  <si>
    <t>Ekonomika a management podniku</t>
  </si>
  <si>
    <t>Účetnictví a daně</t>
  </si>
  <si>
    <t>Obchodní podnikatelství</t>
  </si>
  <si>
    <t>Obchod a právo v obchodu</t>
  </si>
  <si>
    <t>Ekonomika mezinárodního hospodářství</t>
  </si>
  <si>
    <t>Marketing pro střední stupeň řízení</t>
  </si>
  <si>
    <t>Mezinárodní obchodní styk</t>
  </si>
  <si>
    <t>Firemní management</t>
  </si>
  <si>
    <t>Ekonomika a zahraniční obchod</t>
  </si>
  <si>
    <t>Prokurista firmy</t>
  </si>
  <si>
    <t>Daně a účetnictví</t>
  </si>
  <si>
    <t>Firemní obchodník</t>
  </si>
  <si>
    <t>Odhadcovství</t>
  </si>
  <si>
    <t>Sociální pojišťovnictví</t>
  </si>
  <si>
    <t>Finanční poradenství</t>
  </si>
  <si>
    <t>Bankovnictví a finance</t>
  </si>
  <si>
    <t>Pojišťovnictví a management</t>
  </si>
  <si>
    <t>Finance a řízení</t>
  </si>
  <si>
    <t>Bankovnictví</t>
  </si>
  <si>
    <t>Finanční řízení</t>
  </si>
  <si>
    <t>Účetnictví a finanční řízení</t>
  </si>
  <si>
    <t>Pojišťovnictví</t>
  </si>
  <si>
    <t>Finance,účetnictví, finanční řízení</t>
  </si>
  <si>
    <t>Finance a bankovnictví</t>
  </si>
  <si>
    <t>Účetnictví a finance</t>
  </si>
  <si>
    <t>Finance a daně</t>
  </si>
  <si>
    <t>Strojírenský management</t>
  </si>
  <si>
    <t>Výrobní a obchodní manager textilu</t>
  </si>
  <si>
    <t>Logistika a management</t>
  </si>
  <si>
    <t>Obchodník v dopravě</t>
  </si>
  <si>
    <t>Management dopravy</t>
  </si>
  <si>
    <t>Marketing výpočetní techniky</t>
  </si>
  <si>
    <t>Management technických oborů</t>
  </si>
  <si>
    <t>Ekonomika strojírenství</t>
  </si>
  <si>
    <t>Manažer a ekonom firmy</t>
  </si>
  <si>
    <t>Manažer sportu</t>
  </si>
  <si>
    <t>Management tělesné výchovy a sportu</t>
  </si>
  <si>
    <t>Manažer provozu</t>
  </si>
  <si>
    <t>Gastronomie a služby cestovního ruchu</t>
  </si>
  <si>
    <t>Cestovní ruch</t>
  </si>
  <si>
    <t>Řízení hotelového provozu</t>
  </si>
  <si>
    <t>Rozvoj a řízení regionální turistiky</t>
  </si>
  <si>
    <t>Řízení hotelnictví a turistických služeb</t>
  </si>
  <si>
    <t>Turismus</t>
  </si>
  <si>
    <t>Management hotelového provozu</t>
  </si>
  <si>
    <t>Právo komerční</t>
  </si>
  <si>
    <t>Ekonomicko-právní činnost</t>
  </si>
  <si>
    <t>Správní činnost</t>
  </si>
  <si>
    <t>Personální práce</t>
  </si>
  <si>
    <t>Prevence kriminality</t>
  </si>
  <si>
    <t>Krizové řízení</t>
  </si>
  <si>
    <t>Informatika ve státní správě</t>
  </si>
  <si>
    <t>Veřejná správa (regionální)</t>
  </si>
  <si>
    <t>Územní správa a samospráva</t>
  </si>
  <si>
    <t>Hospodářsko správní činnost</t>
  </si>
  <si>
    <t>Regionální správa a EU</t>
  </si>
  <si>
    <t>Informační management</t>
  </si>
  <si>
    <t>Informační systémy</t>
  </si>
  <si>
    <t>Masová komunikace</t>
  </si>
  <si>
    <t>Publicistika</t>
  </si>
  <si>
    <t>Stylistika a její tvůrčí využití</t>
  </si>
  <si>
    <t>Pedagogika specif.činností ve volném čase</t>
  </si>
  <si>
    <t>Pedagogika - vychovatelství</t>
  </si>
  <si>
    <t>Charitní a sociální činnost</t>
  </si>
  <si>
    <t>Sociální pedagogika a teologie</t>
  </si>
  <si>
    <t>Sociální pedagogika</t>
  </si>
  <si>
    <t>Sociální a humanitární práce</t>
  </si>
  <si>
    <t>Sociální a teologická činnost</t>
  </si>
  <si>
    <t>Sociální práce</t>
  </si>
  <si>
    <t>Sociálně právní činnost</t>
  </si>
  <si>
    <t>Charitní a sociální péče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</si>
  <si>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</si>
  <si>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</si>
  <si>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</si>
  <si>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</si>
  <si>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</si>
  <si>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</si>
  <si>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Uměleckořemeslné zpracování skla - malba skla</t>
  </si>
  <si>
    <t>82-51-L/022</t>
  </si>
  <si>
    <t>82-51-L/024</t>
  </si>
  <si>
    <t xml:space="preserve">Uměleckořemeslné zpracování kovů - práce rytecké </t>
  </si>
  <si>
    <t>82-51-L/027</t>
  </si>
  <si>
    <t>82-51-L/029</t>
  </si>
  <si>
    <t>Uměleckořemeslné zpracování textilu - práce gobelínářské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</si>
  <si>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</si>
  <si>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</si>
  <si>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</si>
  <si>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</si>
  <si>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</si>
  <si>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</si>
  <si>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</si>
  <si>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</si>
  <si>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</si>
  <si>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</si>
  <si>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</si>
  <si>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</si>
  <si>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</si>
  <si>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Mentální postižení ZŠ  (pokud se nejedná o těžké či hluboké)</t>
  </si>
  <si>
    <t>Vady řeči ZŠ  (pokud se nejedná o těžké postižení)</t>
  </si>
  <si>
    <t>Tělesně postižení ZŠ  (pokud se nejedná o těžké postižení)</t>
  </si>
  <si>
    <t>Výroba obuvi a galanter. zboží - administrativa ve výrobě obuvi a galanter. zboží</t>
  </si>
  <si>
    <t>Textilní výtvarnictví - tvorba dekorativních předmětů z textil. a přírodních materiálů</t>
  </si>
  <si>
    <t>Mechanik seřizovač - programování a obsluha technologic. pracovišť</t>
  </si>
  <si>
    <t>Uměleckořemeslné zpracování dřeva - práce čalounické a dekoratér.</t>
  </si>
  <si>
    <t>Uměleckořemeslné zpracování kamene a keramiky - práce kamenos.</t>
  </si>
  <si>
    <t>Uměleckořemeslná stavba hudebních nástrojů - dech. a bicí nástroje</t>
  </si>
  <si>
    <t>Diplomovaný oční technik bez získání způs. zdrav. pracov.</t>
  </si>
  <si>
    <t>Konzervování a restaurování malířských dekorativ. technik</t>
  </si>
  <si>
    <t>Příplatky na zdravotní postižení</t>
  </si>
  <si>
    <t>pokračování části I.</t>
  </si>
  <si>
    <t>- pro denní formu vzdělávání</t>
  </si>
  <si>
    <t>Reklamní tvorba</t>
  </si>
  <si>
    <t>Užitá malba</t>
  </si>
  <si>
    <t>Ražená medaile a mince</t>
  </si>
  <si>
    <t>Tvorba uměleckého skla</t>
  </si>
  <si>
    <t>Textilní výtvarník</t>
  </si>
  <si>
    <t>Grafický design a realizace tiskovin</t>
  </si>
  <si>
    <t>Obalový a grafický design</t>
  </si>
  <si>
    <t>Oděvní návrhářství</t>
  </si>
  <si>
    <t>Design herních předmětů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</si>
  <si>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</si>
  <si>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</si>
  <si>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</si>
  <si>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</si>
  <si>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</si>
  <si>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</si>
  <si>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</si>
  <si>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</si>
  <si>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</si>
  <si>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</si>
  <si>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</si>
  <si>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Hutnictví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</si>
  <si>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</si>
  <si>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</si>
  <si>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</si>
  <si>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</si>
  <si>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</si>
  <si>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</si>
  <si>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Strojírenství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</si>
  <si>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</si>
  <si>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</si>
  <si>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</si>
  <si>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</si>
  <si>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23-43-L/506</t>
  </si>
  <si>
    <t>Provozní technika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</si>
  <si>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</si>
  <si>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</si>
  <si>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</si>
  <si>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</si>
  <si>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</si>
  <si>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</si>
  <si>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</si>
  <si>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</si>
  <si>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část I.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</si>
  <si>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</si>
  <si>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</si>
  <si>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</si>
  <si>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</si>
  <si>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</si>
  <si>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</si>
  <si>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</si>
  <si>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</si>
  <si>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</si>
  <si>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</si>
  <si>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</si>
  <si>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</si>
  <si>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</si>
  <si>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</si>
  <si>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Aplikovaná chemie</t>
  </si>
  <si>
    <t>28-44-M/002</t>
  </si>
  <si>
    <t xml:space="preserve">Obuvnické práce                                                                 </t>
  </si>
  <si>
    <t>Tesařské a truhlářské práce - truhlářské práce ve stavebnictví</t>
  </si>
  <si>
    <t xml:space="preserve">Knihařské práce                                                                 </t>
  </si>
  <si>
    <t>Malířské, lakýrnické a natěračské práce - malířské a natěračské práce</t>
  </si>
  <si>
    <t xml:space="preserve">Zednické práce                                                                  </t>
  </si>
  <si>
    <t>Květinářské práce - květinářské a aranžérské práce</t>
  </si>
  <si>
    <t xml:space="preserve">Zahradnické práce                                                               </t>
  </si>
  <si>
    <t xml:space="preserve">Kuchařské práce                                                                 </t>
  </si>
  <si>
    <t xml:space="preserve">Prodavačské práce                                                               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</si>
  <si>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</si>
  <si>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</si>
  <si>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</si>
  <si>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</si>
  <si>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</si>
  <si>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</si>
  <si>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</si>
  <si>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</si>
  <si>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</si>
  <si>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</si>
  <si>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</si>
  <si>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</si>
  <si>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</si>
  <si>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Středisku volného času (SVČ)</t>
  </si>
  <si>
    <t xml:space="preserve">Poznámka:Normativy na PPP, SPC a SVČ odpovídají financování na počet jednotek výkonu daný rozdělením celkového počtu dětí a žáků v kraji, který tvoří:  </t>
  </si>
  <si>
    <t xml:space="preserve">                pro SPC: 5% dětí a žáků v MŠ,ZŠ a denní formě vzdělávání v  SŠ </t>
  </si>
  <si>
    <t xml:space="preserve">                pro SVČ: 100% žáků v ZŠ a v denní formě vzdělávání v SŠ </t>
  </si>
  <si>
    <t xml:space="preserve">                pro PPP: 95% dětí a žáků v MŠ, ZŠ a denní formě vzdělávání v SŠ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</si>
  <si>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</si>
  <si>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</si>
  <si>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</si>
  <si>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 xml:space="preserve">1. řádek - teoretické vyučování, 2. řádek - praktické vyučování 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</si>
  <si>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</si>
  <si>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</si>
  <si>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</si>
  <si>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</si>
  <si>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</si>
  <si>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</si>
  <si>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</si>
  <si>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</si>
  <si>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</si>
  <si>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</si>
  <si>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</si>
  <si>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</si>
  <si>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</si>
  <si>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</si>
  <si>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</si>
  <si>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</si>
  <si>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</si>
  <si>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</si>
  <si>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</si>
  <si>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</si>
  <si>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</si>
  <si>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</si>
  <si>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</si>
  <si>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</si>
  <si>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</si>
  <si>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</si>
  <si>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</si>
  <si>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</si>
  <si>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</si>
  <si>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</si>
  <si>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</si>
  <si>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</si>
  <si>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</si>
  <si>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Internátní části střediska výchovné péče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</si>
  <si>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</si>
  <si>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</si>
  <si>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</si>
  <si>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</si>
  <si>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</si>
  <si>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</si>
  <si>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</si>
  <si>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</si>
  <si>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</si>
  <si>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</si>
  <si>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</si>
  <si>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</si>
  <si>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</si>
  <si>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</si>
  <si>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</si>
  <si>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</si>
  <si>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</si>
  <si>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</si>
  <si>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Mentální postižení MŠ (pokud se nejedná o těžké či hluboké)</t>
  </si>
  <si>
    <t>Mentální postižení SŠ (pokud se nejedná o těžké či hluboké)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</si>
  <si>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</si>
  <si>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</si>
  <si>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</si>
  <si>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</si>
  <si>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</si>
  <si>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</si>
  <si>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</si>
  <si>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</si>
  <si>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</si>
  <si>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</si>
  <si>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21-43-L/001</t>
  </si>
  <si>
    <t>Hutník operátor</t>
  </si>
  <si>
    <t>21-44-L/001</t>
  </si>
  <si>
    <t>Technik modelářských zařízení</t>
  </si>
  <si>
    <t>21-52-E/503</t>
  </si>
  <si>
    <t>Hutní výroba</t>
  </si>
  <si>
    <t>21-52-H/504</t>
  </si>
  <si>
    <t>21-52-H/005</t>
  </si>
  <si>
    <t>Hutník</t>
  </si>
  <si>
    <t>21-53-H/001</t>
  </si>
  <si>
    <t>Modelář</t>
  </si>
  <si>
    <t>21-55-E/503</t>
  </si>
  <si>
    <t>Slévárenská výroba</t>
  </si>
  <si>
    <t>21-55-H/001</t>
  </si>
  <si>
    <t>Slévač</t>
  </si>
  <si>
    <t>21-55-H/502</t>
  </si>
  <si>
    <t>23-43-L/008</t>
  </si>
  <si>
    <t>Mechanik přípravář pro kovovýrobu</t>
  </si>
  <si>
    <t>23-44-L/001</t>
  </si>
  <si>
    <t xml:space="preserve">Mechanik strojů a zařízení </t>
  </si>
  <si>
    <t>23-45-L/001</t>
  </si>
  <si>
    <t>Mechanik seřizovač</t>
  </si>
  <si>
    <t>23-45-L/003</t>
  </si>
  <si>
    <t>23-45-L/004</t>
  </si>
  <si>
    <t xml:space="preserve">Mechanik seřizovač - mechatronik </t>
  </si>
  <si>
    <t>23-45-L/005</t>
  </si>
  <si>
    <t>Mechanik číslicově řízených strojů</t>
  </si>
  <si>
    <t>23-45-L/009</t>
  </si>
  <si>
    <t>Letecký mechanik</t>
  </si>
  <si>
    <t>23-45-L/011</t>
  </si>
  <si>
    <t>Mechanik - operátor sklářských strojů</t>
  </si>
  <si>
    <t>23-51-E/501</t>
  </si>
  <si>
    <t>Strojírenská výroba</t>
  </si>
  <si>
    <t>23-51-H/001</t>
  </si>
  <si>
    <t>Zámečník</t>
  </si>
  <si>
    <t>23-51-H/003</t>
  </si>
  <si>
    <t>Strojní mechanik - stroje a zařízení</t>
  </si>
  <si>
    <t>23-51-H/004</t>
  </si>
  <si>
    <t>Strojní mechanik - ocelové konstrukce</t>
  </si>
  <si>
    <t>23-51-H/007</t>
  </si>
  <si>
    <t>Mechanik opravář - stroje a zařízení</t>
  </si>
  <si>
    <t>23-51-H/510</t>
  </si>
  <si>
    <t>23-52-H/001</t>
  </si>
  <si>
    <t xml:space="preserve">Nástrojař </t>
  </si>
  <si>
    <t>23-53-H/001</t>
  </si>
  <si>
    <t>Rytec kovů</t>
  </si>
  <si>
    <t>23-55-H/002</t>
  </si>
  <si>
    <t>Klempíř - strojírenská výroba</t>
  </si>
  <si>
    <t>23-56-E/501</t>
  </si>
  <si>
    <t>Obrábění kovů</t>
  </si>
  <si>
    <t>23-56-H/001</t>
  </si>
  <si>
    <t>Obráběč kovů</t>
  </si>
  <si>
    <t>23-56-H/002</t>
  </si>
  <si>
    <t>Obráběč kovů - univerzální obrábění</t>
  </si>
  <si>
    <t>23-56-H/003</t>
  </si>
  <si>
    <t>Obráběč kovů - soustružení</t>
  </si>
  <si>
    <t>23-56-H/004</t>
  </si>
  <si>
    <t>Obráběč kovů - frézování</t>
  </si>
  <si>
    <t>23-56-H/005</t>
  </si>
  <si>
    <t>Obráběč kovů - broušení</t>
  </si>
  <si>
    <t>23-56-H/006</t>
  </si>
  <si>
    <t>Obráběč kovů - obsluha číslicově řízených strojů</t>
  </si>
  <si>
    <t>23-56-H/507</t>
  </si>
  <si>
    <t>23-57-H/001</t>
  </si>
  <si>
    <t>Strojní kovář</t>
  </si>
  <si>
    <t>23-61-H/001</t>
  </si>
  <si>
    <t>Lakýrník</t>
  </si>
  <si>
    <t>23-62-H/001</t>
  </si>
  <si>
    <t>Optik</t>
  </si>
  <si>
    <t>23-62-H/006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</si>
  <si>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</si>
  <si>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</si>
  <si>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</si>
  <si>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</si>
  <si>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</si>
  <si>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</si>
  <si>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23-63-H/001</t>
  </si>
  <si>
    <t>Hodinář</t>
  </si>
  <si>
    <t>23-65-E/501</t>
  </si>
  <si>
    <t>Provoz energetických výroben</t>
  </si>
  <si>
    <t>23-65-H/001</t>
  </si>
  <si>
    <t>Mechanik silničních strojů</t>
  </si>
  <si>
    <t>23-65-H/004</t>
  </si>
  <si>
    <t>Strojník - duté sklo</t>
  </si>
  <si>
    <t>23-65-H/009</t>
  </si>
  <si>
    <t>Strojník - lodní doprava</t>
  </si>
  <si>
    <t>23-65-H/020</t>
  </si>
  <si>
    <t xml:space="preserve">Strojník </t>
  </si>
  <si>
    <t>23-66-H/001</t>
  </si>
  <si>
    <t>Mechanik opravář</t>
  </si>
  <si>
    <t>23-67-H/004</t>
  </si>
  <si>
    <t>Seřizovač textilních strojů</t>
  </si>
  <si>
    <t>23-68-E/501</t>
  </si>
  <si>
    <t>Technické služby v autoservisu</t>
  </si>
  <si>
    <t>23-68-H/001</t>
  </si>
  <si>
    <t>Automechanik</t>
  </si>
  <si>
    <t>23-68-H/003</t>
  </si>
  <si>
    <t>Mechanik opravář - silniční motorová vozidla</t>
  </si>
  <si>
    <t>23-68-H/506</t>
  </si>
  <si>
    <t>23-69-H/001</t>
  </si>
  <si>
    <t>Puškař</t>
  </si>
  <si>
    <t>23-69-L/001</t>
  </si>
  <si>
    <t>Technik - puškař</t>
  </si>
  <si>
    <t>26-42-L/001</t>
  </si>
  <si>
    <t xml:space="preserve">Mechanik silnoproudých zařízení </t>
  </si>
  <si>
    <t>26-43-L/001</t>
  </si>
  <si>
    <t>Mechanik elektronik</t>
  </si>
  <si>
    <t>26-43-L/006</t>
  </si>
  <si>
    <t>Mechanik zabezpečovacích a sdělovacích systémů</t>
  </si>
  <si>
    <t>26-44-L/001</t>
  </si>
  <si>
    <t>Mechanik elektronik - automatizační technika</t>
  </si>
  <si>
    <t>26-45-L/005</t>
  </si>
  <si>
    <t>Telekomunikační mechanik</t>
  </si>
  <si>
    <t>26-51-E/502</t>
  </si>
  <si>
    <t>Elektrotechnická výroba</t>
  </si>
  <si>
    <t>26-51-H/001</t>
  </si>
  <si>
    <t>Elektrikář</t>
  </si>
  <si>
    <t>26-51-H/002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</si>
  <si>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</si>
  <si>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</si>
  <si>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</si>
  <si>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slaboproud</t>
  </si>
  <si>
    <t>26-51-H/003</t>
  </si>
  <si>
    <t>Elektrikář - silnoproud</t>
  </si>
  <si>
    <t>26-51-H/504</t>
  </si>
  <si>
    <t>26-52-H/002</t>
  </si>
  <si>
    <t>Elektromechanik - stroje a zařízení</t>
  </si>
  <si>
    <t>26-52-H/004</t>
  </si>
  <si>
    <t>Mechanik elektrotechnických zařízení</t>
  </si>
  <si>
    <t>26-53-H/001</t>
  </si>
  <si>
    <t xml:space="preserve">Mechanik elektronických zařízení </t>
  </si>
  <si>
    <t>26-56-H/001</t>
  </si>
  <si>
    <t>Elektromechanik - sdělovací a zabezpečovací technika</t>
  </si>
  <si>
    <t>26-56-H/002</t>
  </si>
  <si>
    <t>26-57-H/001</t>
  </si>
  <si>
    <t>Autoelektrikář</t>
  </si>
  <si>
    <t>26-58-H/001</t>
  </si>
  <si>
    <t>Spojový mechanik - spojovací zařízení</t>
  </si>
  <si>
    <t>26-59-H/001</t>
  </si>
  <si>
    <t>Spojový mechanik</t>
  </si>
  <si>
    <t>26-59-H/002</t>
  </si>
  <si>
    <t>Spojový mechanik - sdělovací sítě</t>
  </si>
  <si>
    <t>28-42-L/001</t>
  </si>
  <si>
    <t>Operátor gumárenské a plastikářské výroby</t>
  </si>
  <si>
    <t>28-42-L/012</t>
  </si>
  <si>
    <t>Chemik  operátor - průmyslová chemie</t>
  </si>
  <si>
    <t>28-46-L/002</t>
  </si>
  <si>
    <t>Technologie výroby keramiky a porcelánu</t>
  </si>
  <si>
    <t>28-51-H/001</t>
  </si>
  <si>
    <t xml:space="preserve">Chemik – laborant </t>
  </si>
  <si>
    <t>28-52-E/501</t>
  </si>
  <si>
    <t>Chemická výroba</t>
  </si>
  <si>
    <t>28-52-H/007</t>
  </si>
  <si>
    <t>Chemik</t>
  </si>
  <si>
    <t>28-52-H/509</t>
  </si>
  <si>
    <t>28-53-H/001</t>
  </si>
  <si>
    <t>Operátor farmaceutické výroby</t>
  </si>
  <si>
    <t>28-53-H/002</t>
  </si>
  <si>
    <t>Laborant pro farmaceutickou výrobu</t>
  </si>
  <si>
    <t>28-55-E/501</t>
  </si>
  <si>
    <t>Gumárenská a plastikářská výroba</t>
  </si>
  <si>
    <t>28-55-H/001</t>
  </si>
  <si>
    <t>Gumař plastikář - zpracování kaučuku</t>
  </si>
  <si>
    <t>28-55-H/503</t>
  </si>
  <si>
    <t>28-56-E/503</t>
  </si>
  <si>
    <t>Zpracování papíru</t>
  </si>
  <si>
    <t>28-56-H/502</t>
  </si>
  <si>
    <t>28-57-E/502</t>
  </si>
  <si>
    <t>Keramická výroba</t>
  </si>
  <si>
    <t>28-57-H/007</t>
  </si>
  <si>
    <t>Keramik</t>
  </si>
  <si>
    <t>28-57-H/505</t>
  </si>
  <si>
    <t>28-58-H/001</t>
  </si>
  <si>
    <t>Sklář - duté a lisované sklo</t>
  </si>
  <si>
    <t>28-58-H/005</t>
  </si>
  <si>
    <t>Sklář</t>
  </si>
  <si>
    <t>28-58-H/504</t>
  </si>
  <si>
    <t>Sklářská výroba</t>
  </si>
  <si>
    <t>28-61-H/004</t>
  </si>
  <si>
    <t>Brusič technického a šperkového kamene</t>
  </si>
  <si>
    <t>28-61-H/005</t>
  </si>
  <si>
    <t>Brusič skla</t>
  </si>
  <si>
    <t>23-45-M/005</t>
  </si>
  <si>
    <t xml:space="preserve">Silniční doprava - provoz a údržba vozidel </t>
  </si>
  <si>
    <t>23-45-M/006</t>
  </si>
  <si>
    <t>Silniční doprava - diagnostika vozidel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</si>
  <si>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</si>
  <si>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</si>
  <si>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</si>
  <si>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</si>
  <si>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</si>
  <si>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</si>
  <si>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</si>
  <si>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</si>
  <si>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</si>
  <si>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</si>
  <si>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</si>
  <si>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</si>
  <si>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</si>
  <si>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</si>
  <si>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</si>
  <si>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</si>
  <si>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</si>
  <si>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</si>
  <si>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</si>
  <si>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</si>
  <si>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Mechanik instalatérských a elektrotechnických zařízení budov</t>
  </si>
  <si>
    <t>Prodavač - textil a oděvy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</si>
  <si>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</si>
  <si>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</si>
  <si>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</si>
  <si>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</si>
  <si>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</si>
  <si>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</si>
  <si>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</si>
  <si>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Mateřské škole samostatně zřízené pro děti se zdravotním postižením s polodenním provozem, mateřské škole samostatně zřízené pro děti se zdravotním postižením 
s celodenním nebo polodenním provozem, jde-li o dítě docházející do MŠ na dobu nepřevyšující 4 hodiny denně nebo 5 dnů v měsíci:</t>
  </si>
  <si>
    <t>NIV 
celkem</t>
  </si>
  <si>
    <t>Část I. pokračuje na samostatných listech normativy 
pro střední vzdělávání a vyšší odborné vzdělávání</t>
  </si>
  <si>
    <t>Užitá fotografie a média</t>
  </si>
  <si>
    <t xml:space="preserve">Malířské, lakýrnické a natěračské práce - lakýrnické práce 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</si>
  <si>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</si>
  <si>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</si>
  <si>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</si>
  <si>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</si>
  <si>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</si>
  <si>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</si>
  <si>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</si>
  <si>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</si>
  <si>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</si>
  <si>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</si>
  <si>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</si>
  <si>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</si>
  <si>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</si>
  <si>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</si>
  <si>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</si>
  <si>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</si>
  <si>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</si>
  <si>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</si>
  <si>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</si>
  <si>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</si>
  <si>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</si>
  <si>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</si>
  <si>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</si>
  <si>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</si>
  <si>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</si>
  <si>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</si>
  <si>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</si>
  <si>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</si>
  <si>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</si>
  <si>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</si>
  <si>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</si>
  <si>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</si>
  <si>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</si>
  <si>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</si>
  <si>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</si>
  <si>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</si>
  <si>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</si>
  <si>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</si>
  <si>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</si>
  <si>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</si>
  <si>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</si>
  <si>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</si>
  <si>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</si>
  <si>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</si>
  <si>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</si>
  <si>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</si>
  <si>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</si>
  <si>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</si>
  <si>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</si>
  <si>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</si>
  <si>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</si>
  <si>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</si>
  <si>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</si>
  <si>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</si>
  <si>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</si>
  <si>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</si>
  <si>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</si>
  <si>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</si>
  <si>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</si>
  <si>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</si>
  <si>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</si>
  <si>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</si>
  <si>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</si>
  <si>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</si>
  <si>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</si>
  <si>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</si>
  <si>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</si>
  <si>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</si>
  <si>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</si>
  <si>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</si>
  <si>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</si>
  <si>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</si>
  <si>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</si>
  <si>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</si>
  <si>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</si>
  <si>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</si>
  <si>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</si>
  <si>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</si>
  <si>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</si>
  <si>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</si>
  <si>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</si>
  <si>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</si>
  <si>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</si>
  <si>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</si>
  <si>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</si>
  <si>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</si>
  <si>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</si>
  <si>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</si>
  <si>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</si>
  <si>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</si>
  <si>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</si>
  <si>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</si>
  <si>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</si>
  <si>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</si>
  <si>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</si>
  <si>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</si>
  <si>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</si>
  <si>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</si>
  <si>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</si>
  <si>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</si>
  <si>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</si>
  <si>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</si>
  <si>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</si>
  <si>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</si>
  <si>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</si>
  <si>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</si>
  <si>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</si>
  <si>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</si>
  <si>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</si>
  <si>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</si>
  <si>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</si>
  <si>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</si>
  <si>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</si>
  <si>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</si>
  <si>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</si>
  <si>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</si>
  <si>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</si>
  <si>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</si>
  <si>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</si>
  <si>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</si>
  <si>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</si>
  <si>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</si>
  <si>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</si>
  <si>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</si>
  <si>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</si>
  <si>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</si>
  <si>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</si>
  <si>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</si>
  <si>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</si>
  <si>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</si>
  <si>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</si>
  <si>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</si>
  <si>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</si>
  <si>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</si>
  <si>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</si>
  <si>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</si>
  <si>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</si>
  <si>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</si>
  <si>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</si>
  <si>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</si>
  <si>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</si>
  <si>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</si>
  <si>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</si>
  <si>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</si>
  <si>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</si>
  <si>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Ekonomika v podnikové praxi</t>
  </si>
  <si>
    <t>Regionální cestovní ruch</t>
  </si>
  <si>
    <t>Personální činnost</t>
  </si>
  <si>
    <t>Personalistika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</si>
  <si>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</si>
  <si>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</si>
  <si>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</si>
  <si>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</si>
  <si>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</si>
  <si>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</si>
  <si>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</si>
  <si>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Diplomovaný oční technik bez získání způsobilosti zdravotnického pracovníka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</si>
  <si>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</si>
  <si>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</si>
  <si>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</si>
  <si>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</si>
  <si>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</si>
  <si>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</si>
  <si>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</si>
  <si>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</si>
  <si>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</si>
  <si>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</si>
  <si>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</si>
  <si>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</si>
  <si>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</si>
  <si>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</si>
  <si>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Ochrana vojsk a obyvatelstva při krizových situacích</t>
  </si>
  <si>
    <t>Železobetonářské práce</t>
  </si>
  <si>
    <t>Práce při výrobě bižuterie a ozdobných předmětů - výroba bižuterie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</si>
  <si>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</si>
  <si>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</si>
  <si>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</si>
  <si>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</si>
  <si>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</si>
  <si>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</si>
  <si>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</si>
  <si>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</si>
  <si>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</si>
  <si>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</si>
  <si>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</si>
  <si>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</si>
  <si>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</si>
  <si>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</si>
  <si>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Mateřské škole nebo třídě s celodenním provozem do 15 dětí (včetně)</t>
  </si>
  <si>
    <t>Normativy neinvestičních výdajů pro rok 2011 v Kč</t>
  </si>
  <si>
    <t>Normativ neinvestičních výdajů ze státního rozpočtu v roce 2011</t>
  </si>
  <si>
    <t>Normativ neinvestičních výdajů ze státního rozpočtu v roce 2011 jako roční objem neinvestičních výdajů z rozpočtu MŠMT na jednotku výkonu, tj. žáka nebo studenta v (ve):</t>
  </si>
  <si>
    <t>Na žáka nebo studenta v libovolné formě vzdělávání, který na základě individuálního vzdělávacího plánu má individuálně upravenu docházku do školy, jsou normativy stanoveny ve výši 5 % z normativů srovnatelné denní formy vzdělávání uvedených v části I.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</si>
  <si>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</si>
  <si>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</si>
  <si>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</si>
  <si>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</si>
  <si>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</si>
  <si>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</si>
  <si>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</si>
  <si>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</si>
  <si>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</si>
  <si>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</si>
  <si>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OBORY VZDĚLÁNÍ POSKYTUJÍCÍ STŘEDNÍ VZDĚLÁNÍ 
S VÝUČNÍM LISTEM NEBO S MATURITNÍ ZKOUŠKU
(DOBÍHAJÍCÍ SOUSTAVA)</t>
  </si>
  <si>
    <t>- pro denní formu vzdělávání, včetně zkráceného studia pro získání středního vzdělání 
s výučním listem nebo s maturitní zkouškou</t>
  </si>
  <si>
    <t>OBORY VZDĚLÁNÍ POSKYTUJÍCÍ STŘEDNÍ VZDĚLÁNÍ 
S VÝUČNÍM LISTEM NEBO S MATURITNÍ ZKOUŠKU,
PRO KTERÉ BYLY VYDÁNY RÁMCOVÉ VZDĚLÁVACÍ PROGRAMY</t>
  </si>
  <si>
    <t>- pro denní formu vzdělávání, včetně zkráceného studia pro získání středního vzdělání s maturitní zkouškou</t>
  </si>
  <si>
    <t>OBORY VZDĚLÁNÍ POSKYTUJÍCÍ STŘEDNÍ VZDĚLÁNÍ 
S MATURITNÍ ZKOUŠKOU
(DOBÍHAJÍCÍ SOUSTAVA)</t>
  </si>
  <si>
    <t>OBORY VZDĚLÁNÍ POSKYTUJÍCÍ STŘEDNÍ VZDĚLÁNÍ
(DOBÍHAJÍCÍ SOUSTAVA)</t>
  </si>
  <si>
    <t>OBORY VZDĚLÁNÍ POSKYTUJÍCÍ STŘEDNÍ VZDĚLÁNÍ 
S MATURITNÍ ZKOUŠKOU,
PRO KTERÉ BYLY VYDÁNY RÁMCOVÉ VZDĚLÁVACÍ PROGRAMY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</si>
  <si>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</si>
  <si>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</si>
  <si>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</si>
  <si>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STŘEDNÍ VZDĚLÁNÍ 
S MATURITNÍ ZKOUŠKOU - GYMNÁZIA
(DOBÍHAJÍCÍ SOUSTAVA)</t>
  </si>
  <si>
    <t>OBORY VZDĚLÁNÍ POSKYTUJÍCÍ STŘEDNÍ VZDĚLÁNÍ 
S MATURITNÍ ZKOUŠKOU - GYMNÁZIA,
PRO KTERÉ BYLY VYDÁNY RÁMCOVÉ VZDĚLÁVACÍ PROGRAMY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</si>
  <si>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</si>
  <si>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</si>
  <si>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</si>
  <si>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</si>
  <si>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v mateřské, základní a střední škole uvedených 
v části I.se na jedno dítě nebo žáka, jde-li o dítě nebo žáka </t>
    </r>
    <r>
      <rPr>
        <b/>
        <u val="single"/>
        <sz val="10"/>
        <rFont val="Arial CE"/>
        <family val="0"/>
      </rPr>
      <t>ve třídě</t>
    </r>
    <r>
      <rPr>
        <sz val="10"/>
        <rFont val="Arial CE"/>
        <family val="0"/>
      </rPr>
      <t xml:space="preserve"> samostatně zřízené pro děti nebo žáky se zdravotním postižením a jde-li o dítě nebo žáka s příslušným zdravotním postižením, poskytne příplatek:</t>
    </r>
  </si>
  <si>
    <r>
      <t xml:space="preserve">K normativu pro výuku </t>
    </r>
    <r>
      <rPr>
        <b/>
        <u val="single"/>
        <sz val="10"/>
        <rFont val="Arial CE"/>
        <family val="0"/>
      </rPr>
      <t>ve škole</t>
    </r>
    <r>
      <rPr>
        <sz val="10"/>
        <rFont val="Arial CE"/>
        <family val="0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</si>
  <si>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
náhrady</t>
  </si>
  <si>
    <t>ONIV 
celkem</t>
  </si>
  <si>
    <t>Loňský normativ (2010)</t>
  </si>
  <si>
    <t>Změna 2011 oproti 2010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</si>
  <si>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</si>
  <si>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</si>
  <si>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</si>
  <si>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</si>
  <si>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</si>
  <si>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</si>
  <si>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</si>
  <si>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</si>
  <si>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</si>
  <si>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</si>
  <si>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</si>
  <si>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</si>
  <si>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</si>
  <si>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</si>
  <si>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</si>
  <si>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</si>
  <si>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</si>
  <si>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</si>
  <si>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</si>
  <si>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</si>
  <si>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</si>
  <si>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</si>
  <si>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</si>
  <si>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</si>
  <si>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</si>
  <si>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</si>
  <si>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</si>
  <si>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</si>
  <si>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</si>
  <si>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</si>
  <si>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</si>
  <si>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</si>
  <si>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</si>
  <si>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</si>
  <si>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</si>
  <si>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</si>
  <si>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</si>
  <si>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</si>
  <si>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</si>
  <si>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</si>
  <si>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</si>
  <si>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</si>
  <si>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</si>
  <si>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</si>
  <si>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</si>
  <si>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</si>
  <si>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</si>
  <si>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</si>
  <si>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</si>
  <si>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</si>
  <si>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</si>
  <si>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</si>
  <si>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</si>
  <si>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</si>
  <si>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</si>
  <si>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</si>
  <si>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</si>
  <si>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</si>
  <si>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</si>
  <si>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</si>
  <si>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</si>
  <si>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</si>
  <si>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</si>
  <si>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</si>
  <si>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</si>
  <si>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</si>
  <si>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</si>
  <si>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</si>
  <si>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</si>
  <si>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</si>
  <si>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</si>
  <si>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</si>
  <si>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</si>
  <si>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</si>
  <si>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</si>
  <si>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</si>
  <si>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</si>
  <si>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</si>
  <si>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</si>
  <si>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</si>
  <si>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</si>
  <si>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</si>
  <si>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</si>
  <si>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</si>
  <si>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</si>
  <si>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</si>
  <si>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</si>
  <si>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</si>
  <si>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</si>
  <si>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</si>
  <si>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</si>
  <si>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</si>
  <si>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</si>
  <si>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</si>
  <si>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</si>
  <si>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</si>
  <si>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</si>
  <si>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</si>
  <si>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</si>
  <si>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</si>
  <si>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</si>
  <si>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</si>
  <si>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</si>
  <si>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</si>
  <si>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</si>
  <si>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</si>
  <si>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</si>
  <si>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</si>
  <si>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</si>
  <si>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</si>
  <si>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</si>
  <si>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</si>
  <si>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NIV
celkem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</si>
  <si>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</si>
  <si>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</si>
  <si>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</si>
  <si>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</si>
  <si>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</si>
  <si>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</si>
  <si>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</si>
  <si>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</si>
  <si>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</si>
  <si>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</si>
  <si>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</si>
  <si>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</si>
  <si>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</si>
  <si>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</si>
  <si>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</si>
  <si>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</si>
  <si>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</si>
  <si>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</si>
  <si>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</si>
  <si>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</si>
  <si>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</si>
  <si>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</si>
  <si>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</si>
  <si>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</si>
  <si>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</si>
  <si>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</si>
  <si>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</si>
  <si>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</si>
  <si>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</si>
  <si>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</si>
  <si>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</si>
  <si>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</si>
  <si>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</si>
  <si>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</si>
  <si>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</si>
  <si>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</si>
  <si>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</si>
  <si>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</si>
  <si>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</si>
  <si>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</si>
  <si>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</si>
  <si>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</si>
  <si>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</si>
  <si>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</si>
  <si>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</si>
  <si>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</si>
  <si>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</si>
  <si>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</si>
  <si>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</si>
  <si>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</si>
  <si>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</si>
  <si>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</si>
  <si>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</si>
  <si>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</si>
  <si>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</si>
  <si>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</si>
  <si>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</si>
  <si>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</si>
  <si>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</si>
  <si>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</si>
  <si>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</si>
  <si>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</si>
  <si>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</si>
  <si>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</si>
  <si>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</si>
  <si>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</si>
  <si>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</si>
  <si>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</si>
  <si>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</si>
  <si>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</si>
  <si>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</si>
  <si>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</si>
  <si>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</si>
  <si>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</si>
  <si>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</si>
  <si>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</si>
  <si>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</si>
  <si>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</si>
  <si>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</si>
  <si>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</si>
  <si>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</si>
  <si>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</si>
  <si>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</si>
  <si>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</si>
  <si>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</si>
  <si>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</si>
  <si>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</si>
  <si>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</si>
  <si>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</si>
  <si>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</si>
  <si>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</si>
  <si>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</si>
  <si>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</si>
  <si>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</si>
  <si>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</si>
  <si>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</si>
  <si>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</si>
  <si>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</si>
  <si>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</si>
  <si>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</si>
  <si>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</si>
  <si>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</si>
  <si>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</si>
  <si>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</si>
  <si>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</si>
  <si>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</si>
  <si>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</si>
  <si>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</si>
  <si>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</si>
  <si>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</si>
  <si>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</si>
  <si>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</si>
  <si>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</si>
  <si>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</si>
  <si>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</si>
  <si>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</si>
  <si>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</si>
  <si>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</si>
  <si>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</si>
  <si>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</si>
  <si>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</si>
  <si>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</si>
  <si>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</si>
  <si>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</si>
  <si>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</si>
  <si>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OBORY VZDĚLÁNÍ POSKYTUJÍCÍ  VYŠŠÍ ODBORNÉ VZDĚLÁNÍ
(DOBÍHAJÍCÍ SOUSTAVA)</t>
  </si>
  <si>
    <t>16-01-N/002</t>
  </si>
  <si>
    <t>16-01-N/003</t>
  </si>
  <si>
    <t>16-01-N/004</t>
  </si>
  <si>
    <t>16-02-N/001</t>
  </si>
  <si>
    <t>23-41-N/001</t>
  </si>
  <si>
    <t>23-41-N/002</t>
  </si>
  <si>
    <t>23-41-N/003</t>
  </si>
  <si>
    <t>23-41-N/004</t>
  </si>
  <si>
    <t>23-41-N/005</t>
  </si>
  <si>
    <t>23-41-N/006</t>
  </si>
  <si>
    <t>23-45-N/001</t>
  </si>
  <si>
    <t>23-45-N/002</t>
  </si>
  <si>
    <t>23-45-N/003</t>
  </si>
  <si>
    <t>23-45-N/004</t>
  </si>
  <si>
    <t>23-45-N/005</t>
  </si>
  <si>
    <t>26-31-N/002</t>
  </si>
  <si>
    <t>26-31-N/004</t>
  </si>
  <si>
    <t>26-31-N/005</t>
  </si>
  <si>
    <t>26-31-N/006</t>
  </si>
  <si>
    <t>26-31-N/007</t>
  </si>
  <si>
    <t>26-31-N/011</t>
  </si>
  <si>
    <t>26-31-N/012</t>
  </si>
  <si>
    <t>26-31-N/013</t>
  </si>
  <si>
    <t>26-31-N/014</t>
  </si>
  <si>
    <t>26-31-N/015</t>
  </si>
  <si>
    <t>26-31-N/016</t>
  </si>
  <si>
    <t>26-42-N/001</t>
  </si>
  <si>
    <t>26-43-N/002</t>
  </si>
  <si>
    <t>26-43-N/003</t>
  </si>
  <si>
    <t>26-44-N/001</t>
  </si>
  <si>
    <t>26-44-N/003</t>
  </si>
  <si>
    <t>28-32-N/001</t>
  </si>
  <si>
    <t>29-31-N/001</t>
  </si>
  <si>
    <t>29-31-N/002</t>
  </si>
  <si>
    <t>29-31-N/003</t>
  </si>
  <si>
    <t>29-31-N/004</t>
  </si>
  <si>
    <t>31-31-N/001</t>
  </si>
  <si>
    <t>32-31-N/001</t>
  </si>
  <si>
    <t>33-31-N/001</t>
  </si>
  <si>
    <t>36-41-N/001</t>
  </si>
  <si>
    <t>36-41-N/002</t>
  </si>
  <si>
    <t>36-41-N/003</t>
  </si>
  <si>
    <t>36-41-N/005</t>
  </si>
  <si>
    <t>36-42-N/001</t>
  </si>
  <si>
    <t>36-42-N/003</t>
  </si>
  <si>
    <t>36-42-N/004</t>
  </si>
  <si>
    <t>36-47-N/001</t>
  </si>
  <si>
    <t>36-47-N/002</t>
  </si>
  <si>
    <t>37-41-N/001</t>
  </si>
  <si>
    <t>37-41-N/002</t>
  </si>
  <si>
    <t>37-41-N/003</t>
  </si>
  <si>
    <t>37-41-N/004</t>
  </si>
  <si>
    <t>39-08-N/001</t>
  </si>
  <si>
    <t>39-41-N/001</t>
  </si>
  <si>
    <t>39-41-N/002</t>
  </si>
  <si>
    <t>39-41-N/003</t>
  </si>
  <si>
    <t>41-31-N/001</t>
  </si>
  <si>
    <t>41-31-N/002</t>
  </si>
  <si>
    <t>41-31-N/003</t>
  </si>
  <si>
    <t>41-31-N/005</t>
  </si>
  <si>
    <t>41-31-N/006</t>
  </si>
  <si>
    <t>41-31-N/007</t>
  </si>
  <si>
    <t>41-31-N/009</t>
  </si>
  <si>
    <t>41-31-N/010</t>
  </si>
  <si>
    <t>41-32-N/001</t>
  </si>
  <si>
    <t>41-32-N/002</t>
  </si>
  <si>
    <t>53-41-N/001</t>
  </si>
  <si>
    <t>53-41-N/002</t>
  </si>
  <si>
    <t>53-41-N/003</t>
  </si>
  <si>
    <t>53-41-N/004</t>
  </si>
  <si>
    <t>53-41-N/005</t>
  </si>
  <si>
    <t>53-41-N/006</t>
  </si>
  <si>
    <t>53-41-N/007</t>
  </si>
  <si>
    <t>53-42-N/001</t>
  </si>
  <si>
    <t>53-42-N/002</t>
  </si>
  <si>
    <t>53-43-N/003</t>
  </si>
  <si>
    <t>53-43-N/004</t>
  </si>
  <si>
    <t>53-44-N/001</t>
  </si>
  <si>
    <t>53-44-N/002</t>
  </si>
  <si>
    <t>53-44-N/003</t>
  </si>
  <si>
    <t>53-45-N/002</t>
  </si>
  <si>
    <t>53-45-N/004</t>
  </si>
  <si>
    <t>53-45-N/005</t>
  </si>
  <si>
    <t>61-41-N/004</t>
  </si>
  <si>
    <t>61-41-N/005</t>
  </si>
  <si>
    <t>61-41-N/006</t>
  </si>
  <si>
    <t>61-41-N/007</t>
  </si>
  <si>
    <t>61-41-N/008</t>
  </si>
  <si>
    <t>63-41-N/001</t>
  </si>
  <si>
    <t>63-41-N/004</t>
  </si>
  <si>
    <t>63-41-N/005</t>
  </si>
  <si>
    <t>63-41-N/007</t>
  </si>
  <si>
    <t>63-41-N/008</t>
  </si>
  <si>
    <t>63-41-N/010</t>
  </si>
  <si>
    <t>63-41-N/011</t>
  </si>
  <si>
    <t>63-41-N/012</t>
  </si>
  <si>
    <t>63-41-N/013</t>
  </si>
  <si>
    <t>63-41-N/014</t>
  </si>
  <si>
    <t>63-41-N/015</t>
  </si>
  <si>
    <t>63-41-N/016</t>
  </si>
  <si>
    <t>63-41-N/017</t>
  </si>
  <si>
    <t>63-41-N/018</t>
  </si>
  <si>
    <t>63-41-N/019</t>
  </si>
  <si>
    <t>63-41-N/020</t>
  </si>
  <si>
    <t>63-41-N/023</t>
  </si>
  <si>
    <t>63-41-N/024</t>
  </si>
  <si>
    <t>63-41-N/025</t>
  </si>
  <si>
    <t>63-41-N/026</t>
  </si>
  <si>
    <t>63-41-N/027</t>
  </si>
  <si>
    <t>63-41-N/029</t>
  </si>
  <si>
    <t>63-41-N/031</t>
  </si>
  <si>
    <t>63-41-N/032</t>
  </si>
  <si>
    <t>63-41-N/033</t>
  </si>
  <si>
    <t>63-41-N/035</t>
  </si>
  <si>
    <t>63-41-N/036</t>
  </si>
  <si>
    <t>63-41-N/037</t>
  </si>
  <si>
    <t>63-43-N/001</t>
  </si>
  <si>
    <t>63-43-N/002</t>
  </si>
  <si>
    <t>63-43-N/003</t>
  </si>
  <si>
    <t>63-43-N/004</t>
  </si>
  <si>
    <t>63-43-N/005</t>
  </si>
  <si>
    <t>63-43-N/006</t>
  </si>
  <si>
    <t>63-43-N/007</t>
  </si>
  <si>
    <t>63-43-N/008</t>
  </si>
  <si>
    <t>63-43-N/009</t>
  </si>
  <si>
    <t>63-43-N/010</t>
  </si>
  <si>
    <t>63-43-N/011</t>
  </si>
  <si>
    <t>63-43-N/013</t>
  </si>
  <si>
    <t>63-43-N/014</t>
  </si>
  <si>
    <t>63-43-N/015</t>
  </si>
  <si>
    <t>63-43-N/016</t>
  </si>
  <si>
    <t>64-31-N/002</t>
  </si>
  <si>
    <t>64-31-N/003</t>
  </si>
  <si>
    <t>64-31-N/005</t>
  </si>
  <si>
    <t>64-31-N/006</t>
  </si>
  <si>
    <t>64-31-N/007</t>
  </si>
  <si>
    <t>64-31-N/008</t>
  </si>
  <si>
    <t>64-31-N/009</t>
  </si>
  <si>
    <t>64-31-N/011</t>
  </si>
  <si>
    <t>64-31-N/012</t>
  </si>
  <si>
    <t>64-31-N/013</t>
  </si>
  <si>
    <t>64-31-N/015</t>
  </si>
  <si>
    <t>64-31-N/016</t>
  </si>
  <si>
    <t>64-31-N/017</t>
  </si>
  <si>
    <t>64-31-N/018</t>
  </si>
  <si>
    <t>65-41-N/001</t>
  </si>
  <si>
    <t>65-42-N/001</t>
  </si>
  <si>
    <t>65-42-N/002</t>
  </si>
  <si>
    <t>65-42-N/003</t>
  </si>
  <si>
    <t>65-42-N/004</t>
  </si>
  <si>
    <t>65-42-N/005</t>
  </si>
  <si>
    <t>65-42-N/007</t>
  </si>
  <si>
    <t>65-42-N/008</t>
  </si>
  <si>
    <t>65-42-N/009</t>
  </si>
  <si>
    <t>66-41-N/001</t>
  </si>
  <si>
    <t>68-41-N/001</t>
  </si>
  <si>
    <t>68-41-N/003</t>
  </si>
  <si>
    <t>68-41-N/004</t>
  </si>
  <si>
    <t>68-41-N/005</t>
  </si>
  <si>
    <t>68-41-N/006</t>
  </si>
  <si>
    <t>68-41-N/007</t>
  </si>
  <si>
    <t>68-41-N/008</t>
  </si>
  <si>
    <t>68-41-N/009</t>
  </si>
  <si>
    <t>68-41-N/010</t>
  </si>
  <si>
    <t>68-42-N/001</t>
  </si>
  <si>
    <t>68-42-N/002</t>
  </si>
  <si>
    <t>68-43-N/001</t>
  </si>
  <si>
    <t>68-43-N/002</t>
  </si>
  <si>
    <t>68-43-N/003</t>
  </si>
  <si>
    <t>68-43-N/005</t>
  </si>
  <si>
    <t>68-43-N/006</t>
  </si>
  <si>
    <t>68-43-N/007</t>
  </si>
  <si>
    <t>68-43-N/008</t>
  </si>
  <si>
    <t>68-43-N/009</t>
  </si>
  <si>
    <t>72-41-N/001</t>
  </si>
  <si>
    <t>72-41-N/003</t>
  </si>
  <si>
    <t>72-42-N/001</t>
  </si>
  <si>
    <t>72-42-N/002</t>
  </si>
  <si>
    <t>72-42-N/003</t>
  </si>
  <si>
    <t>75-31-N/001</t>
  </si>
  <si>
    <t>75-31-N/002</t>
  </si>
  <si>
    <t>75-31-N/006</t>
  </si>
  <si>
    <t>75-32-N/002</t>
  </si>
  <si>
    <t>75-32-N/005</t>
  </si>
  <si>
    <t>75-32-N/007</t>
  </si>
  <si>
    <t>75-32-N/008</t>
  </si>
  <si>
    <t>75-41-N/001</t>
  </si>
  <si>
    <t>75-41-N/002</t>
  </si>
  <si>
    <t>75-41-N/003</t>
  </si>
  <si>
    <t>75-41-N/007</t>
  </si>
  <si>
    <t>82-41-N/004</t>
  </si>
  <si>
    <t>82-41-N/005</t>
  </si>
  <si>
    <t>82-41-N/011</t>
  </si>
  <si>
    <t>82-41-N/014</t>
  </si>
  <si>
    <t>82-41-N/017</t>
  </si>
  <si>
    <t>82-41-N/019</t>
  </si>
  <si>
    <t>82-41-N/020</t>
  </si>
  <si>
    <t>82-41-N/021</t>
  </si>
  <si>
    <t>82-41-N/022</t>
  </si>
  <si>
    <t>82-41-N/023</t>
  </si>
  <si>
    <t>82-41-N/025</t>
  </si>
  <si>
    <t>82-41-N/026</t>
  </si>
  <si>
    <t>82-41-N/027</t>
  </si>
  <si>
    <t>82-41-N/028</t>
  </si>
  <si>
    <t>82-42-N/003</t>
  </si>
  <si>
    <t>82-42-N/004</t>
  </si>
  <si>
    <t>82-42-N/005</t>
  </si>
  <si>
    <t>82-42-N/009</t>
  </si>
  <si>
    <t>82-42-N/010</t>
  </si>
  <si>
    <t>82-42-N/011</t>
  </si>
  <si>
    <t>82-42-N/012</t>
  </si>
  <si>
    <t>82-43-N/004</t>
  </si>
  <si>
    <t>82-43-N/008</t>
  </si>
  <si>
    <t>82-43-N/009</t>
  </si>
  <si>
    <t>82-47-N/004</t>
  </si>
  <si>
    <t>82-47-N/005</t>
  </si>
  <si>
    <t>82-47-N/006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</si>
  <si>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</si>
  <si>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</si>
  <si>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</si>
  <si>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</si>
  <si>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</si>
  <si>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</si>
  <si>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</si>
  <si>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</si>
  <si>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</si>
  <si>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</si>
  <si>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</si>
  <si>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</si>
  <si>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</si>
  <si>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</si>
  <si>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</si>
  <si>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</si>
  <si>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</si>
  <si>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</si>
  <si>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</si>
  <si>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</si>
  <si>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</si>
  <si>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</si>
  <si>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</si>
  <si>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</si>
  <si>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</si>
  <si>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</si>
  <si>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</si>
  <si>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</si>
  <si>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</si>
  <si>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</si>
  <si>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</si>
  <si>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</si>
  <si>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</si>
  <si>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</si>
  <si>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</si>
  <si>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</si>
  <si>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</si>
  <si>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</si>
  <si>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</si>
  <si>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</si>
  <si>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</si>
  <si>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</si>
  <si>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</si>
  <si>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</si>
  <si>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</si>
  <si>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</si>
  <si>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</si>
  <si>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</si>
  <si>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</si>
  <si>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</si>
  <si>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</si>
  <si>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</si>
  <si>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</si>
  <si>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</si>
  <si>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</si>
  <si>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</si>
  <si>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</si>
  <si>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</si>
  <si>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</si>
  <si>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</si>
  <si>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</si>
  <si>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</si>
  <si>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</si>
  <si>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</si>
  <si>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</si>
  <si>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</si>
  <si>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</si>
  <si>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</si>
  <si>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</si>
  <si>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</si>
  <si>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</si>
  <si>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</si>
  <si>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</si>
  <si>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</si>
  <si>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</si>
  <si>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</si>
  <si>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</si>
  <si>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</si>
  <si>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</si>
  <si>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</si>
  <si>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</si>
  <si>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</si>
  <si>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</si>
  <si>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</si>
  <si>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</si>
  <si>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</si>
  <si>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</si>
  <si>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</si>
  <si>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</si>
  <si>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</si>
  <si>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</si>
  <si>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</si>
  <si>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</si>
  <si>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</si>
  <si>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</si>
  <si>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</si>
  <si>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</si>
  <si>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</si>
  <si>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</si>
  <si>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</si>
  <si>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</si>
  <si>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</si>
  <si>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</si>
  <si>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</si>
  <si>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</si>
  <si>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</si>
  <si>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</si>
  <si>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</si>
  <si>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</si>
  <si>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</si>
  <si>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</si>
  <si>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</si>
  <si>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</si>
  <si>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</si>
  <si>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</si>
  <si>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</si>
  <si>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</si>
  <si>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</si>
  <si>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</si>
  <si>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</si>
  <si>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</si>
  <si>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</si>
  <si>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</si>
  <si>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</si>
  <si>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</si>
  <si>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</si>
  <si>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</si>
  <si>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</si>
  <si>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</si>
  <si>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</si>
  <si>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</si>
  <si>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</si>
  <si>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</si>
  <si>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</si>
  <si>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</si>
  <si>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</si>
  <si>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</si>
  <si>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</si>
  <si>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</si>
  <si>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</si>
  <si>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</si>
  <si>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</si>
  <si>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</si>
  <si>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</si>
  <si>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</si>
  <si>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</si>
  <si>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</si>
  <si>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</si>
  <si>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</si>
  <si>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</si>
  <si>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</si>
  <si>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</si>
  <si>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</si>
  <si>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</si>
  <si>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</si>
  <si>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</si>
  <si>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</si>
  <si>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</si>
  <si>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</si>
  <si>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</si>
  <si>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</si>
  <si>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</si>
  <si>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</si>
  <si>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</si>
  <si>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</si>
  <si>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</si>
  <si>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</si>
  <si>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</si>
  <si>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</si>
  <si>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</si>
  <si>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</si>
  <si>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</si>
  <si>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</si>
  <si>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</si>
  <si>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</si>
  <si>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</si>
  <si>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</si>
  <si>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</si>
  <si>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</si>
  <si>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</si>
  <si>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</si>
  <si>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</si>
  <si>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</si>
  <si>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</si>
  <si>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</si>
  <si>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</si>
  <si>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</si>
  <si>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</si>
  <si>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</si>
  <si>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</si>
  <si>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</si>
  <si>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</si>
  <si>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</si>
  <si>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</si>
  <si>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</si>
  <si>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</si>
  <si>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</si>
  <si>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</si>
  <si>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</si>
  <si>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</si>
  <si>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</si>
  <si>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</si>
  <si>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</si>
  <si>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91-11-N/01</t>
  </si>
  <si>
    <t>OBORY VZDĚLÁNÍ POSKYTUJÍCÍ STŘEDNÍ VZDĚLÁNÍ 
S VÝUČNÍM LISTEM - OBORY VZDĚLÁNÍ S KÓDEM E/0
(DOBÍHAJÍCÍ SOUSTAVA)</t>
  </si>
  <si>
    <t>- pro denní formu vzdělávání, včetně zkráceného studia pro získání středního vzdělání 
s výučním listem</t>
  </si>
  <si>
    <t>OBORY VZDĚLÁNÍ POSKYTUJÍCÍ STŘEDNÍ VZDĚLÁNÍ 
S VÝUČNÍM LISTEM - OBORY VZDĚLÁNÍ S KÓDEM E/0,
PRO KTERÉ BYLY VYDÁNY RÁMCOVÉ VZDĚLÁVACÍ PROGRAMY</t>
  </si>
  <si>
    <t>23-51-E/004</t>
  </si>
  <si>
    <t>23-51-E/005</t>
  </si>
  <si>
    <t>23-56-E/004</t>
  </si>
  <si>
    <t>23-57-E/002</t>
  </si>
  <si>
    <t>23-64-E/003</t>
  </si>
  <si>
    <t>26-51-E/001</t>
  </si>
  <si>
    <t>28-57-E/001</t>
  </si>
  <si>
    <t>28-58-E/002</t>
  </si>
  <si>
    <t>28-64-E/001</t>
  </si>
  <si>
    <t>29-53-E/002</t>
  </si>
  <si>
    <t>29-54-E/002</t>
  </si>
  <si>
    <t>29-54-E/003</t>
  </si>
  <si>
    <t>29-56-E/002</t>
  </si>
  <si>
    <t>31-53-E/003</t>
  </si>
  <si>
    <t>31-54-E/001</t>
  </si>
  <si>
    <t>31-59-E/001</t>
  </si>
  <si>
    <t>31-59-E/002</t>
  </si>
  <si>
    <t>32-52-E/001</t>
  </si>
  <si>
    <t>32-54-E/001</t>
  </si>
  <si>
    <t>33-52-E/001</t>
  </si>
  <si>
    <t>33-56-E/001</t>
  </si>
  <si>
    <t>33-56-E/004</t>
  </si>
  <si>
    <t>33-57-E/001</t>
  </si>
  <si>
    <t>33-59-E/001</t>
  </si>
  <si>
    <t>34-57-E/001</t>
  </si>
  <si>
    <t>36-51-E/002</t>
  </si>
  <si>
    <t>36-55-E/001</t>
  </si>
  <si>
    <t>36-57-E/005</t>
  </si>
  <si>
    <t>36-57-E/007</t>
  </si>
  <si>
    <t>36-59-E/001</t>
  </si>
  <si>
    <t>36-62-E/002</t>
  </si>
  <si>
    <t>36-64-E/001</t>
  </si>
  <si>
    <t>36-64-E/002</t>
  </si>
  <si>
    <t>36-67-E/001</t>
  </si>
  <si>
    <t>36-67-E/002</t>
  </si>
  <si>
    <t>36-68-E/001</t>
  </si>
  <si>
    <t>36-69-E/001</t>
  </si>
  <si>
    <t>41-51-E/006</t>
  </si>
  <si>
    <t>41-52-E/004</t>
  </si>
  <si>
    <t>41-52-E/005</t>
  </si>
  <si>
    <t>41-52-E/008</t>
  </si>
  <si>
    <t>41-52-E/011</t>
  </si>
  <si>
    <t>41-55-E/002</t>
  </si>
  <si>
    <t>65-51-E/001</t>
  </si>
  <si>
    <t>65-52-E/001</t>
  </si>
  <si>
    <t>66-51-E/003</t>
  </si>
  <si>
    <t>69-53-E/001</t>
  </si>
  <si>
    <t>69-55-E/003</t>
  </si>
  <si>
    <t>69-55-E/005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</si>
  <si>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</si>
  <si>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</si>
  <si>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</si>
  <si>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</si>
  <si>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</si>
  <si>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</si>
  <si>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</si>
  <si>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</si>
  <si>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</si>
  <si>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</si>
  <si>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</si>
  <si>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</si>
  <si>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</si>
  <si>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</si>
  <si>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</si>
  <si>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</si>
  <si>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</si>
  <si>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</si>
  <si>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</si>
  <si>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</si>
  <si>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</si>
  <si>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</si>
  <si>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</si>
  <si>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</si>
  <si>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</si>
  <si>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</si>
  <si>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</si>
  <si>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</si>
  <si>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</si>
  <si>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</si>
  <si>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</si>
  <si>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</si>
  <si>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</si>
  <si>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</si>
  <si>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</si>
  <si>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</si>
  <si>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</si>
  <si>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</si>
  <si>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</si>
  <si>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</si>
  <si>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 xml:space="preserve"> Počet žáků soukr.š. 10/11</t>
  </si>
  <si>
    <t>denní FV</t>
  </si>
  <si>
    <t>dálková FV</t>
  </si>
  <si>
    <t>večerní + kombinovaná</t>
  </si>
  <si>
    <t>distanční</t>
  </si>
  <si>
    <t>večerní</t>
  </si>
  <si>
    <t>spv</t>
  </si>
  <si>
    <t>!!!</t>
  </si>
  <si>
    <r>
      <t xml:space="preserve">K normativu pro výuku dětí, žáků a studentů se zdravotním postižením 
v denní formě vzdělávání, kteří jsou </t>
    </r>
    <r>
      <rPr>
        <b/>
        <u val="single"/>
        <sz val="10"/>
        <rFont val="Arial CE"/>
        <family val="0"/>
      </rPr>
      <t>individuálně integrovaní</t>
    </r>
    <r>
      <rPr>
        <sz val="10"/>
        <rFont val="Arial CE"/>
        <family val="0"/>
      </rPr>
      <t xml:space="preserve"> do běžných tříd běžných škol, se poskytne příplatek: 
(pokud se nejedná o finanční prostředky na asistenta pedagoga)  
</t>
    </r>
    <r>
      <rPr>
        <b/>
        <i/>
        <u val="single"/>
        <sz val="8"/>
        <rFont val="Arial CE"/>
        <family val="0"/>
      </rPr>
      <t>pozn.: v r.2011 je řešeno formou rozvojového programu</t>
    </r>
  </si>
  <si>
    <t>Sluchově postižení MŠ (pokud se nejedná o těžké postižení)</t>
  </si>
  <si>
    <t>Sluchově postižení ZŠ (pokud se nejedná o těžké postižení)</t>
  </si>
  <si>
    <t>Sluchově postižení SŠ (pokud se nejedná o těžké postižení)</t>
  </si>
  <si>
    <t>Zrakově postižení MŠ (pokud se nejedná o těžké postižení)</t>
  </si>
  <si>
    <t>Zrakově postižení ZŠ (pokud se nejedná o těžké postižení)</t>
  </si>
  <si>
    <t>Zrakově postižení SŠ (pokud se nejedná o těžké postižení)</t>
  </si>
  <si>
    <t>S více vadami, těžké a hluboké mentální postižení, těžké sluchové postižení, těžké zrakové postižení, těžké vady řeči, těžké tělesné postižení, neslyšící, nevidomí, hluchoslepí, autisté - MŠ</t>
  </si>
  <si>
    <t>S více vadami, těžké a hluboké mentální postižení, těžké sluchové postižení, těžké zrakové postižení, těžké vady řeči, těžké tělesné postižení, neslyšící, nevidomí, hluchoslepí, autisté - ZŠ</t>
  </si>
  <si>
    <t>S více vadami, těžké a hluboké mentální postižení, těžké sluchové postižení, těžké zrakové postižení, těžké vady řeči, těžké tělesné postižení, neslyšící, nevidomí, hluchoslepí, autisté - SŠ</t>
  </si>
  <si>
    <t>MŠMT, odbor 26
k č.j. 20/2011-26</t>
  </si>
  <si>
    <t xml:space="preserve">Práce ve zdravotnických a sociálních zařízeních - pečovatel. práce            </t>
  </si>
  <si>
    <t>Kurzu pro získání zákl.vzdělání organizovaného v ZŠ nebo SŠ v denní formě</t>
  </si>
  <si>
    <t>Kurzu pro získání zákl.vzdělání organizovaného v ZŠ nebo SŠ ve večerní formě vzdělávání</t>
  </si>
  <si>
    <t>Kurzu pro získání zákl.vzdělání organizovaného v ZŠ nebo SŠ v dálkové formě vzdělávání</t>
  </si>
  <si>
    <t>Kurzu pro získání základů vzdělání organizovaného denní formou docházky na základě § 8 odst. 9 vyhlášky č. 73/2005 Sb., v souladu s informací MŠMT 18965/2005-24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</si>
</sst>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#,##0;;\-"/>
    <numFmt numFmtId="167" formatCode="#,##0.0"/>
    <numFmt numFmtId="168" formatCode="#,##0.000"/>
    <numFmt numFmtId="169" formatCode="#,##0.0000"/>
    <numFmt numFmtId="170" formatCode="0.000"/>
    <numFmt numFmtId="171" formatCode="#,##0;;[White]#,##0"/>
    <numFmt numFmtId="172" formatCode="0.00000"/>
    <numFmt numFmtId="173" formatCode="0.0000"/>
    <numFmt numFmtId="174" formatCode="\+\ #,##0.00;\-\ #,##0.00"/>
    <numFmt numFmtId="175" formatCode="\+\ #,##0.00;[Red]\-\ #,##0.00"/>
    <numFmt numFmtId="176" formatCode="0.0"/>
    <numFmt numFmtId="177" formatCode="0.000000"/>
  </numFmts>
  <fonts count="71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"/>
      <family val="2"/>
    </font>
    <font>
      <b/>
      <sz val="16"/>
      <name val="Arial CE"/>
      <family val="2"/>
    </font>
    <font>
      <i/>
      <sz val="10"/>
      <name val="Arial CE"/>
      <family val="0"/>
    </font>
    <font>
      <b/>
      <sz val="10"/>
      <name val="Arial CE"/>
      <family val="0"/>
    </font>
    <font>
      <sz val="9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b/>
      <i/>
      <u val="single"/>
      <sz val="8"/>
      <name val="Arial CE"/>
      <family val="0"/>
    </font>
    <font>
      <i/>
      <sz val="8"/>
      <name val="Arial CE"/>
      <family val="0"/>
    </font>
    <font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3" fontId="61" fillId="0" borderId="0" xfId="0" applyNumberFormat="1" applyFont="1" applyFill="1" applyBorder="1" applyAlignment="1">
      <alignment/>
    </xf>
    <xf numFmtId="3" fontId="61" fillId="0" borderId="0" xfId="0" applyNumberFormat="1" applyFont="1" applyFill="1" applyAlignment="1">
      <alignment/>
    </xf>
    <xf numFmtId="168" fontId="61" fillId="0" borderId="0" xfId="0" applyNumberFormat="1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6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3" fontId="67" fillId="0" borderId="16" xfId="0" applyNumberFormat="1" applyFont="1" applyFill="1" applyBorder="1" applyAlignment="1">
      <alignment horizontal="center" vertical="center" wrapText="1"/>
    </xf>
    <xf numFmtId="3" fontId="67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3" fontId="67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8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" fontId="10" fillId="0" borderId="25" xfId="0" applyNumberFormat="1" applyFont="1" applyFill="1" applyBorder="1" applyAlignment="1">
      <alignment vertical="center" wrapText="1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31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12" fillId="0" borderId="36" xfId="0" applyFont="1" applyFill="1" applyBorder="1" applyAlignment="1">
      <alignment wrapText="1"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1" fontId="10" fillId="0" borderId="38" xfId="0" applyNumberFormat="1" applyFont="1" applyFill="1" applyBorder="1" applyAlignment="1">
      <alignment vertical="center" wrapText="1"/>
    </xf>
    <xf numFmtId="3" fontId="0" fillId="0" borderId="39" xfId="0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7" xfId="0" applyNumberFormat="1" applyFont="1" applyBorder="1" applyAlignment="1">
      <alignment/>
    </xf>
    <xf numFmtId="0" fontId="12" fillId="0" borderId="48" xfId="0" applyFont="1" applyFill="1" applyBorder="1" applyAlignment="1">
      <alignment wrapText="1"/>
    </xf>
    <xf numFmtId="1" fontId="10" fillId="0" borderId="27" xfId="0" applyNumberFormat="1" applyFont="1" applyFill="1" applyBorder="1" applyAlignment="1">
      <alignment vertical="center" wrapText="1"/>
    </xf>
    <xf numFmtId="1" fontId="10" fillId="0" borderId="33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175" fontId="0" fillId="0" borderId="4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1" fontId="8" fillId="0" borderId="26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1" fontId="7" fillId="0" borderId="51" xfId="0" applyNumberFormat="1" applyFont="1" applyFill="1" applyBorder="1" applyAlignment="1">
      <alignment vertical="center" wrapText="1"/>
    </xf>
    <xf numFmtId="1" fontId="7" fillId="0" borderId="25" xfId="0" applyNumberFormat="1" applyFont="1" applyFill="1" applyBorder="1" applyAlignment="1">
      <alignment vertical="center" wrapText="1"/>
    </xf>
    <xf numFmtId="1" fontId="0" fillId="0" borderId="52" xfId="0" applyNumberFormat="1" applyFont="1" applyFill="1" applyBorder="1" applyAlignment="1">
      <alignment vertical="center" wrapText="1"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1" fontId="0" fillId="0" borderId="5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1" fontId="10" fillId="0" borderId="53" xfId="0" applyNumberFormat="1" applyFont="1" applyFill="1" applyBorder="1" applyAlignment="1">
      <alignment vertical="center" wrapText="1"/>
    </xf>
    <xf numFmtId="1" fontId="14" fillId="0" borderId="53" xfId="0" applyNumberFormat="1" applyFont="1" applyFill="1" applyBorder="1" applyAlignment="1">
      <alignment vertical="center" wrapText="1"/>
    </xf>
    <xf numFmtId="1" fontId="14" fillId="0" borderId="56" xfId="0" applyNumberFormat="1" applyFont="1" applyFill="1" applyBorder="1" applyAlignment="1">
      <alignment vertical="center" wrapText="1"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1" fontId="0" fillId="0" borderId="61" xfId="0" applyNumberFormat="1" applyFont="1" applyFill="1" applyBorder="1" applyAlignment="1">
      <alignment vertical="center" wrapText="1"/>
    </xf>
    <xf numFmtId="1" fontId="15" fillId="0" borderId="51" xfId="0" applyNumberFormat="1" applyFont="1" applyFill="1" applyBorder="1" applyAlignment="1">
      <alignment vertical="center" wrapText="1"/>
    </xf>
    <xf numFmtId="1" fontId="9" fillId="0" borderId="23" xfId="0" applyNumberFormat="1" applyFont="1" applyFill="1" applyBorder="1" applyAlignment="1">
      <alignment vertical="center" wrapText="1"/>
    </xf>
    <xf numFmtId="1" fontId="7" fillId="0" borderId="52" xfId="0" applyNumberFormat="1" applyFont="1" applyFill="1" applyBorder="1" applyAlignment="1">
      <alignment vertical="center" wrapText="1"/>
    </xf>
    <xf numFmtId="1" fontId="10" fillId="0" borderId="52" xfId="0" applyNumberFormat="1" applyFont="1" applyFill="1" applyBorder="1" applyAlignment="1">
      <alignment vertical="center" wrapText="1"/>
    </xf>
    <xf numFmtId="1" fontId="10" fillId="0" borderId="6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61" fillId="0" borderId="29" xfId="0" applyNumberFormat="1" applyFont="1" applyBorder="1" applyAlignment="1">
      <alignment/>
    </xf>
    <xf numFmtId="3" fontId="61" fillId="0" borderId="32" xfId="0" applyNumberFormat="1" applyFont="1" applyBorder="1" applyAlignment="1">
      <alignment/>
    </xf>
    <xf numFmtId="3" fontId="61" fillId="0" borderId="34" xfId="0" applyNumberFormat="1" applyFont="1" applyBorder="1" applyAlignment="1">
      <alignment/>
    </xf>
    <xf numFmtId="3" fontId="61" fillId="0" borderId="24" xfId="0" applyNumberFormat="1" applyFont="1" applyBorder="1" applyAlignment="1">
      <alignment/>
    </xf>
    <xf numFmtId="3" fontId="61" fillId="0" borderId="26" xfId="0" applyNumberFormat="1" applyFont="1" applyBorder="1" applyAlignment="1">
      <alignment/>
    </xf>
    <xf numFmtId="3" fontId="61" fillId="0" borderId="42" xfId="0" applyNumberFormat="1" applyFont="1" applyBorder="1" applyAlignment="1">
      <alignment/>
    </xf>
    <xf numFmtId="3" fontId="61" fillId="0" borderId="4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7" fillId="0" borderId="64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0" fontId="1" fillId="0" borderId="66" xfId="0" applyFont="1" applyFill="1" applyBorder="1" applyAlignment="1">
      <alignment/>
    </xf>
    <xf numFmtId="3" fontId="1" fillId="0" borderId="65" xfId="0" applyNumberFormat="1" applyFont="1" applyFill="1" applyBorder="1" applyAlignment="1">
      <alignment/>
    </xf>
    <xf numFmtId="3" fontId="1" fillId="0" borderId="67" xfId="0" applyNumberFormat="1" applyFont="1" applyFill="1" applyBorder="1" applyAlignment="1">
      <alignment/>
    </xf>
    <xf numFmtId="0" fontId="16" fillId="0" borderId="66" xfId="0" applyFont="1" applyFill="1" applyBorder="1" applyAlignment="1">
      <alignment/>
    </xf>
    <xf numFmtId="3" fontId="16" fillId="0" borderId="65" xfId="0" applyNumberFormat="1" applyFont="1" applyFill="1" applyBorder="1" applyAlignment="1">
      <alignment/>
    </xf>
    <xf numFmtId="3" fontId="16" fillId="0" borderId="67" xfId="0" applyNumberFormat="1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3" fontId="0" fillId="0" borderId="71" xfId="0" applyNumberFormat="1" applyFont="1" applyFill="1" applyBorder="1" applyAlignment="1">
      <alignment/>
    </xf>
    <xf numFmtId="3" fontId="0" fillId="0" borderId="72" xfId="0" applyNumberFormat="1" applyFont="1" applyFill="1" applyBorder="1" applyAlignment="1">
      <alignment/>
    </xf>
    <xf numFmtId="3" fontId="1" fillId="0" borderId="71" xfId="0" applyNumberFormat="1" applyFont="1" applyFill="1" applyBorder="1" applyAlignment="1">
      <alignment/>
    </xf>
    <xf numFmtId="3" fontId="16" fillId="0" borderId="7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42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4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75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49" fontId="0" fillId="0" borderId="65" xfId="0" applyNumberFormat="1" applyFont="1" applyFill="1" applyBorder="1" applyAlignment="1">
      <alignment/>
    </xf>
    <xf numFmtId="49" fontId="0" fillId="0" borderId="68" xfId="0" applyNumberFormat="1" applyFont="1" applyFill="1" applyBorder="1" applyAlignment="1">
      <alignment/>
    </xf>
    <xf numFmtId="0" fontId="16" fillId="0" borderId="71" xfId="0" applyFont="1" applyFill="1" applyBorder="1" applyAlignment="1">
      <alignment/>
    </xf>
    <xf numFmtId="49" fontId="0" fillId="33" borderId="65" xfId="0" applyNumberFormat="1" applyFont="1" applyFill="1" applyBorder="1" applyAlignment="1">
      <alignment/>
    </xf>
    <xf numFmtId="0" fontId="0" fillId="33" borderId="71" xfId="0" applyFont="1" applyFill="1" applyBorder="1" applyAlignment="1">
      <alignment/>
    </xf>
    <xf numFmtId="49" fontId="0" fillId="33" borderId="68" xfId="0" applyNumberFormat="1" applyFont="1" applyFill="1" applyBorder="1" applyAlignment="1">
      <alignment/>
    </xf>
    <xf numFmtId="0" fontId="0" fillId="33" borderId="72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17" fillId="34" borderId="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32" xfId="0" applyNumberFormat="1" applyFont="1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36" borderId="0" xfId="0" applyNumberFormat="1" applyFont="1" applyFill="1" applyAlignment="1">
      <alignment/>
    </xf>
    <xf numFmtId="0" fontId="69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0" fontId="16" fillId="37" borderId="0" xfId="0" applyFont="1" applyFill="1" applyAlignment="1">
      <alignment/>
    </xf>
    <xf numFmtId="3" fontId="70" fillId="37" borderId="16" xfId="0" applyNumberFormat="1" applyFont="1" applyFill="1" applyBorder="1" applyAlignment="1">
      <alignment horizontal="center" vertical="center" wrapText="1"/>
    </xf>
    <xf numFmtId="3" fontId="70" fillId="37" borderId="17" xfId="0" applyNumberFormat="1" applyFont="1" applyFill="1" applyBorder="1" applyAlignment="1">
      <alignment horizontal="center" vertical="center"/>
    </xf>
    <xf numFmtId="3" fontId="70" fillId="37" borderId="17" xfId="0" applyNumberFormat="1" applyFont="1" applyFill="1" applyBorder="1" applyAlignment="1">
      <alignment horizontal="center" vertical="center" wrapText="1"/>
    </xf>
    <xf numFmtId="3" fontId="19" fillId="37" borderId="20" xfId="0" applyNumberFormat="1" applyFont="1" applyFill="1" applyBorder="1" applyAlignment="1">
      <alignment horizontal="center" vertical="center" wrapText="1"/>
    </xf>
    <xf numFmtId="3" fontId="19" fillId="37" borderId="21" xfId="0" applyNumberFormat="1" applyFont="1" applyFill="1" applyBorder="1" applyAlignment="1">
      <alignment horizontal="center" vertical="center"/>
    </xf>
    <xf numFmtId="3" fontId="19" fillId="37" borderId="21" xfId="0" applyNumberFormat="1" applyFont="1" applyFill="1" applyBorder="1" applyAlignment="1">
      <alignment horizontal="center" vertical="center" wrapText="1"/>
    </xf>
    <xf numFmtId="3" fontId="69" fillId="37" borderId="65" xfId="0" applyNumberFormat="1" applyFont="1" applyFill="1" applyBorder="1" applyAlignment="1">
      <alignment/>
    </xf>
    <xf numFmtId="3" fontId="69" fillId="37" borderId="67" xfId="0" applyNumberFormat="1" applyFont="1" applyFill="1" applyBorder="1" applyAlignment="1">
      <alignment/>
    </xf>
    <xf numFmtId="3" fontId="69" fillId="37" borderId="71" xfId="0" applyNumberFormat="1" applyFont="1" applyFill="1" applyBorder="1" applyAlignment="1">
      <alignment/>
    </xf>
    <xf numFmtId="175" fontId="16" fillId="37" borderId="65" xfId="0" applyNumberFormat="1" applyFont="1" applyFill="1" applyBorder="1" applyAlignment="1">
      <alignment/>
    </xf>
    <xf numFmtId="175" fontId="16" fillId="37" borderId="67" xfId="0" applyNumberFormat="1" applyFont="1" applyFill="1" applyBorder="1" applyAlignment="1">
      <alignment/>
    </xf>
    <xf numFmtId="175" fontId="16" fillId="37" borderId="71" xfId="0" applyNumberFormat="1" applyFont="1" applyFill="1" applyBorder="1" applyAlignment="1">
      <alignment/>
    </xf>
    <xf numFmtId="0" fontId="16" fillId="37" borderId="76" xfId="0" applyFont="1" applyFill="1" applyBorder="1" applyAlignment="1">
      <alignment/>
    </xf>
    <xf numFmtId="3" fontId="69" fillId="37" borderId="68" xfId="0" applyNumberFormat="1" applyFont="1" applyFill="1" applyBorder="1" applyAlignment="1">
      <alignment/>
    </xf>
    <xf numFmtId="3" fontId="69" fillId="37" borderId="70" xfId="0" applyNumberFormat="1" applyFont="1" applyFill="1" applyBorder="1" applyAlignment="1">
      <alignment/>
    </xf>
    <xf numFmtId="3" fontId="69" fillId="37" borderId="72" xfId="0" applyNumberFormat="1" applyFont="1" applyFill="1" applyBorder="1" applyAlignment="1">
      <alignment/>
    </xf>
    <xf numFmtId="175" fontId="16" fillId="37" borderId="68" xfId="0" applyNumberFormat="1" applyFont="1" applyFill="1" applyBorder="1" applyAlignment="1">
      <alignment/>
    </xf>
    <xf numFmtId="175" fontId="16" fillId="37" borderId="70" xfId="0" applyNumberFormat="1" applyFont="1" applyFill="1" applyBorder="1" applyAlignment="1">
      <alignment/>
    </xf>
    <xf numFmtId="175" fontId="16" fillId="37" borderId="72" xfId="0" applyNumberFormat="1" applyFont="1" applyFill="1" applyBorder="1" applyAlignment="1">
      <alignment/>
    </xf>
    <xf numFmtId="171" fontId="16" fillId="37" borderId="77" xfId="0" applyNumberFormat="1" applyFont="1" applyFill="1" applyBorder="1" applyAlignment="1">
      <alignment/>
    </xf>
    <xf numFmtId="3" fontId="70" fillId="37" borderId="20" xfId="0" applyNumberFormat="1" applyFont="1" applyFill="1" applyBorder="1" applyAlignment="1">
      <alignment horizontal="center" vertical="center" wrapText="1"/>
    </xf>
    <xf numFmtId="3" fontId="70" fillId="37" borderId="21" xfId="0" applyNumberFormat="1" applyFont="1" applyFill="1" applyBorder="1" applyAlignment="1">
      <alignment horizontal="center" vertical="center"/>
    </xf>
    <xf numFmtId="3" fontId="70" fillId="37" borderId="21" xfId="0" applyNumberFormat="1" applyFont="1" applyFill="1" applyBorder="1" applyAlignment="1">
      <alignment horizontal="center" vertical="center" wrapText="1"/>
    </xf>
    <xf numFmtId="4" fontId="21" fillId="37" borderId="0" xfId="0" applyNumberFormat="1" applyFont="1" applyFill="1" applyAlignment="1">
      <alignment/>
    </xf>
    <xf numFmtId="3" fontId="69" fillId="37" borderId="41" xfId="0" applyNumberFormat="1" applyFont="1" applyFill="1" applyBorder="1" applyAlignment="1">
      <alignment/>
    </xf>
    <xf numFmtId="3" fontId="69" fillId="37" borderId="42" xfId="0" applyNumberFormat="1" applyFont="1" applyFill="1" applyBorder="1" applyAlignment="1">
      <alignment/>
    </xf>
    <xf numFmtId="3" fontId="69" fillId="37" borderId="43" xfId="0" applyNumberFormat="1" applyFont="1" applyFill="1" applyBorder="1" applyAlignment="1">
      <alignment/>
    </xf>
    <xf numFmtId="175" fontId="16" fillId="37" borderId="49" xfId="0" applyNumberFormat="1" applyFont="1" applyFill="1" applyBorder="1" applyAlignment="1">
      <alignment/>
    </xf>
    <xf numFmtId="3" fontId="16" fillId="37" borderId="30" xfId="0" applyNumberFormat="1" applyFont="1" applyFill="1" applyBorder="1" applyAlignment="1">
      <alignment/>
    </xf>
    <xf numFmtId="3" fontId="69" fillId="37" borderId="28" xfId="0" applyNumberFormat="1" applyFont="1" applyFill="1" applyBorder="1" applyAlignment="1">
      <alignment/>
    </xf>
    <xf numFmtId="3" fontId="69" fillId="37" borderId="29" xfId="0" applyNumberFormat="1" applyFont="1" applyFill="1" applyBorder="1" applyAlignment="1">
      <alignment/>
    </xf>
    <xf numFmtId="3" fontId="69" fillId="37" borderId="30" xfId="0" applyNumberFormat="1" applyFont="1" applyFill="1" applyBorder="1" applyAlignment="1">
      <alignment/>
    </xf>
    <xf numFmtId="3" fontId="69" fillId="37" borderId="14" xfId="0" applyNumberFormat="1" applyFont="1" applyFill="1" applyBorder="1" applyAlignment="1">
      <alignment/>
    </xf>
    <xf numFmtId="3" fontId="69" fillId="37" borderId="50" xfId="0" applyNumberFormat="1" applyFont="1" applyFill="1" applyBorder="1" applyAlignment="1">
      <alignment/>
    </xf>
    <xf numFmtId="3" fontId="69" fillId="37" borderId="64" xfId="0" applyNumberFormat="1" applyFont="1" applyFill="1" applyBorder="1" applyAlignment="1">
      <alignment/>
    </xf>
    <xf numFmtId="0" fontId="69" fillId="37" borderId="0" xfId="0" applyFont="1" applyFill="1" applyBorder="1" applyAlignment="1">
      <alignment/>
    </xf>
    <xf numFmtId="3" fontId="16" fillId="37" borderId="27" xfId="0" applyNumberFormat="1" applyFont="1" applyFill="1" applyBorder="1" applyAlignment="1">
      <alignment/>
    </xf>
    <xf numFmtId="3" fontId="69" fillId="37" borderId="32" xfId="0" applyNumberFormat="1" applyFont="1" applyFill="1" applyBorder="1" applyAlignment="1">
      <alignment/>
    </xf>
    <xf numFmtId="3" fontId="16" fillId="37" borderId="40" xfId="0" applyNumberFormat="1" applyFont="1" applyFill="1" applyBorder="1" applyAlignment="1">
      <alignment/>
    </xf>
    <xf numFmtId="3" fontId="16" fillId="37" borderId="43" xfId="0" applyNumberFormat="1" applyFont="1" applyFill="1" applyBorder="1" applyAlignment="1">
      <alignment/>
    </xf>
    <xf numFmtId="3" fontId="69" fillId="37" borderId="49" xfId="0" applyNumberFormat="1" applyFont="1" applyFill="1" applyBorder="1" applyAlignment="1">
      <alignment/>
    </xf>
    <xf numFmtId="0" fontId="70" fillId="37" borderId="0" xfId="0" applyFont="1" applyFill="1" applyAlignment="1">
      <alignment/>
    </xf>
    <xf numFmtId="3" fontId="69" fillId="37" borderId="2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9" fontId="0" fillId="34" borderId="65" xfId="0" applyNumberFormat="1" applyFont="1" applyFill="1" applyBorder="1" applyAlignment="1">
      <alignment/>
    </xf>
    <xf numFmtId="0" fontId="0" fillId="34" borderId="71" xfId="0" applyFont="1" applyFill="1" applyBorder="1" applyAlignment="1">
      <alignment/>
    </xf>
    <xf numFmtId="49" fontId="0" fillId="34" borderId="68" xfId="0" applyNumberFormat="1" applyFont="1" applyFill="1" applyBorder="1" applyAlignment="1">
      <alignment/>
    </xf>
    <xf numFmtId="0" fontId="0" fillId="34" borderId="72" xfId="0" applyFont="1" applyFill="1" applyBorder="1" applyAlignment="1">
      <alignment/>
    </xf>
    <xf numFmtId="3" fontId="19" fillId="37" borderId="16" xfId="0" applyNumberFormat="1" applyFont="1" applyFill="1" applyBorder="1" applyAlignment="1">
      <alignment horizontal="center" vertical="center" wrapText="1"/>
    </xf>
    <xf numFmtId="3" fontId="19" fillId="37" borderId="17" xfId="0" applyNumberFormat="1" applyFont="1" applyFill="1" applyBorder="1" applyAlignment="1">
      <alignment horizontal="center" vertical="center"/>
    </xf>
    <xf numFmtId="3" fontId="19" fillId="37" borderId="17" xfId="0" applyNumberFormat="1" applyFont="1" applyFill="1" applyBorder="1" applyAlignment="1">
      <alignment horizontal="center" vertical="center" wrapText="1"/>
    </xf>
    <xf numFmtId="3" fontId="69" fillId="37" borderId="54" xfId="0" applyNumberFormat="1" applyFont="1" applyFill="1" applyBorder="1" applyAlignment="1">
      <alignment/>
    </xf>
    <xf numFmtId="3" fontId="69" fillId="37" borderId="57" xfId="0" applyNumberFormat="1" applyFont="1" applyFill="1" applyBorder="1" applyAlignment="1">
      <alignment/>
    </xf>
    <xf numFmtId="3" fontId="69" fillId="37" borderId="59" xfId="0" applyNumberFormat="1" applyFont="1" applyFill="1" applyBorder="1" applyAlignment="1">
      <alignment/>
    </xf>
    <xf numFmtId="3" fontId="69" fillId="37" borderId="6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78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1" fontId="22" fillId="38" borderId="78" xfId="0" applyNumberFormat="1" applyFont="1" applyFill="1" applyBorder="1" applyAlignment="1">
      <alignment vertical="center" wrapText="1"/>
    </xf>
    <xf numFmtId="3" fontId="7" fillId="0" borderId="81" xfId="0" applyNumberFormat="1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/>
    </xf>
    <xf numFmtId="175" fontId="16" fillId="39" borderId="49" xfId="0" applyNumberFormat="1" applyFont="1" applyFill="1" applyBorder="1" applyAlignment="1">
      <alignment/>
    </xf>
    <xf numFmtId="4" fontId="16" fillId="37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4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0" fontId="19" fillId="37" borderId="0" xfId="0" applyFont="1" applyFill="1" applyAlignment="1">
      <alignment/>
    </xf>
    <xf numFmtId="3" fontId="69" fillId="0" borderId="28" xfId="0" applyNumberFormat="1" applyFont="1" applyFill="1" applyBorder="1" applyAlignment="1">
      <alignment/>
    </xf>
    <xf numFmtId="3" fontId="69" fillId="0" borderId="29" xfId="0" applyNumberFormat="1" applyFont="1" applyFill="1" applyBorder="1" applyAlignment="1">
      <alignment/>
    </xf>
    <xf numFmtId="3" fontId="69" fillId="0" borderId="30" xfId="0" applyNumberFormat="1" applyFont="1" applyFill="1" applyBorder="1" applyAlignment="1">
      <alignment/>
    </xf>
    <xf numFmtId="175" fontId="16" fillId="0" borderId="49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70" fillId="37" borderId="26" xfId="0" applyFont="1" applyFill="1" applyBorder="1" applyAlignment="1">
      <alignment horizontal="center" vertical="center"/>
    </xf>
    <xf numFmtId="0" fontId="19" fillId="37" borderId="26" xfId="0" applyFont="1" applyFill="1" applyBorder="1" applyAlignment="1">
      <alignment horizontal="center" vertical="center"/>
    </xf>
    <xf numFmtId="1" fontId="13" fillId="40" borderId="78" xfId="0" applyNumberFormat="1" applyFont="1" applyFill="1" applyBorder="1" applyAlignment="1">
      <alignment horizontal="center" vertical="center" wrapText="1"/>
    </xf>
    <xf numFmtId="1" fontId="13" fillId="40" borderId="79" xfId="0" applyNumberFormat="1" applyFont="1" applyFill="1" applyBorder="1" applyAlignment="1">
      <alignment horizontal="center" vertical="center" wrapText="1"/>
    </xf>
    <xf numFmtId="1" fontId="13" fillId="40" borderId="80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84" xfId="0" applyNumberFormat="1" applyFont="1" applyFill="1" applyBorder="1" applyAlignment="1">
      <alignment horizontal="center" vertic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/>
    </xf>
    <xf numFmtId="0" fontId="6" fillId="40" borderId="78" xfId="0" applyFont="1" applyFill="1" applyBorder="1" applyAlignment="1">
      <alignment horizontal="center" vertical="center"/>
    </xf>
    <xf numFmtId="0" fontId="6" fillId="40" borderId="79" xfId="0" applyFont="1" applyFill="1" applyBorder="1" applyAlignment="1">
      <alignment horizontal="center" vertical="center"/>
    </xf>
    <xf numFmtId="0" fontId="6" fillId="40" borderId="80" xfId="0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>
      <alignment horizontal="center"/>
    </xf>
    <xf numFmtId="0" fontId="6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6" fillId="37" borderId="36" xfId="0" applyFont="1" applyFill="1" applyBorder="1" applyAlignment="1">
      <alignment textRotation="90" wrapText="1"/>
    </xf>
    <xf numFmtId="0" fontId="16" fillId="37" borderId="38" xfId="0" applyFont="1" applyFill="1" applyBorder="1" applyAlignment="1">
      <alignment textRotation="90" wrapText="1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64" xfId="0" applyNumberFormat="1" applyFont="1" applyFill="1" applyBorder="1" applyAlignment="1">
      <alignment horizontal="center" vertical="center"/>
    </xf>
    <xf numFmtId="0" fontId="2" fillId="40" borderId="78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/>
    </xf>
    <xf numFmtId="0" fontId="2" fillId="40" borderId="80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4" fontId="20" fillId="37" borderId="51" xfId="0" applyNumberFormat="1" applyFont="1" applyFill="1" applyBorder="1" applyAlignment="1">
      <alignment horizontal="center" wrapText="1"/>
    </xf>
    <xf numFmtId="3" fontId="67" fillId="0" borderId="26" xfId="0" applyNumberFormat="1" applyFont="1" applyFill="1" applyBorder="1" applyAlignment="1">
      <alignment horizontal="center"/>
    </xf>
    <xf numFmtId="0" fontId="2" fillId="40" borderId="78" xfId="0" applyFont="1" applyFill="1" applyBorder="1" applyAlignment="1">
      <alignment horizontal="center" wrapText="1"/>
    </xf>
    <xf numFmtId="0" fontId="2" fillId="40" borderId="79" xfId="0" applyFont="1" applyFill="1" applyBorder="1" applyAlignment="1">
      <alignment horizontal="center" wrapText="1"/>
    </xf>
    <xf numFmtId="0" fontId="2" fillId="40" borderId="80" xfId="0" applyFont="1" applyFill="1" applyBorder="1" applyAlignment="1">
      <alignment horizontal="center" wrapText="1"/>
    </xf>
    <xf numFmtId="0" fontId="0" fillId="36" borderId="36" xfId="0" applyFont="1" applyFill="1" applyBorder="1" applyAlignment="1">
      <alignment textRotation="90" wrapText="1"/>
    </xf>
    <xf numFmtId="0" fontId="0" fillId="36" borderId="38" xfId="0" applyFont="1" applyFill="1" applyBorder="1" applyAlignment="1">
      <alignment textRotation="90" wrapText="1"/>
    </xf>
    <xf numFmtId="3" fontId="7" fillId="0" borderId="2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" fillId="40" borderId="79" xfId="0" applyFont="1" applyFill="1" applyBorder="1" applyAlignment="1">
      <alignment horizontal="center"/>
    </xf>
    <xf numFmtId="0" fontId="2" fillId="40" borderId="8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4" fontId="20" fillId="0" borderId="51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/>
    </xf>
    <xf numFmtId="3" fontId="67" fillId="0" borderId="0" xfId="0" applyNumberFormat="1" applyFont="1" applyFill="1" applyBorder="1" applyAlignment="1">
      <alignment horizontal="center"/>
    </xf>
    <xf numFmtId="0" fontId="2" fillId="40" borderId="78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799847602844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auto="1"/>
      </font>
      <fill>
        <patternFill>
          <bgColor theme="6" tint="0.3999499976634979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0"/>
  <sheetViews>
    <sheetView showGridLines="0" tabSelected="1"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70.140625" style="110" customWidth="1"/>
    <col min="2" max="5" width="11.7109375" style="72" customWidth="1"/>
    <col min="6" max="6" width="7.00390625" style="7" customWidth="1"/>
    <col min="7" max="8" width="8.57421875" style="180" hidden="1" customWidth="1"/>
    <col min="9" max="9" width="9.140625" style="180" hidden="1" customWidth="1"/>
    <col min="10" max="10" width="7.7109375" style="180" hidden="1" customWidth="1"/>
    <col min="11" max="11" width="8.421875" style="180" hidden="1" customWidth="1"/>
    <col min="12" max="12" width="4.7109375" style="180" hidden="1" customWidth="1"/>
    <col min="13" max="15" width="7.7109375" style="182" hidden="1" customWidth="1"/>
    <col min="16" max="16" width="9.140625" style="26" customWidth="1"/>
    <col min="17" max="18" width="9.140625" style="7" customWidth="1"/>
    <col min="19" max="19" width="3.00390625" style="7" customWidth="1"/>
    <col min="20" max="16384" width="9.140625" style="7" customWidth="1"/>
  </cols>
  <sheetData>
    <row r="1" spans="1:5" ht="27" customHeight="1" thickBot="1">
      <c r="A1" s="254" t="s">
        <v>2871</v>
      </c>
      <c r="E1" s="73" t="s">
        <v>679</v>
      </c>
    </row>
    <row r="2" spans="1:5" ht="36" customHeight="1" thickBot="1">
      <c r="A2" s="276" t="s">
        <v>2065</v>
      </c>
      <c r="B2" s="277"/>
      <c r="C2" s="277"/>
      <c r="D2" s="277"/>
      <c r="E2" s="278"/>
    </row>
    <row r="3" spans="1:15" ht="15.75" customHeight="1" thickBot="1">
      <c r="A3" s="74"/>
      <c r="B3" s="288"/>
      <c r="C3" s="288"/>
      <c r="D3" s="288"/>
      <c r="E3" s="288"/>
      <c r="G3" s="274" t="s">
        <v>2099</v>
      </c>
      <c r="H3" s="274"/>
      <c r="I3" s="274"/>
      <c r="J3" s="274"/>
      <c r="K3" s="274"/>
      <c r="M3" s="275" t="s">
        <v>2100</v>
      </c>
      <c r="N3" s="275"/>
      <c r="O3" s="275"/>
    </row>
    <row r="4" spans="1:15" ht="51" customHeight="1" thickBot="1">
      <c r="A4" s="75"/>
      <c r="B4" s="68" t="s">
        <v>1872</v>
      </c>
      <c r="C4" s="69" t="s">
        <v>1643</v>
      </c>
      <c r="D4" s="69" t="s">
        <v>1467</v>
      </c>
      <c r="E4" s="247" t="s">
        <v>2092</v>
      </c>
      <c r="G4" s="183" t="s">
        <v>1872</v>
      </c>
      <c r="H4" s="184" t="s">
        <v>1643</v>
      </c>
      <c r="I4" s="184" t="s">
        <v>1467</v>
      </c>
      <c r="J4" s="185" t="s">
        <v>437</v>
      </c>
      <c r="K4" s="185" t="s">
        <v>2097</v>
      </c>
      <c r="M4" s="232" t="s">
        <v>1872</v>
      </c>
      <c r="N4" s="233" t="s">
        <v>1643</v>
      </c>
      <c r="O4" s="234" t="s">
        <v>2092</v>
      </c>
    </row>
    <row r="5" spans="1:5" ht="11.25" customHeight="1" hidden="1" thickBot="1">
      <c r="A5" s="248"/>
      <c r="B5" s="77"/>
      <c r="C5" s="78"/>
      <c r="D5" s="78"/>
      <c r="E5" s="121"/>
    </row>
    <row r="6" spans="1:5" ht="16.5" customHeight="1">
      <c r="A6" s="31" t="s">
        <v>1544</v>
      </c>
      <c r="B6" s="279"/>
      <c r="C6" s="282"/>
      <c r="D6" s="282"/>
      <c r="E6" s="285"/>
    </row>
    <row r="7" spans="1:5" ht="13.5" customHeight="1">
      <c r="A7" s="79" t="s">
        <v>2066</v>
      </c>
      <c r="B7" s="280"/>
      <c r="C7" s="283"/>
      <c r="D7" s="283"/>
      <c r="E7" s="286"/>
    </row>
    <row r="8" spans="1:5" ht="12.75" customHeight="1">
      <c r="A8" s="79" t="s">
        <v>2093</v>
      </c>
      <c r="B8" s="280"/>
      <c r="C8" s="283"/>
      <c r="D8" s="283"/>
      <c r="E8" s="286"/>
    </row>
    <row r="9" spans="1:5" ht="13.5" customHeight="1" thickBot="1">
      <c r="A9" s="80" t="s">
        <v>2094</v>
      </c>
      <c r="B9" s="281"/>
      <c r="C9" s="284"/>
      <c r="D9" s="284"/>
      <c r="E9" s="287"/>
    </row>
    <row r="10" spans="1:15" ht="12.75">
      <c r="A10" s="81" t="s">
        <v>2064</v>
      </c>
      <c r="B10" s="82">
        <v>39930</v>
      </c>
      <c r="C10" s="83">
        <v>29389</v>
      </c>
      <c r="D10" s="83">
        <v>10286</v>
      </c>
      <c r="E10" s="84">
        <v>255</v>
      </c>
      <c r="G10" s="213">
        <v>39776</v>
      </c>
      <c r="H10" s="213">
        <v>29039</v>
      </c>
      <c r="I10" s="213">
        <v>10454</v>
      </c>
      <c r="J10" s="213">
        <v>163</v>
      </c>
      <c r="K10" s="213">
        <v>120</v>
      </c>
      <c r="M10" s="210">
        <f aca="true" t="shared" si="0" ref="M10:M73">IF(G10=0,"-",B10/G10*100-100)</f>
        <v>0.3871681415929231</v>
      </c>
      <c r="N10" s="210">
        <f aca="true" t="shared" si="1" ref="N10:N73">IF(G10=0,"-",C10/H10*100-100)</f>
        <v>1.2052756637625208</v>
      </c>
      <c r="O10" s="210">
        <f aca="true" t="shared" si="2" ref="O10:O73">IF(G10=0,"-",E10/(J10+K10)*100-100)</f>
        <v>-9.89399293286219</v>
      </c>
    </row>
    <row r="11" spans="1:15" ht="25.5">
      <c r="A11" s="85" t="s">
        <v>1570</v>
      </c>
      <c r="B11" s="86">
        <v>32415</v>
      </c>
      <c r="C11" s="87">
        <v>23838</v>
      </c>
      <c r="D11" s="87">
        <v>8343</v>
      </c>
      <c r="E11" s="88">
        <v>234</v>
      </c>
      <c r="G11" s="220">
        <v>32293</v>
      </c>
      <c r="H11" s="220">
        <v>23554</v>
      </c>
      <c r="I11" s="220">
        <v>8479</v>
      </c>
      <c r="J11" s="220">
        <v>163</v>
      </c>
      <c r="K11" s="220">
        <v>97</v>
      </c>
      <c r="M11" s="210">
        <f t="shared" si="0"/>
        <v>0.3777908525067346</v>
      </c>
      <c r="N11" s="210">
        <f t="shared" si="1"/>
        <v>1.2057400016982172</v>
      </c>
      <c r="O11" s="210">
        <f t="shared" si="2"/>
        <v>-10</v>
      </c>
    </row>
    <row r="12" spans="1:15" ht="25.5">
      <c r="A12" s="85" t="s">
        <v>1876</v>
      </c>
      <c r="B12" s="86">
        <v>31695</v>
      </c>
      <c r="C12" s="87">
        <v>23306</v>
      </c>
      <c r="D12" s="87">
        <v>8157</v>
      </c>
      <c r="E12" s="88">
        <v>232</v>
      </c>
      <c r="G12" s="220">
        <v>31576</v>
      </c>
      <c r="H12" s="220">
        <v>23028</v>
      </c>
      <c r="I12" s="220">
        <v>8290</v>
      </c>
      <c r="J12" s="220">
        <v>163</v>
      </c>
      <c r="K12" s="220">
        <v>95</v>
      </c>
      <c r="M12" s="210">
        <f t="shared" si="0"/>
        <v>0.3768685077273801</v>
      </c>
      <c r="N12" s="210">
        <f t="shared" si="1"/>
        <v>1.207225985756466</v>
      </c>
      <c r="O12" s="210">
        <f t="shared" si="2"/>
        <v>-10.077519379844958</v>
      </c>
    </row>
    <row r="13" spans="1:15" ht="12.75">
      <c r="A13" s="85" t="s">
        <v>1571</v>
      </c>
      <c r="B13" s="86">
        <v>31274</v>
      </c>
      <c r="C13" s="87">
        <v>22995</v>
      </c>
      <c r="D13" s="87">
        <v>8048</v>
      </c>
      <c r="E13" s="88">
        <v>231</v>
      </c>
      <c r="G13" s="220">
        <v>31158</v>
      </c>
      <c r="H13" s="220">
        <v>22721</v>
      </c>
      <c r="I13" s="220">
        <v>8180</v>
      </c>
      <c r="J13" s="220">
        <v>163</v>
      </c>
      <c r="K13" s="220">
        <v>94</v>
      </c>
      <c r="M13" s="210">
        <f t="shared" si="0"/>
        <v>0.3722960395404158</v>
      </c>
      <c r="N13" s="210">
        <f>IF(G13=0,"-",C13/H13*100-100)</f>
        <v>1.2059328374631377</v>
      </c>
      <c r="O13" s="210">
        <f>IF(G13=0,"-",E13/(J13+K13)*100-100)</f>
        <v>-10.11673151750972</v>
      </c>
    </row>
    <row r="14" spans="1:15" ht="51">
      <c r="A14" s="85" t="s">
        <v>1870</v>
      </c>
      <c r="B14" s="89"/>
      <c r="C14" s="90"/>
      <c r="D14" s="90"/>
      <c r="E14" s="91"/>
      <c r="G14" s="235"/>
      <c r="H14" s="235"/>
      <c r="I14" s="235"/>
      <c r="J14" s="235"/>
      <c r="K14" s="235"/>
      <c r="M14" s="210" t="str">
        <f t="shared" si="0"/>
        <v>-</v>
      </c>
      <c r="N14" s="210" t="str">
        <f t="shared" si="1"/>
        <v>-</v>
      </c>
      <c r="O14" s="210" t="str">
        <f t="shared" si="2"/>
        <v>-</v>
      </c>
    </row>
    <row r="15" spans="1:15" ht="12.75">
      <c r="A15" s="85" t="s">
        <v>1486</v>
      </c>
      <c r="B15" s="86">
        <v>19965</v>
      </c>
      <c r="C15" s="87">
        <v>14695</v>
      </c>
      <c r="D15" s="87">
        <v>5143</v>
      </c>
      <c r="E15" s="88">
        <v>127</v>
      </c>
      <c r="G15" s="220">
        <v>19888</v>
      </c>
      <c r="H15" s="220">
        <v>14520</v>
      </c>
      <c r="I15" s="220">
        <v>5227</v>
      </c>
      <c r="J15" s="220">
        <v>81</v>
      </c>
      <c r="K15" s="220">
        <v>60</v>
      </c>
      <c r="M15" s="210">
        <f t="shared" si="0"/>
        <v>0.3871681415929231</v>
      </c>
      <c r="N15" s="210">
        <f t="shared" si="1"/>
        <v>1.2052341597796215</v>
      </c>
      <c r="O15" s="210">
        <f t="shared" si="2"/>
        <v>-9.929078014184398</v>
      </c>
    </row>
    <row r="16" spans="1:15" ht="12.75">
      <c r="A16" s="85" t="s">
        <v>1484</v>
      </c>
      <c r="B16" s="86">
        <v>16208</v>
      </c>
      <c r="C16" s="87">
        <v>11919</v>
      </c>
      <c r="D16" s="87">
        <v>4172</v>
      </c>
      <c r="E16" s="88">
        <v>117</v>
      </c>
      <c r="G16" s="220">
        <v>16147</v>
      </c>
      <c r="H16" s="220">
        <v>11777</v>
      </c>
      <c r="I16" s="220">
        <v>4240</v>
      </c>
      <c r="J16" s="220">
        <v>81</v>
      </c>
      <c r="K16" s="220">
        <v>49</v>
      </c>
      <c r="M16" s="210">
        <f t="shared" si="0"/>
        <v>0.37777915402242</v>
      </c>
      <c r="N16" s="210">
        <f t="shared" si="1"/>
        <v>1.2057400016982172</v>
      </c>
      <c r="O16" s="210">
        <f t="shared" si="2"/>
        <v>-10</v>
      </c>
    </row>
    <row r="17" spans="1:15" ht="12.75">
      <c r="A17" s="85" t="s">
        <v>1877</v>
      </c>
      <c r="B17" s="86">
        <v>15846</v>
      </c>
      <c r="C17" s="87">
        <v>11652</v>
      </c>
      <c r="D17" s="87">
        <v>4078</v>
      </c>
      <c r="E17" s="88">
        <v>116</v>
      </c>
      <c r="G17" s="220">
        <v>15788</v>
      </c>
      <c r="H17" s="220">
        <v>11514</v>
      </c>
      <c r="I17" s="220">
        <v>4145</v>
      </c>
      <c r="J17" s="220">
        <v>81</v>
      </c>
      <c r="K17" s="220">
        <v>48</v>
      </c>
      <c r="M17" s="210">
        <f t="shared" si="0"/>
        <v>0.3673676209779586</v>
      </c>
      <c r="N17" s="210">
        <f t="shared" si="1"/>
        <v>1.1985409067222434</v>
      </c>
      <c r="O17" s="210">
        <f t="shared" si="2"/>
        <v>-10.077519379844958</v>
      </c>
    </row>
    <row r="18" spans="1:15" ht="12.75">
      <c r="A18" s="85" t="s">
        <v>1485</v>
      </c>
      <c r="B18" s="86">
        <v>15636</v>
      </c>
      <c r="C18" s="87">
        <v>11497</v>
      </c>
      <c r="D18" s="87">
        <v>4024</v>
      </c>
      <c r="E18" s="88">
        <v>115</v>
      </c>
      <c r="G18" s="220">
        <v>15578</v>
      </c>
      <c r="H18" s="220">
        <v>11360</v>
      </c>
      <c r="I18" s="220">
        <v>4090</v>
      </c>
      <c r="J18" s="220">
        <v>81</v>
      </c>
      <c r="K18" s="220">
        <v>47</v>
      </c>
      <c r="M18" s="210">
        <f t="shared" si="0"/>
        <v>0.3723199383746305</v>
      </c>
      <c r="N18" s="210">
        <f t="shared" si="1"/>
        <v>1.205985915492974</v>
      </c>
      <c r="O18" s="210">
        <f t="shared" si="2"/>
        <v>-10.15625</v>
      </c>
    </row>
    <row r="19" spans="1:15" ht="63.75">
      <c r="A19" s="85" t="s">
        <v>1871</v>
      </c>
      <c r="B19" s="89"/>
      <c r="C19" s="90"/>
      <c r="D19" s="90"/>
      <c r="E19" s="91"/>
      <c r="G19" s="235"/>
      <c r="H19" s="235"/>
      <c r="I19" s="235"/>
      <c r="J19" s="235"/>
      <c r="K19" s="235"/>
      <c r="M19" s="210" t="str">
        <f t="shared" si="0"/>
        <v>-</v>
      </c>
      <c r="N19" s="210" t="str">
        <f t="shared" si="1"/>
        <v>-</v>
      </c>
      <c r="O19" s="210" t="str">
        <f t="shared" si="2"/>
        <v>-</v>
      </c>
    </row>
    <row r="20" spans="1:15" ht="12.75">
      <c r="A20" s="85" t="s">
        <v>1486</v>
      </c>
      <c r="B20" s="86">
        <v>20676</v>
      </c>
      <c r="C20" s="87">
        <v>14070</v>
      </c>
      <c r="D20" s="87">
        <v>4925</v>
      </c>
      <c r="E20" s="88">
        <v>1681</v>
      </c>
      <c r="G20" s="220">
        <v>20775</v>
      </c>
      <c r="H20" s="220">
        <v>13902</v>
      </c>
      <c r="I20" s="220">
        <v>5005</v>
      </c>
      <c r="J20" s="220">
        <v>1811</v>
      </c>
      <c r="K20" s="220">
        <v>57</v>
      </c>
      <c r="M20" s="210">
        <f t="shared" si="0"/>
        <v>-0.47653429602888764</v>
      </c>
      <c r="N20" s="210">
        <f t="shared" si="1"/>
        <v>1.2084592145015023</v>
      </c>
      <c r="O20" s="210">
        <f t="shared" si="2"/>
        <v>-10.010706638115636</v>
      </c>
    </row>
    <row r="21" spans="1:15" ht="12.75">
      <c r="A21" s="85" t="s">
        <v>1487</v>
      </c>
      <c r="B21" s="86">
        <v>17293</v>
      </c>
      <c r="C21" s="87">
        <v>11571</v>
      </c>
      <c r="D21" s="87">
        <v>4050</v>
      </c>
      <c r="E21" s="88">
        <v>1672</v>
      </c>
      <c r="G21" s="220">
        <v>17407</v>
      </c>
      <c r="H21" s="220">
        <v>11433</v>
      </c>
      <c r="I21" s="220">
        <v>4116</v>
      </c>
      <c r="J21" s="220">
        <v>1811</v>
      </c>
      <c r="K21" s="220">
        <v>47</v>
      </c>
      <c r="M21" s="210">
        <f t="shared" si="0"/>
        <v>-0.6549089446774303</v>
      </c>
      <c r="N21" s="210">
        <f t="shared" si="1"/>
        <v>1.2070322749934377</v>
      </c>
      <c r="O21" s="210">
        <f t="shared" si="2"/>
        <v>-10.01076426264801</v>
      </c>
    </row>
    <row r="22" spans="1:15" ht="25.5">
      <c r="A22" s="85" t="s">
        <v>1572</v>
      </c>
      <c r="B22" s="86">
        <v>41350</v>
      </c>
      <c r="C22" s="87">
        <v>28139</v>
      </c>
      <c r="D22" s="87">
        <v>9849</v>
      </c>
      <c r="E22" s="88">
        <v>3362</v>
      </c>
      <c r="G22" s="220">
        <v>41549</v>
      </c>
      <c r="H22" s="220">
        <v>27804</v>
      </c>
      <c r="I22" s="220">
        <v>10009</v>
      </c>
      <c r="J22" s="220">
        <v>3621</v>
      </c>
      <c r="K22" s="220">
        <v>115</v>
      </c>
      <c r="M22" s="210">
        <f t="shared" si="0"/>
        <v>-0.47895256203518954</v>
      </c>
      <c r="N22" s="210">
        <f t="shared" si="1"/>
        <v>1.2048626096964483</v>
      </c>
      <c r="O22" s="210">
        <f t="shared" si="2"/>
        <v>-10.010706638115636</v>
      </c>
    </row>
    <row r="23" spans="1:15" ht="25.5">
      <c r="A23" s="85" t="s">
        <v>1878</v>
      </c>
      <c r="B23" s="86">
        <v>34584</v>
      </c>
      <c r="C23" s="87">
        <v>23141</v>
      </c>
      <c r="D23" s="87">
        <v>8099</v>
      </c>
      <c r="E23" s="88">
        <v>3344</v>
      </c>
      <c r="G23" s="220">
        <v>34813</v>
      </c>
      <c r="H23" s="220">
        <v>22866</v>
      </c>
      <c r="I23" s="220">
        <v>8232</v>
      </c>
      <c r="J23" s="220">
        <v>3621</v>
      </c>
      <c r="K23" s="220">
        <v>94</v>
      </c>
      <c r="M23" s="210">
        <f t="shared" si="0"/>
        <v>-0.6578002470341602</v>
      </c>
      <c r="N23" s="210">
        <f t="shared" si="1"/>
        <v>1.2026589696492636</v>
      </c>
      <c r="O23" s="210">
        <f t="shared" si="2"/>
        <v>-9.98654104979812</v>
      </c>
    </row>
    <row r="24" spans="1:15" ht="38.25">
      <c r="A24" s="85" t="s">
        <v>1483</v>
      </c>
      <c r="B24" s="89"/>
      <c r="C24" s="90"/>
      <c r="D24" s="90"/>
      <c r="E24" s="91"/>
      <c r="G24" s="235"/>
      <c r="H24" s="235"/>
      <c r="I24" s="235"/>
      <c r="J24" s="235"/>
      <c r="K24" s="235"/>
      <c r="M24" s="210" t="str">
        <f t="shared" si="0"/>
        <v>-</v>
      </c>
      <c r="N24" s="210" t="str">
        <f t="shared" si="1"/>
        <v>-</v>
      </c>
      <c r="O24" s="210" t="str">
        <f t="shared" si="2"/>
        <v>-</v>
      </c>
    </row>
    <row r="25" spans="1:15" ht="12.75">
      <c r="A25" s="85" t="s">
        <v>1477</v>
      </c>
      <c r="B25" s="86">
        <v>72218</v>
      </c>
      <c r="C25" s="87">
        <v>48403</v>
      </c>
      <c r="D25" s="87">
        <v>16941</v>
      </c>
      <c r="E25" s="88">
        <v>6874</v>
      </c>
      <c r="G25" s="220">
        <v>72423</v>
      </c>
      <c r="H25" s="220">
        <v>47636</v>
      </c>
      <c r="I25" s="220">
        <v>17149</v>
      </c>
      <c r="J25" s="220">
        <v>7440</v>
      </c>
      <c r="K25" s="220">
        <v>198</v>
      </c>
      <c r="M25" s="210">
        <f t="shared" si="0"/>
        <v>-0.28305924913357217</v>
      </c>
      <c r="N25" s="210">
        <f t="shared" si="1"/>
        <v>1.6101267948610314</v>
      </c>
      <c r="O25" s="210">
        <f t="shared" si="2"/>
        <v>-10.002618486514791</v>
      </c>
    </row>
    <row r="26" spans="1:15" ht="12.75">
      <c r="A26" s="85" t="s">
        <v>1478</v>
      </c>
      <c r="B26" s="86">
        <v>56597</v>
      </c>
      <c r="C26" s="87">
        <v>36864</v>
      </c>
      <c r="D26" s="87">
        <v>12902</v>
      </c>
      <c r="E26" s="88">
        <v>6831</v>
      </c>
      <c r="G26" s="220">
        <v>56931</v>
      </c>
      <c r="H26" s="220">
        <v>36280</v>
      </c>
      <c r="I26" s="220">
        <v>13061</v>
      </c>
      <c r="J26" s="220">
        <v>7440</v>
      </c>
      <c r="K26" s="220">
        <v>150</v>
      </c>
      <c r="M26" s="210">
        <f t="shared" si="0"/>
        <v>-0.5866750979255642</v>
      </c>
      <c r="N26" s="210">
        <f t="shared" si="1"/>
        <v>1.6097023153252508</v>
      </c>
      <c r="O26" s="210">
        <f t="shared" si="2"/>
        <v>-10</v>
      </c>
    </row>
    <row r="27" spans="1:15" ht="12.75">
      <c r="A27" s="85" t="s">
        <v>1479</v>
      </c>
      <c r="B27" s="86">
        <v>48170</v>
      </c>
      <c r="C27" s="87">
        <v>30638</v>
      </c>
      <c r="D27" s="87">
        <v>10723</v>
      </c>
      <c r="E27" s="88">
        <v>6809</v>
      </c>
      <c r="G27" s="220">
        <v>48572</v>
      </c>
      <c r="H27" s="220">
        <v>30152</v>
      </c>
      <c r="I27" s="220">
        <v>10855</v>
      </c>
      <c r="J27" s="220">
        <v>7440</v>
      </c>
      <c r="K27" s="220">
        <v>125</v>
      </c>
      <c r="M27" s="210">
        <f t="shared" si="0"/>
        <v>-0.8276373219138549</v>
      </c>
      <c r="N27" s="210">
        <f t="shared" si="1"/>
        <v>1.6118333775537224</v>
      </c>
      <c r="O27" s="210">
        <f t="shared" si="2"/>
        <v>-9.993390614672833</v>
      </c>
    </row>
    <row r="28" spans="1:15" ht="12.75">
      <c r="A28" s="85" t="s">
        <v>1480</v>
      </c>
      <c r="B28" s="86">
        <v>44526</v>
      </c>
      <c r="C28" s="87">
        <v>27946</v>
      </c>
      <c r="D28" s="87">
        <v>9781</v>
      </c>
      <c r="E28" s="88">
        <v>6799</v>
      </c>
      <c r="G28" s="220">
        <v>44958</v>
      </c>
      <c r="H28" s="220">
        <v>27503</v>
      </c>
      <c r="I28" s="220">
        <v>9901</v>
      </c>
      <c r="J28" s="220">
        <v>7440</v>
      </c>
      <c r="K28" s="220">
        <v>114</v>
      </c>
      <c r="M28" s="210">
        <f t="shared" si="0"/>
        <v>-0.9608968370479118</v>
      </c>
      <c r="N28" s="210">
        <f t="shared" si="1"/>
        <v>1.6107333745409562</v>
      </c>
      <c r="O28" s="210">
        <f t="shared" si="2"/>
        <v>-9.994704792163091</v>
      </c>
    </row>
    <row r="29" spans="1:15" ht="12.75">
      <c r="A29" s="85" t="s">
        <v>1481</v>
      </c>
      <c r="B29" s="86">
        <v>38909</v>
      </c>
      <c r="C29" s="87">
        <v>24427</v>
      </c>
      <c r="D29" s="87">
        <v>8549</v>
      </c>
      <c r="E29" s="88">
        <v>5933</v>
      </c>
      <c r="G29" s="220">
        <v>39285</v>
      </c>
      <c r="H29" s="220">
        <v>24039</v>
      </c>
      <c r="I29" s="220">
        <v>8654</v>
      </c>
      <c r="J29" s="220">
        <v>6492</v>
      </c>
      <c r="K29" s="220">
        <v>100</v>
      </c>
      <c r="M29" s="210">
        <f t="shared" si="0"/>
        <v>-0.9571083110602103</v>
      </c>
      <c r="N29" s="210">
        <f t="shared" si="1"/>
        <v>1.6140438454178536</v>
      </c>
      <c r="O29" s="210">
        <f t="shared" si="2"/>
        <v>-9.99696601941747</v>
      </c>
    </row>
    <row r="30" spans="1:15" ht="25.5">
      <c r="A30" s="85" t="s">
        <v>1482</v>
      </c>
      <c r="B30" s="89"/>
      <c r="C30" s="90"/>
      <c r="D30" s="90"/>
      <c r="E30" s="91"/>
      <c r="G30" s="235"/>
      <c r="H30" s="235"/>
      <c r="I30" s="235"/>
      <c r="J30" s="235"/>
      <c r="K30" s="235"/>
      <c r="M30" s="210" t="str">
        <f t="shared" si="0"/>
        <v>-</v>
      </c>
      <c r="N30" s="210" t="str">
        <f t="shared" si="1"/>
        <v>-</v>
      </c>
      <c r="O30" s="210" t="str">
        <f t="shared" si="2"/>
        <v>-</v>
      </c>
    </row>
    <row r="31" spans="1:15" ht="12.75">
      <c r="A31" s="85" t="s">
        <v>1879</v>
      </c>
      <c r="B31" s="86">
        <v>45412</v>
      </c>
      <c r="C31" s="87">
        <v>28941</v>
      </c>
      <c r="D31" s="87">
        <v>10129</v>
      </c>
      <c r="E31" s="91">
        <v>6342</v>
      </c>
      <c r="G31" s="220">
        <v>45732</v>
      </c>
      <c r="H31" s="220">
        <v>28445</v>
      </c>
      <c r="I31" s="220">
        <v>10240</v>
      </c>
      <c r="J31" s="220">
        <v>6929</v>
      </c>
      <c r="K31" s="220">
        <v>118</v>
      </c>
      <c r="M31" s="210">
        <f t="shared" si="0"/>
        <v>-0.6997288550686562</v>
      </c>
      <c r="N31" s="210">
        <f t="shared" si="1"/>
        <v>1.743715943047988</v>
      </c>
      <c r="O31" s="210">
        <f t="shared" si="2"/>
        <v>-10.004257130693915</v>
      </c>
    </row>
    <row r="32" spans="1:15" ht="12.75">
      <c r="A32" s="85" t="s">
        <v>1880</v>
      </c>
      <c r="B32" s="86">
        <v>44562</v>
      </c>
      <c r="C32" s="87">
        <v>28754</v>
      </c>
      <c r="D32" s="87">
        <v>10064</v>
      </c>
      <c r="E32" s="91">
        <v>5744</v>
      </c>
      <c r="G32" s="220">
        <v>44816</v>
      </c>
      <c r="H32" s="220">
        <v>28260</v>
      </c>
      <c r="I32" s="220">
        <v>10174</v>
      </c>
      <c r="J32" s="220">
        <v>6265</v>
      </c>
      <c r="K32" s="220">
        <v>117</v>
      </c>
      <c r="M32" s="210">
        <f t="shared" si="0"/>
        <v>-0.5667618707604447</v>
      </c>
      <c r="N32" s="210">
        <f t="shared" si="1"/>
        <v>1.7480537862703471</v>
      </c>
      <c r="O32" s="210">
        <f t="shared" si="2"/>
        <v>-9.996866186148551</v>
      </c>
    </row>
    <row r="33" spans="1:15" ht="12.75">
      <c r="A33" s="85" t="s">
        <v>1881</v>
      </c>
      <c r="B33" s="86">
        <v>44313</v>
      </c>
      <c r="C33" s="87">
        <v>28570</v>
      </c>
      <c r="D33" s="87">
        <v>10000</v>
      </c>
      <c r="E33" s="91">
        <v>5743</v>
      </c>
      <c r="G33" s="220">
        <v>44570</v>
      </c>
      <c r="H33" s="220">
        <v>28080</v>
      </c>
      <c r="I33" s="220">
        <v>10109</v>
      </c>
      <c r="J33" s="220">
        <v>6265</v>
      </c>
      <c r="K33" s="220">
        <v>116</v>
      </c>
      <c r="M33" s="210">
        <f t="shared" si="0"/>
        <v>-0.5766210455463323</v>
      </c>
      <c r="N33" s="210">
        <f t="shared" si="1"/>
        <v>1.7450142450142607</v>
      </c>
      <c r="O33" s="210">
        <f t="shared" si="2"/>
        <v>-9.998432847516057</v>
      </c>
    </row>
    <row r="34" spans="1:15" ht="12.75">
      <c r="A34" s="85" t="s">
        <v>1882</v>
      </c>
      <c r="B34" s="86">
        <v>44071</v>
      </c>
      <c r="C34" s="87">
        <v>28392</v>
      </c>
      <c r="D34" s="87">
        <v>9937</v>
      </c>
      <c r="E34" s="91">
        <v>5742</v>
      </c>
      <c r="G34" s="220">
        <v>44331</v>
      </c>
      <c r="H34" s="220">
        <v>27905</v>
      </c>
      <c r="I34" s="220">
        <v>10046</v>
      </c>
      <c r="J34" s="220">
        <v>6265</v>
      </c>
      <c r="K34" s="220">
        <v>115</v>
      </c>
      <c r="M34" s="210">
        <f t="shared" si="0"/>
        <v>-0.5864970336784694</v>
      </c>
      <c r="N34" s="210">
        <f t="shared" si="1"/>
        <v>1.7452069521591227</v>
      </c>
      <c r="O34" s="210">
        <f t="shared" si="2"/>
        <v>-10</v>
      </c>
    </row>
    <row r="35" spans="1:15" ht="12.75">
      <c r="A35" s="85" t="s">
        <v>1883</v>
      </c>
      <c r="B35" s="86">
        <v>43834</v>
      </c>
      <c r="C35" s="87">
        <v>28216</v>
      </c>
      <c r="D35" s="87">
        <v>9876</v>
      </c>
      <c r="E35" s="91">
        <v>5742</v>
      </c>
      <c r="G35" s="220">
        <v>44096</v>
      </c>
      <c r="H35" s="220">
        <v>27732</v>
      </c>
      <c r="I35" s="220">
        <v>9984</v>
      </c>
      <c r="J35" s="220">
        <v>6265</v>
      </c>
      <c r="K35" s="220">
        <v>115</v>
      </c>
      <c r="M35" s="210">
        <f t="shared" si="0"/>
        <v>-0.5941582002902805</v>
      </c>
      <c r="N35" s="210">
        <f t="shared" si="1"/>
        <v>1.745276215202665</v>
      </c>
      <c r="O35" s="210">
        <f t="shared" si="2"/>
        <v>-10</v>
      </c>
    </row>
    <row r="36" spans="1:15" ht="12.75">
      <c r="A36" s="85" t="s">
        <v>1884</v>
      </c>
      <c r="B36" s="86">
        <v>43600</v>
      </c>
      <c r="C36" s="87">
        <v>28044</v>
      </c>
      <c r="D36" s="87">
        <v>9815</v>
      </c>
      <c r="E36" s="91">
        <v>5741</v>
      </c>
      <c r="G36" s="220">
        <v>43865</v>
      </c>
      <c r="H36" s="220">
        <v>27563</v>
      </c>
      <c r="I36" s="220">
        <v>9923</v>
      </c>
      <c r="J36" s="220">
        <v>6265</v>
      </c>
      <c r="K36" s="220">
        <v>114</v>
      </c>
      <c r="M36" s="210">
        <f t="shared" si="0"/>
        <v>-0.604126296591815</v>
      </c>
      <c r="N36" s="210">
        <f t="shared" si="1"/>
        <v>1.7450930595363445</v>
      </c>
      <c r="O36" s="210">
        <f t="shared" si="2"/>
        <v>-10.001567643831322</v>
      </c>
    </row>
    <row r="37" spans="1:15" ht="12.75">
      <c r="A37" s="85" t="s">
        <v>1885</v>
      </c>
      <c r="B37" s="86">
        <v>43371</v>
      </c>
      <c r="C37" s="87">
        <v>27875</v>
      </c>
      <c r="D37" s="87">
        <v>9756</v>
      </c>
      <c r="E37" s="91">
        <v>5740</v>
      </c>
      <c r="G37" s="220">
        <v>43638</v>
      </c>
      <c r="H37" s="220">
        <v>27397</v>
      </c>
      <c r="I37" s="220">
        <v>9863</v>
      </c>
      <c r="J37" s="220">
        <v>6265</v>
      </c>
      <c r="K37" s="220">
        <v>113</v>
      </c>
      <c r="M37" s="210">
        <f t="shared" si="0"/>
        <v>-0.6118520555479137</v>
      </c>
      <c r="N37" s="210">
        <f t="shared" si="1"/>
        <v>1.7447165748074553</v>
      </c>
      <c r="O37" s="210">
        <f t="shared" si="2"/>
        <v>-10.003135779241148</v>
      </c>
    </row>
    <row r="38" spans="1:15" ht="12.75">
      <c r="A38" s="85" t="s">
        <v>1886</v>
      </c>
      <c r="B38" s="86">
        <v>43147</v>
      </c>
      <c r="C38" s="87">
        <v>27709</v>
      </c>
      <c r="D38" s="87">
        <v>9698</v>
      </c>
      <c r="E38" s="91">
        <v>5740</v>
      </c>
      <c r="G38" s="220">
        <v>43416</v>
      </c>
      <c r="H38" s="220">
        <v>27234</v>
      </c>
      <c r="I38" s="220">
        <v>9804</v>
      </c>
      <c r="J38" s="220">
        <v>6265</v>
      </c>
      <c r="K38" s="220">
        <v>113</v>
      </c>
      <c r="M38" s="210">
        <f t="shared" si="0"/>
        <v>-0.6195872489404763</v>
      </c>
      <c r="N38" s="210">
        <f t="shared" si="1"/>
        <v>1.7441433502239931</v>
      </c>
      <c r="O38" s="210">
        <f t="shared" si="2"/>
        <v>-10.003135779241148</v>
      </c>
    </row>
    <row r="39" spans="1:15" ht="12.75">
      <c r="A39" s="85" t="s">
        <v>1887</v>
      </c>
      <c r="B39" s="86">
        <v>42926</v>
      </c>
      <c r="C39" s="87">
        <v>27546</v>
      </c>
      <c r="D39" s="87">
        <v>9641</v>
      </c>
      <c r="E39" s="91">
        <v>5739</v>
      </c>
      <c r="G39" s="220">
        <v>43198</v>
      </c>
      <c r="H39" s="220">
        <v>27074</v>
      </c>
      <c r="I39" s="220">
        <v>9747</v>
      </c>
      <c r="J39" s="220">
        <v>6265</v>
      </c>
      <c r="K39" s="220">
        <v>112</v>
      </c>
      <c r="M39" s="210">
        <f t="shared" si="0"/>
        <v>-0.6296587804990992</v>
      </c>
      <c r="N39" s="210">
        <f t="shared" si="1"/>
        <v>1.7433700229001943</v>
      </c>
      <c r="O39" s="210">
        <f t="shared" si="2"/>
        <v>-10.004704406460718</v>
      </c>
    </row>
    <row r="40" spans="1:15" ht="12.75">
      <c r="A40" s="85" t="s">
        <v>1888</v>
      </c>
      <c r="B40" s="86">
        <v>42709</v>
      </c>
      <c r="C40" s="87">
        <v>27386</v>
      </c>
      <c r="D40" s="87">
        <v>9585</v>
      </c>
      <c r="E40" s="91">
        <v>5738</v>
      </c>
      <c r="G40" s="220">
        <v>42982</v>
      </c>
      <c r="H40" s="220">
        <v>26916</v>
      </c>
      <c r="I40" s="220">
        <v>9690</v>
      </c>
      <c r="J40" s="220">
        <v>6265</v>
      </c>
      <c r="K40" s="220">
        <v>111</v>
      </c>
      <c r="M40" s="210">
        <f t="shared" si="0"/>
        <v>-0.6351495975059294</v>
      </c>
      <c r="N40" s="210">
        <f t="shared" si="1"/>
        <v>1.746173279833556</v>
      </c>
      <c r="O40" s="210">
        <f t="shared" si="2"/>
        <v>-10.006273525721454</v>
      </c>
    </row>
    <row r="41" spans="1:15" ht="12.75">
      <c r="A41" s="85" t="s">
        <v>1889</v>
      </c>
      <c r="B41" s="86">
        <v>42499</v>
      </c>
      <c r="C41" s="87">
        <v>27230</v>
      </c>
      <c r="D41" s="87">
        <v>9531</v>
      </c>
      <c r="E41" s="91">
        <v>5738</v>
      </c>
      <c r="G41" s="220">
        <v>42774</v>
      </c>
      <c r="H41" s="220">
        <v>26763</v>
      </c>
      <c r="I41" s="220">
        <v>9635</v>
      </c>
      <c r="J41" s="220">
        <v>6265</v>
      </c>
      <c r="K41" s="220">
        <v>111</v>
      </c>
      <c r="M41" s="210">
        <f t="shared" si="0"/>
        <v>-0.642913919670832</v>
      </c>
      <c r="N41" s="210">
        <f t="shared" si="1"/>
        <v>1.7449463811979342</v>
      </c>
      <c r="O41" s="210">
        <f t="shared" si="2"/>
        <v>-10.006273525721454</v>
      </c>
    </row>
    <row r="42" spans="1:15" ht="12.75">
      <c r="A42" s="85" t="s">
        <v>1890</v>
      </c>
      <c r="B42" s="86">
        <v>42291</v>
      </c>
      <c r="C42" s="87">
        <v>27076</v>
      </c>
      <c r="D42" s="87">
        <v>9477</v>
      </c>
      <c r="E42" s="91">
        <v>5738</v>
      </c>
      <c r="G42" s="220">
        <v>42567</v>
      </c>
      <c r="H42" s="220">
        <v>26612</v>
      </c>
      <c r="I42" s="220">
        <v>9580</v>
      </c>
      <c r="J42" s="220">
        <v>6265</v>
      </c>
      <c r="K42" s="220">
        <v>110</v>
      </c>
      <c r="M42" s="210">
        <f t="shared" si="0"/>
        <v>-0.6483895975755871</v>
      </c>
      <c r="N42" s="210">
        <f t="shared" si="1"/>
        <v>1.7435743273711068</v>
      </c>
      <c r="O42" s="210">
        <f t="shared" si="2"/>
        <v>-9.992156862745091</v>
      </c>
    </row>
    <row r="43" spans="1:15" ht="12.75">
      <c r="A43" s="85" t="s">
        <v>1891</v>
      </c>
      <c r="B43" s="86">
        <v>42086</v>
      </c>
      <c r="C43" s="87">
        <v>26925</v>
      </c>
      <c r="D43" s="87">
        <v>9424</v>
      </c>
      <c r="E43" s="91">
        <v>5737</v>
      </c>
      <c r="G43" s="220">
        <v>42364</v>
      </c>
      <c r="H43" s="220">
        <v>26463</v>
      </c>
      <c r="I43" s="220">
        <v>9527</v>
      </c>
      <c r="J43" s="220">
        <v>6265</v>
      </c>
      <c r="K43" s="220">
        <v>109</v>
      </c>
      <c r="M43" s="210">
        <f t="shared" si="0"/>
        <v>-0.6562175431970587</v>
      </c>
      <c r="N43" s="210">
        <f t="shared" si="1"/>
        <v>1.7458338056909497</v>
      </c>
      <c r="O43" s="210">
        <f t="shared" si="2"/>
        <v>-9.993724505804835</v>
      </c>
    </row>
    <row r="44" spans="1:15" ht="12.75">
      <c r="A44" s="85" t="s">
        <v>1892</v>
      </c>
      <c r="B44" s="86">
        <v>41885</v>
      </c>
      <c r="C44" s="87">
        <v>26776</v>
      </c>
      <c r="D44" s="87">
        <v>9372</v>
      </c>
      <c r="E44" s="91">
        <v>5737</v>
      </c>
      <c r="G44" s="220">
        <v>42165</v>
      </c>
      <c r="H44" s="220">
        <v>26317</v>
      </c>
      <c r="I44" s="220">
        <v>9474</v>
      </c>
      <c r="J44" s="220">
        <v>6265</v>
      </c>
      <c r="K44" s="220">
        <v>109</v>
      </c>
      <c r="M44" s="210">
        <f t="shared" si="0"/>
        <v>-0.6640578678999134</v>
      </c>
      <c r="N44" s="210">
        <f t="shared" si="1"/>
        <v>1.7441197704905562</v>
      </c>
      <c r="O44" s="210">
        <f t="shared" si="2"/>
        <v>-9.993724505804835</v>
      </c>
    </row>
    <row r="45" spans="1:15" ht="12.75">
      <c r="A45" s="85" t="s">
        <v>1893</v>
      </c>
      <c r="B45" s="86">
        <v>41688</v>
      </c>
      <c r="C45" s="87">
        <v>26631</v>
      </c>
      <c r="D45" s="87">
        <v>9321</v>
      </c>
      <c r="E45" s="91">
        <v>5736</v>
      </c>
      <c r="G45" s="220">
        <v>41970</v>
      </c>
      <c r="H45" s="220">
        <v>26174</v>
      </c>
      <c r="I45" s="220">
        <v>9423</v>
      </c>
      <c r="J45" s="220">
        <v>6265</v>
      </c>
      <c r="K45" s="220">
        <v>108</v>
      </c>
      <c r="M45" s="210">
        <f t="shared" si="0"/>
        <v>-0.6719085060757664</v>
      </c>
      <c r="N45" s="210">
        <f t="shared" si="1"/>
        <v>1.7460074883472174</v>
      </c>
      <c r="O45" s="210">
        <f t="shared" si="2"/>
        <v>-9.995292640828495</v>
      </c>
    </row>
    <row r="46" spans="1:15" ht="12.75">
      <c r="A46" s="85" t="s">
        <v>1894</v>
      </c>
      <c r="B46" s="86">
        <v>41496</v>
      </c>
      <c r="C46" s="87">
        <v>26489</v>
      </c>
      <c r="D46" s="87">
        <v>9271</v>
      </c>
      <c r="E46" s="91">
        <v>5736</v>
      </c>
      <c r="G46" s="220">
        <v>41779</v>
      </c>
      <c r="H46" s="220">
        <v>26034</v>
      </c>
      <c r="I46" s="220">
        <v>9372</v>
      </c>
      <c r="J46" s="220">
        <v>6265</v>
      </c>
      <c r="K46" s="220">
        <v>108</v>
      </c>
      <c r="M46" s="210">
        <f t="shared" si="0"/>
        <v>-0.6773738002345766</v>
      </c>
      <c r="N46" s="210">
        <f t="shared" si="1"/>
        <v>1.7477145271567878</v>
      </c>
      <c r="O46" s="210">
        <f t="shared" si="2"/>
        <v>-9.995292640828495</v>
      </c>
    </row>
    <row r="47" spans="1:15" ht="12.75">
      <c r="A47" s="85" t="s">
        <v>1895</v>
      </c>
      <c r="B47" s="86">
        <v>41303</v>
      </c>
      <c r="C47" s="87">
        <v>26347</v>
      </c>
      <c r="D47" s="87">
        <v>9221</v>
      </c>
      <c r="E47" s="91">
        <v>5735</v>
      </c>
      <c r="G47" s="220">
        <v>41589</v>
      </c>
      <c r="H47" s="220">
        <v>25895</v>
      </c>
      <c r="I47" s="220">
        <v>9322</v>
      </c>
      <c r="J47" s="220">
        <v>6265</v>
      </c>
      <c r="K47" s="220">
        <v>107</v>
      </c>
      <c r="M47" s="210">
        <f t="shared" si="0"/>
        <v>-0.6876818389477961</v>
      </c>
      <c r="N47" s="210">
        <f t="shared" si="1"/>
        <v>1.7455107163545165</v>
      </c>
      <c r="O47" s="210">
        <f t="shared" si="2"/>
        <v>-9.99686126804771</v>
      </c>
    </row>
    <row r="48" spans="1:15" ht="12.75">
      <c r="A48" s="85" t="s">
        <v>1896</v>
      </c>
      <c r="B48" s="86">
        <v>41115</v>
      </c>
      <c r="C48" s="87">
        <v>26208</v>
      </c>
      <c r="D48" s="87">
        <v>9173</v>
      </c>
      <c r="E48" s="91">
        <v>5734</v>
      </c>
      <c r="G48" s="220">
        <v>41403</v>
      </c>
      <c r="H48" s="220">
        <v>25759</v>
      </c>
      <c r="I48" s="220">
        <v>9273</v>
      </c>
      <c r="J48" s="220">
        <v>6265</v>
      </c>
      <c r="K48" s="220">
        <v>106</v>
      </c>
      <c r="M48" s="210">
        <f t="shared" si="0"/>
        <v>-0.6956017679878244</v>
      </c>
      <c r="N48" s="210">
        <f t="shared" si="1"/>
        <v>1.7430800885127553</v>
      </c>
      <c r="O48" s="210">
        <f t="shared" si="2"/>
        <v>-9.998430387694242</v>
      </c>
    </row>
    <row r="49" spans="1:15" ht="12.75">
      <c r="A49" s="85" t="s">
        <v>1897</v>
      </c>
      <c r="B49" s="86">
        <v>40933</v>
      </c>
      <c r="C49" s="87">
        <v>26073</v>
      </c>
      <c r="D49" s="87">
        <v>9126</v>
      </c>
      <c r="E49" s="91">
        <v>5734</v>
      </c>
      <c r="G49" s="220">
        <v>41222</v>
      </c>
      <c r="H49" s="220">
        <v>25626</v>
      </c>
      <c r="I49" s="220">
        <v>9225</v>
      </c>
      <c r="J49" s="220">
        <v>6265</v>
      </c>
      <c r="K49" s="220">
        <v>106</v>
      </c>
      <c r="M49" s="210">
        <f t="shared" si="0"/>
        <v>-0.7010819465334066</v>
      </c>
      <c r="N49" s="210">
        <f t="shared" si="1"/>
        <v>1.744322172793261</v>
      </c>
      <c r="O49" s="210">
        <f t="shared" si="2"/>
        <v>-9.998430387694242</v>
      </c>
    </row>
    <row r="50" spans="1:15" ht="12.75">
      <c r="A50" s="85" t="s">
        <v>1898</v>
      </c>
      <c r="B50" s="86">
        <v>40752</v>
      </c>
      <c r="C50" s="87">
        <v>25940</v>
      </c>
      <c r="D50" s="87">
        <v>9079</v>
      </c>
      <c r="E50" s="91">
        <v>5733</v>
      </c>
      <c r="G50" s="220">
        <v>41043</v>
      </c>
      <c r="H50" s="220">
        <v>25495</v>
      </c>
      <c r="I50" s="220">
        <v>9178</v>
      </c>
      <c r="J50" s="220">
        <v>6265</v>
      </c>
      <c r="K50" s="220">
        <v>105</v>
      </c>
      <c r="M50" s="210">
        <f t="shared" si="0"/>
        <v>-0.7090124990863274</v>
      </c>
      <c r="N50" s="210">
        <f t="shared" si="1"/>
        <v>1.7454402824083104</v>
      </c>
      <c r="O50" s="210">
        <f t="shared" si="2"/>
        <v>-10</v>
      </c>
    </row>
    <row r="51" spans="1:15" ht="12.75">
      <c r="A51" s="85" t="s">
        <v>1899</v>
      </c>
      <c r="B51" s="86">
        <v>40574</v>
      </c>
      <c r="C51" s="87">
        <v>25808</v>
      </c>
      <c r="D51" s="87">
        <v>9033</v>
      </c>
      <c r="E51" s="91">
        <v>5733</v>
      </c>
      <c r="G51" s="220">
        <v>40868</v>
      </c>
      <c r="H51" s="220">
        <v>25366</v>
      </c>
      <c r="I51" s="220">
        <v>9132</v>
      </c>
      <c r="J51" s="220">
        <v>6265</v>
      </c>
      <c r="K51" s="220">
        <v>105</v>
      </c>
      <c r="M51" s="210">
        <f t="shared" si="0"/>
        <v>-0.7193892532054349</v>
      </c>
      <c r="N51" s="210">
        <f t="shared" si="1"/>
        <v>1.7424899471733823</v>
      </c>
      <c r="O51" s="210">
        <f t="shared" si="2"/>
        <v>-10</v>
      </c>
    </row>
    <row r="52" spans="1:15" ht="12.75">
      <c r="A52" s="85" t="s">
        <v>1900</v>
      </c>
      <c r="B52" s="86">
        <v>40400</v>
      </c>
      <c r="C52" s="87">
        <v>25680</v>
      </c>
      <c r="D52" s="87">
        <v>8988</v>
      </c>
      <c r="E52" s="91">
        <v>5732</v>
      </c>
      <c r="G52" s="220">
        <v>40694</v>
      </c>
      <c r="H52" s="220">
        <v>25239</v>
      </c>
      <c r="I52" s="220">
        <v>9086</v>
      </c>
      <c r="J52" s="220">
        <v>6265</v>
      </c>
      <c r="K52" s="220">
        <v>104</v>
      </c>
      <c r="M52" s="210">
        <f t="shared" si="0"/>
        <v>-0.722465228289181</v>
      </c>
      <c r="N52" s="210">
        <f t="shared" si="1"/>
        <v>1.7472958516581372</v>
      </c>
      <c r="O52" s="210">
        <f t="shared" si="2"/>
        <v>-10.001570105197047</v>
      </c>
    </row>
    <row r="53" spans="1:15" ht="12.75">
      <c r="A53" s="85" t="s">
        <v>1901</v>
      </c>
      <c r="B53" s="86">
        <v>40230</v>
      </c>
      <c r="C53" s="87">
        <v>25554</v>
      </c>
      <c r="D53" s="87">
        <v>8944</v>
      </c>
      <c r="E53" s="91">
        <v>5732</v>
      </c>
      <c r="G53" s="220">
        <v>40525</v>
      </c>
      <c r="H53" s="220">
        <v>25115</v>
      </c>
      <c r="I53" s="220">
        <v>9041</v>
      </c>
      <c r="J53" s="220">
        <v>6265</v>
      </c>
      <c r="K53" s="220">
        <v>104</v>
      </c>
      <c r="M53" s="210">
        <f t="shared" si="0"/>
        <v>-0.7279457125231374</v>
      </c>
      <c r="N53" s="210">
        <f t="shared" si="1"/>
        <v>1.7479593868206251</v>
      </c>
      <c r="O53" s="210">
        <f t="shared" si="2"/>
        <v>-10.001570105197047</v>
      </c>
    </row>
    <row r="54" spans="1:15" ht="12.75">
      <c r="A54" s="85" t="s">
        <v>1902</v>
      </c>
      <c r="B54" s="86">
        <v>40060</v>
      </c>
      <c r="C54" s="87">
        <v>25429</v>
      </c>
      <c r="D54" s="87">
        <v>8900</v>
      </c>
      <c r="E54" s="91">
        <v>5731</v>
      </c>
      <c r="G54" s="220">
        <v>40358</v>
      </c>
      <c r="H54" s="220">
        <v>24993</v>
      </c>
      <c r="I54" s="220">
        <v>8997</v>
      </c>
      <c r="J54" s="220">
        <v>6265</v>
      </c>
      <c r="K54" s="220">
        <v>103</v>
      </c>
      <c r="M54" s="210">
        <f t="shared" si="0"/>
        <v>-0.7383913969968745</v>
      </c>
      <c r="N54" s="210">
        <f t="shared" si="1"/>
        <v>1.7444884567678969</v>
      </c>
      <c r="O54" s="210">
        <f t="shared" si="2"/>
        <v>-10.003140703517587</v>
      </c>
    </row>
    <row r="55" spans="1:15" ht="12.75">
      <c r="A55" s="85" t="s">
        <v>1903</v>
      </c>
      <c r="B55" s="86">
        <v>39895</v>
      </c>
      <c r="C55" s="87">
        <v>25307</v>
      </c>
      <c r="D55" s="87">
        <v>8857</v>
      </c>
      <c r="E55" s="91">
        <v>5731</v>
      </c>
      <c r="G55" s="220">
        <v>40195</v>
      </c>
      <c r="H55" s="220">
        <v>24873</v>
      </c>
      <c r="I55" s="220">
        <v>8954</v>
      </c>
      <c r="J55" s="220">
        <v>6265</v>
      </c>
      <c r="K55" s="220">
        <v>103</v>
      </c>
      <c r="M55" s="210">
        <f t="shared" si="0"/>
        <v>-0.7463614877472224</v>
      </c>
      <c r="N55" s="210">
        <f t="shared" si="1"/>
        <v>1.7448639086559865</v>
      </c>
      <c r="O55" s="210">
        <f t="shared" si="2"/>
        <v>-10.003140703517587</v>
      </c>
    </row>
    <row r="56" spans="1:15" ht="12.75">
      <c r="A56" s="85" t="s">
        <v>1904</v>
      </c>
      <c r="B56" s="86">
        <v>39732</v>
      </c>
      <c r="C56" s="87">
        <v>25187</v>
      </c>
      <c r="D56" s="87">
        <v>8815</v>
      </c>
      <c r="E56" s="91">
        <v>5730</v>
      </c>
      <c r="G56" s="220">
        <v>40034</v>
      </c>
      <c r="H56" s="220">
        <v>24755</v>
      </c>
      <c r="I56" s="220">
        <v>8912</v>
      </c>
      <c r="J56" s="220">
        <v>6265</v>
      </c>
      <c r="K56" s="220">
        <v>102</v>
      </c>
      <c r="M56" s="210">
        <f t="shared" si="0"/>
        <v>-0.7543587950242312</v>
      </c>
      <c r="N56" s="210">
        <f t="shared" si="1"/>
        <v>1.7451019995960309</v>
      </c>
      <c r="O56" s="210">
        <f t="shared" si="2"/>
        <v>-10.00471179519397</v>
      </c>
    </row>
    <row r="57" spans="1:15" ht="12.75">
      <c r="A57" s="85" t="s">
        <v>1905</v>
      </c>
      <c r="B57" s="86">
        <v>39573</v>
      </c>
      <c r="C57" s="87">
        <v>25069</v>
      </c>
      <c r="D57" s="87">
        <v>8774</v>
      </c>
      <c r="E57" s="91">
        <v>5730</v>
      </c>
      <c r="G57" s="220">
        <v>39876</v>
      </c>
      <c r="H57" s="220">
        <v>24639</v>
      </c>
      <c r="I57" s="220">
        <v>8870</v>
      </c>
      <c r="J57" s="220">
        <v>6265</v>
      </c>
      <c r="K57" s="220">
        <v>102</v>
      </c>
      <c r="M57" s="210">
        <f t="shared" si="0"/>
        <v>-0.759855552211846</v>
      </c>
      <c r="N57" s="210">
        <f t="shared" si="1"/>
        <v>1.745200698080282</v>
      </c>
      <c r="O57" s="210">
        <f t="shared" si="2"/>
        <v>-10.00471179519397</v>
      </c>
    </row>
    <row r="58" spans="1:15" ht="12.75">
      <c r="A58" s="85" t="s">
        <v>1906</v>
      </c>
      <c r="B58" s="86">
        <v>39416</v>
      </c>
      <c r="C58" s="87">
        <v>24953</v>
      </c>
      <c r="D58" s="87">
        <v>8734</v>
      </c>
      <c r="E58" s="91">
        <v>5729</v>
      </c>
      <c r="G58" s="220">
        <v>39720</v>
      </c>
      <c r="H58" s="220">
        <v>24525</v>
      </c>
      <c r="I58" s="220">
        <v>8829</v>
      </c>
      <c r="J58" s="220">
        <v>6265</v>
      </c>
      <c r="K58" s="220">
        <v>101</v>
      </c>
      <c r="M58" s="210">
        <f t="shared" si="0"/>
        <v>-0.7653575025176309</v>
      </c>
      <c r="N58" s="210">
        <f t="shared" si="1"/>
        <v>1.7451580020387354</v>
      </c>
      <c r="O58" s="210">
        <f t="shared" si="2"/>
        <v>-10.006283380458697</v>
      </c>
    </row>
    <row r="59" spans="1:15" ht="12.75">
      <c r="A59" s="85" t="s">
        <v>1907</v>
      </c>
      <c r="B59" s="86">
        <v>39262</v>
      </c>
      <c r="C59" s="87">
        <v>24839</v>
      </c>
      <c r="D59" s="87">
        <v>8694</v>
      </c>
      <c r="E59" s="91">
        <v>5729</v>
      </c>
      <c r="G59" s="220">
        <v>39568</v>
      </c>
      <c r="H59" s="220">
        <v>24413</v>
      </c>
      <c r="I59" s="220">
        <v>8789</v>
      </c>
      <c r="J59" s="220">
        <v>6265</v>
      </c>
      <c r="K59" s="220">
        <v>101</v>
      </c>
      <c r="M59" s="210">
        <f t="shared" si="0"/>
        <v>-0.7733522038010534</v>
      </c>
      <c r="N59" s="210">
        <f t="shared" si="1"/>
        <v>1.744971941178889</v>
      </c>
      <c r="O59" s="210">
        <f t="shared" si="2"/>
        <v>-10.006283380458697</v>
      </c>
    </row>
    <row r="60" spans="1:15" ht="12.75">
      <c r="A60" s="85" t="s">
        <v>1908</v>
      </c>
      <c r="B60" s="86">
        <v>39110</v>
      </c>
      <c r="C60" s="87">
        <v>24727</v>
      </c>
      <c r="D60" s="87">
        <v>8654</v>
      </c>
      <c r="E60" s="91">
        <v>5729</v>
      </c>
      <c r="G60" s="220">
        <v>39417</v>
      </c>
      <c r="H60" s="220">
        <v>24303</v>
      </c>
      <c r="I60" s="220">
        <v>8749</v>
      </c>
      <c r="J60" s="220">
        <v>6265</v>
      </c>
      <c r="K60" s="220">
        <v>100</v>
      </c>
      <c r="M60" s="210">
        <f t="shared" si="0"/>
        <v>-0.778851764467106</v>
      </c>
      <c r="N60" s="210">
        <f t="shared" si="1"/>
        <v>1.7446405793523496</v>
      </c>
      <c r="O60" s="210">
        <f t="shared" si="2"/>
        <v>-9.992144540455612</v>
      </c>
    </row>
    <row r="61" spans="1:15" ht="12.75">
      <c r="A61" s="85" t="s">
        <v>1909</v>
      </c>
      <c r="B61" s="86">
        <v>38965</v>
      </c>
      <c r="C61" s="87">
        <v>24619</v>
      </c>
      <c r="D61" s="87">
        <v>8617</v>
      </c>
      <c r="E61" s="91">
        <v>5729</v>
      </c>
      <c r="G61" s="220">
        <v>39272</v>
      </c>
      <c r="H61" s="220">
        <v>24196</v>
      </c>
      <c r="I61" s="220">
        <v>8711</v>
      </c>
      <c r="J61" s="220">
        <v>6265</v>
      </c>
      <c r="K61" s="220">
        <v>100</v>
      </c>
      <c r="M61" s="210">
        <f t="shared" si="0"/>
        <v>-0.7817274393970308</v>
      </c>
      <c r="N61" s="210">
        <f t="shared" si="1"/>
        <v>1.7482228467515313</v>
      </c>
      <c r="O61" s="210">
        <f t="shared" si="2"/>
        <v>-9.992144540455612</v>
      </c>
    </row>
    <row r="62" spans="1:15" ht="12.75">
      <c r="A62" s="85" t="s">
        <v>1910</v>
      </c>
      <c r="B62" s="86">
        <v>38819</v>
      </c>
      <c r="C62" s="87">
        <v>24511</v>
      </c>
      <c r="D62" s="87">
        <v>8579</v>
      </c>
      <c r="E62" s="91">
        <v>5729</v>
      </c>
      <c r="G62" s="220">
        <v>39127</v>
      </c>
      <c r="H62" s="220">
        <v>24090</v>
      </c>
      <c r="I62" s="220">
        <v>8672</v>
      </c>
      <c r="J62" s="220">
        <v>6265</v>
      </c>
      <c r="K62" s="220">
        <v>100</v>
      </c>
      <c r="M62" s="210">
        <f t="shared" si="0"/>
        <v>-0.7871802080404819</v>
      </c>
      <c r="N62" s="210">
        <f t="shared" si="1"/>
        <v>1.747613117476135</v>
      </c>
      <c r="O62" s="210">
        <f t="shared" si="2"/>
        <v>-9.992144540455612</v>
      </c>
    </row>
    <row r="63" spans="1:15" ht="12.75">
      <c r="A63" s="85" t="s">
        <v>1911</v>
      </c>
      <c r="B63" s="86">
        <v>38675</v>
      </c>
      <c r="C63" s="87">
        <v>24405</v>
      </c>
      <c r="D63" s="87">
        <v>8542</v>
      </c>
      <c r="E63" s="91">
        <v>5728</v>
      </c>
      <c r="G63" s="220">
        <v>38986</v>
      </c>
      <c r="H63" s="220">
        <v>23987</v>
      </c>
      <c r="I63" s="220">
        <v>8635</v>
      </c>
      <c r="J63" s="220">
        <v>6265</v>
      </c>
      <c r="K63" s="220">
        <v>99</v>
      </c>
      <c r="M63" s="210">
        <f t="shared" si="0"/>
        <v>-0.797722259272561</v>
      </c>
      <c r="N63" s="210">
        <f t="shared" si="1"/>
        <v>1.742610580731224</v>
      </c>
      <c r="O63" s="210">
        <f t="shared" si="2"/>
        <v>-9.993714644877443</v>
      </c>
    </row>
    <row r="64" spans="1:15" ht="12.75">
      <c r="A64" s="85" t="s">
        <v>1912</v>
      </c>
      <c r="B64" s="86">
        <v>38537</v>
      </c>
      <c r="C64" s="87">
        <v>24303</v>
      </c>
      <c r="D64" s="87">
        <v>8506</v>
      </c>
      <c r="E64" s="91">
        <v>5728</v>
      </c>
      <c r="G64" s="220">
        <v>38849</v>
      </c>
      <c r="H64" s="220">
        <v>23886</v>
      </c>
      <c r="I64" s="220">
        <v>8599</v>
      </c>
      <c r="J64" s="220">
        <v>6265</v>
      </c>
      <c r="K64" s="220">
        <v>99</v>
      </c>
      <c r="M64" s="210">
        <f t="shared" si="0"/>
        <v>-0.803109475147366</v>
      </c>
      <c r="N64" s="210">
        <f t="shared" si="1"/>
        <v>1.7457925144435933</v>
      </c>
      <c r="O64" s="210">
        <f t="shared" si="2"/>
        <v>-9.993714644877443</v>
      </c>
    </row>
    <row r="65" spans="1:15" ht="12.75">
      <c r="A65" s="85" t="s">
        <v>1913</v>
      </c>
      <c r="B65" s="86">
        <v>38401</v>
      </c>
      <c r="C65" s="87">
        <v>24203</v>
      </c>
      <c r="D65" s="87">
        <v>8471</v>
      </c>
      <c r="E65" s="91">
        <v>5727</v>
      </c>
      <c r="G65" s="220">
        <v>38715</v>
      </c>
      <c r="H65" s="220">
        <v>23788</v>
      </c>
      <c r="I65" s="220">
        <v>8564</v>
      </c>
      <c r="J65" s="220">
        <v>6265</v>
      </c>
      <c r="K65" s="220">
        <v>98</v>
      </c>
      <c r="M65" s="210">
        <f t="shared" si="0"/>
        <v>-0.8110551465840103</v>
      </c>
      <c r="N65" s="210">
        <f t="shared" si="1"/>
        <v>1.7445770976963075</v>
      </c>
      <c r="O65" s="210">
        <f t="shared" si="2"/>
        <v>-9.995285242809999</v>
      </c>
    </row>
    <row r="66" spans="1:15" ht="12.75">
      <c r="A66" s="85" t="s">
        <v>1914</v>
      </c>
      <c r="B66" s="86">
        <v>38269</v>
      </c>
      <c r="C66" s="87">
        <v>24105</v>
      </c>
      <c r="D66" s="87">
        <v>8437</v>
      </c>
      <c r="E66" s="91">
        <v>5727</v>
      </c>
      <c r="G66" s="220">
        <v>38584</v>
      </c>
      <c r="H66" s="220">
        <v>23692</v>
      </c>
      <c r="I66" s="220">
        <v>8529</v>
      </c>
      <c r="J66" s="220">
        <v>6265</v>
      </c>
      <c r="K66" s="220">
        <v>98</v>
      </c>
      <c r="M66" s="210">
        <f t="shared" si="0"/>
        <v>-0.8164005805515302</v>
      </c>
      <c r="N66" s="210">
        <f t="shared" si="1"/>
        <v>1.743204457200747</v>
      </c>
      <c r="O66" s="210">
        <f t="shared" si="2"/>
        <v>-9.995285242809999</v>
      </c>
    </row>
    <row r="67" spans="1:15" ht="12.75">
      <c r="A67" s="85" t="s">
        <v>1915</v>
      </c>
      <c r="B67" s="86">
        <v>38141</v>
      </c>
      <c r="C67" s="87">
        <v>24010</v>
      </c>
      <c r="D67" s="87">
        <v>8404</v>
      </c>
      <c r="E67" s="91">
        <v>5727</v>
      </c>
      <c r="G67" s="220">
        <v>38456</v>
      </c>
      <c r="H67" s="220">
        <v>23598</v>
      </c>
      <c r="I67" s="220">
        <v>8495</v>
      </c>
      <c r="J67" s="220">
        <v>6265</v>
      </c>
      <c r="K67" s="220">
        <v>98</v>
      </c>
      <c r="M67" s="210">
        <f t="shared" si="0"/>
        <v>-0.8191179529852235</v>
      </c>
      <c r="N67" s="210">
        <f t="shared" si="1"/>
        <v>1.7459106703958014</v>
      </c>
      <c r="O67" s="210">
        <f t="shared" si="2"/>
        <v>-9.995285242809999</v>
      </c>
    </row>
    <row r="68" spans="1:15" ht="12.75">
      <c r="A68" s="85" t="s">
        <v>1916</v>
      </c>
      <c r="B68" s="86">
        <v>38014</v>
      </c>
      <c r="C68" s="87">
        <v>23917</v>
      </c>
      <c r="D68" s="87">
        <v>8371</v>
      </c>
      <c r="E68" s="91">
        <v>5726</v>
      </c>
      <c r="G68" s="220">
        <v>38332</v>
      </c>
      <c r="H68" s="220">
        <v>23507</v>
      </c>
      <c r="I68" s="220">
        <v>8463</v>
      </c>
      <c r="J68" s="220">
        <v>6265</v>
      </c>
      <c r="K68" s="220">
        <v>97</v>
      </c>
      <c r="M68" s="210">
        <f t="shared" si="0"/>
        <v>-0.8295940728373097</v>
      </c>
      <c r="N68" s="210">
        <f t="shared" si="1"/>
        <v>1.7441613136512473</v>
      </c>
      <c r="O68" s="210">
        <f t="shared" si="2"/>
        <v>-9.996856334486012</v>
      </c>
    </row>
    <row r="69" spans="1:15" ht="12.75">
      <c r="A69" s="85" t="s">
        <v>1917</v>
      </c>
      <c r="B69" s="86">
        <v>37892</v>
      </c>
      <c r="C69" s="87">
        <v>23827</v>
      </c>
      <c r="D69" s="87">
        <v>8339</v>
      </c>
      <c r="E69" s="91">
        <v>5726</v>
      </c>
      <c r="G69" s="220">
        <v>38210</v>
      </c>
      <c r="H69" s="220">
        <v>23418</v>
      </c>
      <c r="I69" s="220">
        <v>8430</v>
      </c>
      <c r="J69" s="220">
        <v>6265</v>
      </c>
      <c r="K69" s="220">
        <v>97</v>
      </c>
      <c r="M69" s="210">
        <f t="shared" si="0"/>
        <v>-0.8322428683590744</v>
      </c>
      <c r="N69" s="210">
        <f t="shared" si="1"/>
        <v>1.7465197711162403</v>
      </c>
      <c r="O69" s="210">
        <f t="shared" si="2"/>
        <v>-9.996856334486012</v>
      </c>
    </row>
    <row r="70" spans="1:15" ht="12.75">
      <c r="A70" s="85" t="s">
        <v>1918</v>
      </c>
      <c r="B70" s="86">
        <v>37309</v>
      </c>
      <c r="C70" s="87">
        <v>23396</v>
      </c>
      <c r="D70" s="87">
        <v>8189</v>
      </c>
      <c r="E70" s="91">
        <v>5724</v>
      </c>
      <c r="G70" s="220">
        <v>37633</v>
      </c>
      <c r="H70" s="220">
        <v>22995</v>
      </c>
      <c r="I70" s="220">
        <v>8278</v>
      </c>
      <c r="J70" s="220">
        <v>6265</v>
      </c>
      <c r="K70" s="220">
        <v>95</v>
      </c>
      <c r="M70" s="210">
        <f t="shared" si="0"/>
        <v>-0.8609465097122211</v>
      </c>
      <c r="N70" s="210">
        <f t="shared" si="1"/>
        <v>1.7438573602957206</v>
      </c>
      <c r="O70" s="210">
        <f t="shared" si="2"/>
        <v>-10</v>
      </c>
    </row>
    <row r="71" spans="1:15" ht="12.75">
      <c r="A71" s="85" t="s">
        <v>1919</v>
      </c>
      <c r="B71" s="86">
        <v>36560</v>
      </c>
      <c r="C71" s="87">
        <v>22843</v>
      </c>
      <c r="D71" s="87">
        <v>7995</v>
      </c>
      <c r="E71" s="91">
        <v>5722</v>
      </c>
      <c r="G71" s="220">
        <v>36891</v>
      </c>
      <c r="H71" s="220">
        <v>22451</v>
      </c>
      <c r="I71" s="220">
        <v>8082</v>
      </c>
      <c r="J71" s="220">
        <v>6265</v>
      </c>
      <c r="K71" s="220">
        <v>93</v>
      </c>
      <c r="M71" s="210">
        <f t="shared" si="0"/>
        <v>-0.8972378086796198</v>
      </c>
      <c r="N71" s="210">
        <f t="shared" si="1"/>
        <v>1.7460246759609959</v>
      </c>
      <c r="O71" s="210">
        <f t="shared" si="2"/>
        <v>-10.003145643284057</v>
      </c>
    </row>
    <row r="72" spans="1:15" ht="12.75">
      <c r="A72" s="85" t="s">
        <v>1920</v>
      </c>
      <c r="B72" s="86">
        <v>35380</v>
      </c>
      <c r="C72" s="87">
        <v>21971</v>
      </c>
      <c r="D72" s="87">
        <v>7690</v>
      </c>
      <c r="E72" s="91">
        <v>5719</v>
      </c>
      <c r="G72" s="220">
        <v>35722</v>
      </c>
      <c r="H72" s="220">
        <v>21594</v>
      </c>
      <c r="I72" s="220">
        <v>7774</v>
      </c>
      <c r="J72" s="220">
        <v>6265</v>
      </c>
      <c r="K72" s="220">
        <v>89</v>
      </c>
      <c r="M72" s="210">
        <f t="shared" si="0"/>
        <v>-0.9573932030681362</v>
      </c>
      <c r="N72" s="210">
        <f t="shared" si="1"/>
        <v>1.7458553301843267</v>
      </c>
      <c r="O72" s="210">
        <f t="shared" si="2"/>
        <v>-9.993704752911555</v>
      </c>
    </row>
    <row r="73" spans="1:15" ht="12.75">
      <c r="A73" s="85" t="s">
        <v>1921</v>
      </c>
      <c r="B73" s="86">
        <v>34515</v>
      </c>
      <c r="C73" s="87">
        <v>21332</v>
      </c>
      <c r="D73" s="87">
        <v>7466</v>
      </c>
      <c r="E73" s="91">
        <v>5717</v>
      </c>
      <c r="G73" s="220">
        <v>34867</v>
      </c>
      <c r="H73" s="220">
        <v>20967</v>
      </c>
      <c r="I73" s="220">
        <v>7548</v>
      </c>
      <c r="J73" s="220">
        <v>6265</v>
      </c>
      <c r="K73" s="220">
        <v>87</v>
      </c>
      <c r="M73" s="210">
        <f t="shared" si="0"/>
        <v>-1.0095505779103462</v>
      </c>
      <c r="N73" s="210">
        <f t="shared" si="1"/>
        <v>1.7408308293985755</v>
      </c>
      <c r="O73" s="210">
        <f t="shared" si="2"/>
        <v>-9.996851385390428</v>
      </c>
    </row>
    <row r="74" spans="1:15" ht="12.75">
      <c r="A74" s="85" t="s">
        <v>1922</v>
      </c>
      <c r="B74" s="86">
        <v>33894</v>
      </c>
      <c r="C74" s="87">
        <v>20873</v>
      </c>
      <c r="D74" s="87">
        <v>7306</v>
      </c>
      <c r="E74" s="91">
        <v>5715</v>
      </c>
      <c r="G74" s="220">
        <v>34250</v>
      </c>
      <c r="H74" s="220">
        <v>20515</v>
      </c>
      <c r="I74" s="220">
        <v>7385</v>
      </c>
      <c r="J74" s="220">
        <v>6265</v>
      </c>
      <c r="K74" s="220">
        <v>85</v>
      </c>
      <c r="M74" s="210">
        <f aca="true" t="shared" si="3" ref="M74:M137">IF(G74=0,"-",B74/G74*100-100)</f>
        <v>-1.039416058394167</v>
      </c>
      <c r="N74" s="210">
        <f aca="true" t="shared" si="4" ref="N74:N137">IF(G74=0,"-",C74/H74*100-100)</f>
        <v>1.7450645868876364</v>
      </c>
      <c r="O74" s="210">
        <f aca="true" t="shared" si="5" ref="O74:O137">IF(G74=0,"-",E74/(J74+K74)*100-100)</f>
        <v>-10</v>
      </c>
    </row>
    <row r="75" spans="1:15" ht="12.75">
      <c r="A75" s="85" t="s">
        <v>1573</v>
      </c>
      <c r="B75" s="86">
        <v>9321</v>
      </c>
      <c r="C75" s="87">
        <v>6883</v>
      </c>
      <c r="D75" s="87">
        <v>2409</v>
      </c>
      <c r="E75" s="91">
        <v>29</v>
      </c>
      <c r="G75" s="220">
        <v>9076</v>
      </c>
      <c r="H75" s="220">
        <v>6650</v>
      </c>
      <c r="I75" s="220">
        <v>2394</v>
      </c>
      <c r="J75" s="220">
        <v>4</v>
      </c>
      <c r="K75" s="220">
        <v>28</v>
      </c>
      <c r="M75" s="210">
        <f t="shared" si="3"/>
        <v>2.6994270603790227</v>
      </c>
      <c r="N75" s="210">
        <f t="shared" si="4"/>
        <v>3.5037593984962285</v>
      </c>
      <c r="O75" s="210">
        <f t="shared" si="5"/>
        <v>-9.375</v>
      </c>
    </row>
    <row r="76" spans="1:15" ht="12.75">
      <c r="A76" s="85" t="s">
        <v>1574</v>
      </c>
      <c r="B76" s="86">
        <v>10914</v>
      </c>
      <c r="C76" s="87">
        <v>8053</v>
      </c>
      <c r="D76" s="87">
        <v>2819</v>
      </c>
      <c r="E76" s="91">
        <v>42</v>
      </c>
      <c r="G76" s="220">
        <v>10629</v>
      </c>
      <c r="H76" s="220">
        <v>7781</v>
      </c>
      <c r="I76" s="220">
        <v>2801</v>
      </c>
      <c r="J76" s="220">
        <v>14</v>
      </c>
      <c r="K76" s="220">
        <v>33</v>
      </c>
      <c r="M76" s="210">
        <f t="shared" si="3"/>
        <v>2.681343494213934</v>
      </c>
      <c r="N76" s="210">
        <f t="shared" si="4"/>
        <v>3.495694640791669</v>
      </c>
      <c r="O76" s="210">
        <f t="shared" si="5"/>
        <v>-10.63829787234043</v>
      </c>
    </row>
    <row r="77" spans="1:15" ht="12.75">
      <c r="A77" s="85" t="s">
        <v>1592</v>
      </c>
      <c r="B77" s="86">
        <v>10235</v>
      </c>
      <c r="C77" s="87">
        <v>7551</v>
      </c>
      <c r="D77" s="87">
        <v>2643</v>
      </c>
      <c r="E77" s="91">
        <v>41</v>
      </c>
      <c r="G77" s="220">
        <v>9968</v>
      </c>
      <c r="H77" s="220">
        <v>7296</v>
      </c>
      <c r="I77" s="220">
        <v>2627</v>
      </c>
      <c r="J77" s="220">
        <v>14</v>
      </c>
      <c r="K77" s="220">
        <v>31</v>
      </c>
      <c r="M77" s="210">
        <f t="shared" si="3"/>
        <v>2.6785714285714164</v>
      </c>
      <c r="N77" s="210">
        <f t="shared" si="4"/>
        <v>3.495065789473699</v>
      </c>
      <c r="O77" s="210">
        <f t="shared" si="5"/>
        <v>-8.888888888888886</v>
      </c>
    </row>
    <row r="78" spans="1:15" ht="12.75">
      <c r="A78" s="85" t="s">
        <v>1593</v>
      </c>
      <c r="B78" s="86">
        <v>10048</v>
      </c>
      <c r="C78" s="87">
        <v>7413</v>
      </c>
      <c r="D78" s="87">
        <v>2595</v>
      </c>
      <c r="E78" s="91">
        <v>40</v>
      </c>
      <c r="G78" s="220">
        <v>9784</v>
      </c>
      <c r="H78" s="220">
        <v>7162</v>
      </c>
      <c r="I78" s="220">
        <v>2578</v>
      </c>
      <c r="J78" s="220">
        <v>14</v>
      </c>
      <c r="K78" s="220">
        <v>30</v>
      </c>
      <c r="M78" s="210">
        <f t="shared" si="3"/>
        <v>2.6982829108749087</v>
      </c>
      <c r="N78" s="210">
        <f t="shared" si="4"/>
        <v>3.504607651493984</v>
      </c>
      <c r="O78" s="210">
        <f t="shared" si="5"/>
        <v>-9.090909090909093</v>
      </c>
    </row>
    <row r="79" spans="1:15" ht="25.5">
      <c r="A79" s="85" t="s">
        <v>1594</v>
      </c>
      <c r="B79" s="86">
        <v>11755</v>
      </c>
      <c r="C79" s="87">
        <v>8681</v>
      </c>
      <c r="D79" s="87">
        <v>3038</v>
      </c>
      <c r="E79" s="91">
        <v>36</v>
      </c>
      <c r="G79" s="220">
        <v>11446</v>
      </c>
      <c r="H79" s="220">
        <v>8387</v>
      </c>
      <c r="I79" s="220">
        <v>3019</v>
      </c>
      <c r="J79" s="220">
        <v>5</v>
      </c>
      <c r="K79" s="220">
        <v>35</v>
      </c>
      <c r="M79" s="210">
        <f t="shared" si="3"/>
        <v>2.6996330595841442</v>
      </c>
      <c r="N79" s="210">
        <f t="shared" si="4"/>
        <v>3.505425062596885</v>
      </c>
      <c r="O79" s="210">
        <f t="shared" si="5"/>
        <v>-10</v>
      </c>
    </row>
    <row r="80" spans="1:15" ht="25.5">
      <c r="A80" s="85" t="s">
        <v>1595</v>
      </c>
      <c r="B80" s="86">
        <v>16792</v>
      </c>
      <c r="C80" s="87">
        <v>12401</v>
      </c>
      <c r="D80" s="87">
        <v>4340</v>
      </c>
      <c r="E80" s="91">
        <v>51</v>
      </c>
      <c r="G80" s="220">
        <v>16353</v>
      </c>
      <c r="H80" s="220">
        <v>11982</v>
      </c>
      <c r="I80" s="220">
        <v>4314</v>
      </c>
      <c r="J80" s="220">
        <v>7</v>
      </c>
      <c r="K80" s="220">
        <v>50</v>
      </c>
      <c r="M80" s="210">
        <f t="shared" si="3"/>
        <v>2.6845227175441835</v>
      </c>
      <c r="N80" s="210">
        <f t="shared" si="4"/>
        <v>3.496912034718733</v>
      </c>
      <c r="O80" s="210">
        <f t="shared" si="5"/>
        <v>-10.526315789473685</v>
      </c>
    </row>
    <row r="81" spans="1:15" ht="25.5">
      <c r="A81" s="85" t="s">
        <v>1596</v>
      </c>
      <c r="B81" s="86">
        <v>15728</v>
      </c>
      <c r="C81" s="87">
        <v>11614</v>
      </c>
      <c r="D81" s="87">
        <v>4065</v>
      </c>
      <c r="E81" s="91">
        <v>49</v>
      </c>
      <c r="G81" s="220">
        <v>15315</v>
      </c>
      <c r="H81" s="220">
        <v>11221</v>
      </c>
      <c r="I81" s="220">
        <v>4040</v>
      </c>
      <c r="J81" s="220">
        <v>7</v>
      </c>
      <c r="K81" s="220">
        <v>47</v>
      </c>
      <c r="M81" s="210">
        <f t="shared" si="3"/>
        <v>2.696702579170733</v>
      </c>
      <c r="N81" s="210">
        <f t="shared" si="4"/>
        <v>3.5023616433472995</v>
      </c>
      <c r="O81" s="210">
        <f t="shared" si="5"/>
        <v>-9.259259259259252</v>
      </c>
    </row>
    <row r="82" spans="1:15" ht="25.5">
      <c r="A82" s="85" t="s">
        <v>1597</v>
      </c>
      <c r="B82" s="86">
        <v>15063</v>
      </c>
      <c r="C82" s="87">
        <v>11123</v>
      </c>
      <c r="D82" s="87">
        <v>3893</v>
      </c>
      <c r="E82" s="91">
        <v>47</v>
      </c>
      <c r="G82" s="220">
        <v>14668</v>
      </c>
      <c r="H82" s="220">
        <v>10747</v>
      </c>
      <c r="I82" s="220">
        <v>3869</v>
      </c>
      <c r="J82" s="220">
        <v>7</v>
      </c>
      <c r="K82" s="220">
        <v>45</v>
      </c>
      <c r="M82" s="210">
        <f t="shared" si="3"/>
        <v>2.6929370057267477</v>
      </c>
      <c r="N82" s="210">
        <f t="shared" si="4"/>
        <v>3.498650786265941</v>
      </c>
      <c r="O82" s="210">
        <f t="shared" si="5"/>
        <v>-9.615384615384613</v>
      </c>
    </row>
    <row r="83" spans="1:15" ht="25.5">
      <c r="A83" s="85" t="s">
        <v>1923</v>
      </c>
      <c r="B83" s="86">
        <v>186641</v>
      </c>
      <c r="C83" s="87">
        <v>126115</v>
      </c>
      <c r="D83" s="87">
        <v>44140</v>
      </c>
      <c r="E83" s="91">
        <v>16386</v>
      </c>
      <c r="G83" s="220">
        <v>185671</v>
      </c>
      <c r="H83" s="220">
        <v>123135</v>
      </c>
      <c r="I83" s="220">
        <v>44329</v>
      </c>
      <c r="J83" s="220">
        <v>17698</v>
      </c>
      <c r="K83" s="220">
        <v>509</v>
      </c>
      <c r="M83" s="210">
        <f t="shared" si="3"/>
        <v>0.5224294585584204</v>
      </c>
      <c r="N83" s="210">
        <f t="shared" si="4"/>
        <v>2.420108011532051</v>
      </c>
      <c r="O83" s="210">
        <f t="shared" si="5"/>
        <v>-10.001647717910686</v>
      </c>
    </row>
    <row r="84" spans="1:15" ht="25.5">
      <c r="A84" s="85" t="s">
        <v>2873</v>
      </c>
      <c r="B84" s="86">
        <v>22575</v>
      </c>
      <c r="C84" s="87">
        <v>16567</v>
      </c>
      <c r="D84" s="87">
        <v>5798</v>
      </c>
      <c r="E84" s="91">
        <v>210</v>
      </c>
      <c r="G84" s="220">
        <v>22003</v>
      </c>
      <c r="H84" s="220">
        <v>16007</v>
      </c>
      <c r="I84" s="220">
        <v>5763</v>
      </c>
      <c r="J84" s="220">
        <v>167</v>
      </c>
      <c r="K84" s="220">
        <v>66</v>
      </c>
      <c r="M84" s="210">
        <f t="shared" si="3"/>
        <v>2.599645502885963</v>
      </c>
      <c r="N84" s="210">
        <f t="shared" si="4"/>
        <v>3.498469419628904</v>
      </c>
      <c r="O84" s="210">
        <f t="shared" si="5"/>
        <v>-9.871244635193136</v>
      </c>
    </row>
    <row r="85" spans="1:15" ht="25.5">
      <c r="A85" s="85" t="s">
        <v>2874</v>
      </c>
      <c r="B85" s="86">
        <v>9029</v>
      </c>
      <c r="C85" s="87">
        <v>6627</v>
      </c>
      <c r="D85" s="87">
        <v>2319</v>
      </c>
      <c r="E85" s="91">
        <v>83</v>
      </c>
      <c r="G85" s="220">
        <v>8800</v>
      </c>
      <c r="H85" s="220">
        <v>6403</v>
      </c>
      <c r="I85" s="220">
        <v>2305</v>
      </c>
      <c r="J85" s="220">
        <v>66</v>
      </c>
      <c r="K85" s="220">
        <v>26</v>
      </c>
      <c r="M85" s="210">
        <f t="shared" si="3"/>
        <v>2.6022727272727337</v>
      </c>
      <c r="N85" s="210">
        <f t="shared" si="4"/>
        <v>3.4983601436826604</v>
      </c>
      <c r="O85" s="210">
        <f t="shared" si="5"/>
        <v>-9.782608695652172</v>
      </c>
    </row>
    <row r="86" spans="1:15" ht="25.5">
      <c r="A86" s="92" t="s">
        <v>2875</v>
      </c>
      <c r="B86" s="86">
        <v>3385</v>
      </c>
      <c r="C86" s="87">
        <v>2484</v>
      </c>
      <c r="D86" s="87">
        <v>869</v>
      </c>
      <c r="E86" s="91">
        <v>32</v>
      </c>
      <c r="G86" s="220">
        <v>3299</v>
      </c>
      <c r="H86" s="220">
        <v>2400</v>
      </c>
      <c r="I86" s="220">
        <v>864</v>
      </c>
      <c r="J86" s="220">
        <v>25</v>
      </c>
      <c r="K86" s="220">
        <v>10</v>
      </c>
      <c r="M86" s="210">
        <f t="shared" si="3"/>
        <v>2.6068505607759818</v>
      </c>
      <c r="N86" s="210">
        <f t="shared" si="4"/>
        <v>3.499999999999986</v>
      </c>
      <c r="O86" s="210">
        <f t="shared" si="5"/>
        <v>-8.57142857142857</v>
      </c>
    </row>
    <row r="87" spans="1:15" ht="38.25">
      <c r="A87" s="92" t="s">
        <v>2876</v>
      </c>
      <c r="B87" s="86">
        <v>143026</v>
      </c>
      <c r="C87" s="87">
        <v>96166</v>
      </c>
      <c r="D87" s="87">
        <v>33658</v>
      </c>
      <c r="E87" s="91">
        <v>13202</v>
      </c>
      <c r="G87" s="220">
        <v>141032</v>
      </c>
      <c r="H87" s="220">
        <v>92914</v>
      </c>
      <c r="I87" s="220">
        <v>33449</v>
      </c>
      <c r="J87" s="220">
        <v>14285</v>
      </c>
      <c r="K87" s="220">
        <v>384</v>
      </c>
      <c r="M87" s="210">
        <f t="shared" si="3"/>
        <v>1.4138635203358092</v>
      </c>
      <c r="N87" s="210">
        <f t="shared" si="4"/>
        <v>3.500010762640727</v>
      </c>
      <c r="O87" s="210">
        <f t="shared" si="5"/>
        <v>-10.000681709728</v>
      </c>
    </row>
    <row r="88" spans="1:15" ht="38.25">
      <c r="A88" s="85" t="s">
        <v>1598</v>
      </c>
      <c r="B88" s="86">
        <v>110550</v>
      </c>
      <c r="C88" s="87">
        <v>64308</v>
      </c>
      <c r="D88" s="87">
        <v>22508</v>
      </c>
      <c r="E88" s="91">
        <v>23734</v>
      </c>
      <c r="G88" s="220">
        <v>114915</v>
      </c>
      <c r="H88" s="220">
        <v>65106</v>
      </c>
      <c r="I88" s="220">
        <v>23438</v>
      </c>
      <c r="J88" s="220">
        <v>26102</v>
      </c>
      <c r="K88" s="220">
        <v>269</v>
      </c>
      <c r="M88" s="210">
        <f t="shared" si="3"/>
        <v>-3.798459731105595</v>
      </c>
      <c r="N88" s="210">
        <f t="shared" si="4"/>
        <v>-1.2256934844714777</v>
      </c>
      <c r="O88" s="210">
        <f t="shared" si="5"/>
        <v>-9.999620795570891</v>
      </c>
    </row>
    <row r="89" spans="1:15" ht="38.25">
      <c r="A89" s="85" t="s">
        <v>1599</v>
      </c>
      <c r="B89" s="86">
        <v>74216</v>
      </c>
      <c r="C89" s="87">
        <v>46676</v>
      </c>
      <c r="D89" s="87">
        <v>16337</v>
      </c>
      <c r="E89" s="91">
        <v>11203</v>
      </c>
      <c r="G89" s="220">
        <v>76715</v>
      </c>
      <c r="H89" s="220">
        <v>47255</v>
      </c>
      <c r="I89" s="220">
        <v>17012</v>
      </c>
      <c r="J89" s="220">
        <v>12244</v>
      </c>
      <c r="K89" s="220">
        <v>204</v>
      </c>
      <c r="M89" s="210">
        <f t="shared" si="3"/>
        <v>-3.257511568793589</v>
      </c>
      <c r="N89" s="210">
        <f t="shared" si="4"/>
        <v>-1.2252671674955025</v>
      </c>
      <c r="O89" s="210">
        <f t="shared" si="5"/>
        <v>-10.001606683804624</v>
      </c>
    </row>
    <row r="90" spans="1:15" ht="12.75">
      <c r="A90" s="85" t="s">
        <v>1600</v>
      </c>
      <c r="B90" s="86">
        <v>52333</v>
      </c>
      <c r="C90" s="87">
        <v>35812</v>
      </c>
      <c r="D90" s="87">
        <v>12534</v>
      </c>
      <c r="E90" s="91">
        <v>3987</v>
      </c>
      <c r="G90" s="220">
        <v>54284</v>
      </c>
      <c r="H90" s="220">
        <v>36657</v>
      </c>
      <c r="I90" s="220">
        <v>13197</v>
      </c>
      <c r="J90" s="220">
        <v>4279</v>
      </c>
      <c r="K90" s="220">
        <v>151</v>
      </c>
      <c r="M90" s="210">
        <f t="shared" si="3"/>
        <v>-3.5940608650799533</v>
      </c>
      <c r="N90" s="210">
        <f t="shared" si="4"/>
        <v>-2.3051531767466003</v>
      </c>
      <c r="O90" s="210">
        <f t="shared" si="5"/>
        <v>-10</v>
      </c>
    </row>
    <row r="91" spans="1:15" ht="12.75" customHeight="1">
      <c r="A91" s="85" t="s">
        <v>680</v>
      </c>
      <c r="B91" s="86">
        <v>29519</v>
      </c>
      <c r="C91" s="87">
        <v>18782</v>
      </c>
      <c r="D91" s="87">
        <v>6574</v>
      </c>
      <c r="E91" s="88">
        <v>4163</v>
      </c>
      <c r="G91" s="220">
        <v>30310</v>
      </c>
      <c r="H91" s="220">
        <v>18885</v>
      </c>
      <c r="I91" s="220">
        <v>6799</v>
      </c>
      <c r="J91" s="220">
        <v>4547</v>
      </c>
      <c r="K91" s="220">
        <v>79</v>
      </c>
      <c r="M91" s="210">
        <f t="shared" si="3"/>
        <v>-2.6096997690531225</v>
      </c>
      <c r="N91" s="210">
        <f t="shared" si="4"/>
        <v>-0.545406407201483</v>
      </c>
      <c r="O91" s="210">
        <f t="shared" si="5"/>
        <v>-10.008646779074795</v>
      </c>
    </row>
    <row r="92" spans="1:15" ht="25.5">
      <c r="A92" s="85" t="s">
        <v>1601</v>
      </c>
      <c r="B92" s="86">
        <v>9029</v>
      </c>
      <c r="C92" s="87">
        <v>4833</v>
      </c>
      <c r="D92" s="87">
        <v>1692</v>
      </c>
      <c r="E92" s="88">
        <v>2504</v>
      </c>
      <c r="G92" s="220">
        <v>10085</v>
      </c>
      <c r="H92" s="220">
        <v>5370</v>
      </c>
      <c r="I92" s="220">
        <v>1933</v>
      </c>
      <c r="J92" s="220">
        <v>2760</v>
      </c>
      <c r="K92" s="220">
        <v>22</v>
      </c>
      <c r="M92" s="210">
        <f t="shared" si="3"/>
        <v>-10.47099652949926</v>
      </c>
      <c r="N92" s="210">
        <f t="shared" si="4"/>
        <v>-10</v>
      </c>
      <c r="O92" s="210">
        <f t="shared" si="5"/>
        <v>-9.992810927390366</v>
      </c>
    </row>
    <row r="93" spans="1:28" ht="12.75" customHeight="1">
      <c r="A93" s="85" t="s">
        <v>1602</v>
      </c>
      <c r="B93" s="86">
        <v>4988</v>
      </c>
      <c r="C93" s="87">
        <v>3658</v>
      </c>
      <c r="D93" s="87">
        <v>1280</v>
      </c>
      <c r="E93" s="88">
        <v>50</v>
      </c>
      <c r="G93" s="220">
        <v>5582</v>
      </c>
      <c r="H93" s="220">
        <v>4064</v>
      </c>
      <c r="I93" s="220">
        <v>1463</v>
      </c>
      <c r="J93" s="220">
        <v>38</v>
      </c>
      <c r="K93" s="220">
        <v>17</v>
      </c>
      <c r="M93" s="210">
        <f t="shared" si="3"/>
        <v>-10.641347187388021</v>
      </c>
      <c r="N93" s="210">
        <f t="shared" si="4"/>
        <v>-9.990157480314963</v>
      </c>
      <c r="O93" s="249">
        <f t="shared" si="5"/>
        <v>-9.090909090909093</v>
      </c>
      <c r="Q93" s="9"/>
      <c r="R93" s="9"/>
      <c r="S93" s="9"/>
      <c r="T93" s="9"/>
      <c r="U93" s="9"/>
      <c r="V93" s="9"/>
      <c r="W93" s="9"/>
      <c r="Y93" s="26"/>
      <c r="Z93" s="9"/>
      <c r="AA93" s="26"/>
      <c r="AB93" s="72"/>
    </row>
    <row r="94" spans="1:28" ht="12.75" customHeight="1">
      <c r="A94" s="85" t="s">
        <v>1603</v>
      </c>
      <c r="B94" s="86">
        <v>3342</v>
      </c>
      <c r="C94" s="87">
        <v>2451</v>
      </c>
      <c r="D94" s="87">
        <v>858</v>
      </c>
      <c r="E94" s="88">
        <v>33</v>
      </c>
      <c r="G94" s="220">
        <v>3739</v>
      </c>
      <c r="H94" s="220">
        <v>2723</v>
      </c>
      <c r="I94" s="220">
        <v>980</v>
      </c>
      <c r="J94" s="220">
        <v>25</v>
      </c>
      <c r="K94" s="220">
        <v>11</v>
      </c>
      <c r="M94" s="210">
        <f t="shared" si="3"/>
        <v>-10.617812249264517</v>
      </c>
      <c r="N94" s="210">
        <f t="shared" si="4"/>
        <v>-9.988982739625413</v>
      </c>
      <c r="O94" s="249">
        <f t="shared" si="5"/>
        <v>-8.333333333333343</v>
      </c>
      <c r="Q94" s="9"/>
      <c r="R94" s="9"/>
      <c r="T94" s="9"/>
      <c r="U94" s="9"/>
      <c r="W94" s="9"/>
      <c r="Z94" s="9"/>
      <c r="AB94" s="72"/>
    </row>
    <row r="95" spans="1:28" ht="12.75">
      <c r="A95" s="85" t="s">
        <v>681</v>
      </c>
      <c r="B95" s="86">
        <v>1646</v>
      </c>
      <c r="C95" s="87">
        <v>1207</v>
      </c>
      <c r="D95" s="87">
        <v>422</v>
      </c>
      <c r="E95" s="88">
        <v>17</v>
      </c>
      <c r="G95" s="220">
        <v>1842</v>
      </c>
      <c r="H95" s="220">
        <v>1341</v>
      </c>
      <c r="I95" s="220">
        <v>483</v>
      </c>
      <c r="J95" s="220">
        <v>12</v>
      </c>
      <c r="K95" s="220">
        <v>6</v>
      </c>
      <c r="M95" s="210">
        <f t="shared" si="3"/>
        <v>-10.640608034744844</v>
      </c>
      <c r="N95" s="210">
        <f t="shared" si="4"/>
        <v>-9.992542878448916</v>
      </c>
      <c r="O95" s="249">
        <f t="shared" si="5"/>
        <v>-5.555555555555557</v>
      </c>
      <c r="Q95" s="9"/>
      <c r="R95" s="9"/>
      <c r="T95" s="9"/>
      <c r="U95" s="9"/>
      <c r="W95" s="9"/>
      <c r="Z95" s="9"/>
      <c r="AB95" s="72"/>
    </row>
    <row r="96" spans="1:28" ht="12.75">
      <c r="A96" s="85" t="s">
        <v>1604</v>
      </c>
      <c r="B96" s="86">
        <v>2884</v>
      </c>
      <c r="C96" s="87">
        <v>2107</v>
      </c>
      <c r="D96" s="87">
        <v>737</v>
      </c>
      <c r="E96" s="88">
        <v>40</v>
      </c>
      <c r="G96" s="220">
        <v>3226</v>
      </c>
      <c r="H96" s="220">
        <v>2340</v>
      </c>
      <c r="I96" s="220">
        <v>842</v>
      </c>
      <c r="J96" s="220">
        <v>34</v>
      </c>
      <c r="K96" s="220">
        <v>10</v>
      </c>
      <c r="M96" s="210">
        <f t="shared" si="3"/>
        <v>-10.601363918164907</v>
      </c>
      <c r="N96" s="210">
        <f t="shared" si="4"/>
        <v>-9.957264957264954</v>
      </c>
      <c r="O96" s="249">
        <f t="shared" si="5"/>
        <v>-9.090909090909093</v>
      </c>
      <c r="Q96" s="9"/>
      <c r="R96" s="9"/>
      <c r="S96" s="9"/>
      <c r="T96" s="9"/>
      <c r="U96" s="9"/>
      <c r="V96" s="9"/>
      <c r="W96" s="9"/>
      <c r="Y96" s="26"/>
      <c r="Z96" s="9"/>
      <c r="AA96" s="26"/>
      <c r="AB96" s="72"/>
    </row>
    <row r="97" spans="1:28" ht="25.5">
      <c r="A97" s="85" t="s">
        <v>1605</v>
      </c>
      <c r="B97" s="86">
        <v>2163</v>
      </c>
      <c r="C97" s="87">
        <v>1580</v>
      </c>
      <c r="D97" s="87">
        <v>553</v>
      </c>
      <c r="E97" s="88">
        <v>30</v>
      </c>
      <c r="G97" s="220">
        <v>2419</v>
      </c>
      <c r="H97" s="220">
        <v>1755</v>
      </c>
      <c r="I97" s="220">
        <v>632</v>
      </c>
      <c r="J97" s="220">
        <v>25</v>
      </c>
      <c r="K97" s="220">
        <v>7</v>
      </c>
      <c r="M97" s="210">
        <f t="shared" si="3"/>
        <v>-10.582885489871856</v>
      </c>
      <c r="N97" s="210">
        <f t="shared" si="4"/>
        <v>-9.971509971509974</v>
      </c>
      <c r="O97" s="249">
        <f t="shared" si="5"/>
        <v>-6.25</v>
      </c>
      <c r="Q97" s="9"/>
      <c r="R97" s="9"/>
      <c r="T97" s="9"/>
      <c r="U97" s="9"/>
      <c r="W97" s="9"/>
      <c r="Z97" s="9"/>
      <c r="AB97" s="72"/>
    </row>
    <row r="98" spans="1:28" ht="12.75">
      <c r="A98" s="85" t="s">
        <v>1606</v>
      </c>
      <c r="B98" s="86">
        <v>721</v>
      </c>
      <c r="C98" s="87">
        <v>527</v>
      </c>
      <c r="D98" s="87">
        <v>184</v>
      </c>
      <c r="E98" s="88">
        <v>10</v>
      </c>
      <c r="G98" s="220">
        <v>806</v>
      </c>
      <c r="H98" s="220">
        <v>585</v>
      </c>
      <c r="I98" s="220">
        <v>211</v>
      </c>
      <c r="J98" s="220">
        <v>8</v>
      </c>
      <c r="K98" s="220">
        <v>2</v>
      </c>
      <c r="M98" s="210">
        <f t="shared" si="3"/>
        <v>-10.545905707196042</v>
      </c>
      <c r="N98" s="210">
        <f t="shared" si="4"/>
        <v>-9.914529914529908</v>
      </c>
      <c r="O98" s="249">
        <f t="shared" si="5"/>
        <v>0</v>
      </c>
      <c r="Q98" s="9"/>
      <c r="R98" s="9"/>
      <c r="T98" s="9"/>
      <c r="U98" s="9"/>
      <c r="W98" s="9"/>
      <c r="Z98" s="9"/>
      <c r="AB98" s="72"/>
    </row>
    <row r="99" spans="1:28" ht="12.75">
      <c r="A99" s="85" t="s">
        <v>1607</v>
      </c>
      <c r="B99" s="86">
        <v>2665</v>
      </c>
      <c r="C99" s="87">
        <v>1945</v>
      </c>
      <c r="D99" s="87">
        <v>681</v>
      </c>
      <c r="E99" s="88">
        <v>39</v>
      </c>
      <c r="G99" s="220">
        <v>2982</v>
      </c>
      <c r="H99" s="220">
        <v>2161</v>
      </c>
      <c r="I99" s="220">
        <v>778</v>
      </c>
      <c r="J99" s="220">
        <v>34</v>
      </c>
      <c r="K99" s="220">
        <v>9</v>
      </c>
      <c r="M99" s="210">
        <f t="shared" si="3"/>
        <v>-10.630449362843734</v>
      </c>
      <c r="N99" s="210">
        <f t="shared" si="4"/>
        <v>-9.99537251272558</v>
      </c>
      <c r="O99" s="249">
        <f t="shared" si="5"/>
        <v>-9.302325581395351</v>
      </c>
      <c r="Q99" s="9"/>
      <c r="R99" s="9"/>
      <c r="S99" s="9"/>
      <c r="T99" s="9"/>
      <c r="U99" s="9"/>
      <c r="V99" s="9"/>
      <c r="W99" s="9"/>
      <c r="Y99" s="26"/>
      <c r="Z99" s="9"/>
      <c r="AA99" s="26"/>
      <c r="AB99" s="72"/>
    </row>
    <row r="100" spans="1:28" ht="12.75">
      <c r="A100" s="85" t="s">
        <v>1608</v>
      </c>
      <c r="B100" s="86">
        <v>1999</v>
      </c>
      <c r="C100" s="87">
        <v>1459</v>
      </c>
      <c r="D100" s="87">
        <v>511</v>
      </c>
      <c r="E100" s="88">
        <v>29</v>
      </c>
      <c r="G100" s="220">
        <v>2237</v>
      </c>
      <c r="H100" s="220">
        <v>1621</v>
      </c>
      <c r="I100" s="220">
        <v>584</v>
      </c>
      <c r="J100" s="220">
        <v>25</v>
      </c>
      <c r="K100" s="220">
        <v>7</v>
      </c>
      <c r="M100" s="210">
        <f t="shared" si="3"/>
        <v>-10.639248994188648</v>
      </c>
      <c r="N100" s="210">
        <f t="shared" si="4"/>
        <v>-9.993830968537935</v>
      </c>
      <c r="O100" s="249">
        <f t="shared" si="5"/>
        <v>-9.375</v>
      </c>
      <c r="Q100" s="9"/>
      <c r="R100" s="9"/>
      <c r="T100" s="9"/>
      <c r="U100" s="9"/>
      <c r="W100" s="9"/>
      <c r="Z100" s="9"/>
      <c r="AB100" s="72"/>
    </row>
    <row r="101" spans="1:28" ht="12.75">
      <c r="A101" s="85" t="s">
        <v>1609</v>
      </c>
      <c r="B101" s="86">
        <v>666</v>
      </c>
      <c r="C101" s="87">
        <v>486</v>
      </c>
      <c r="D101" s="87">
        <v>170</v>
      </c>
      <c r="E101" s="88">
        <v>10</v>
      </c>
      <c r="G101" s="220">
        <v>744</v>
      </c>
      <c r="H101" s="220">
        <v>540</v>
      </c>
      <c r="I101" s="220">
        <v>194</v>
      </c>
      <c r="J101" s="220">
        <v>8</v>
      </c>
      <c r="K101" s="220">
        <v>2</v>
      </c>
      <c r="M101" s="210">
        <f t="shared" si="3"/>
        <v>-10.483870967741936</v>
      </c>
      <c r="N101" s="210">
        <f t="shared" si="4"/>
        <v>-10</v>
      </c>
      <c r="O101" s="249">
        <f t="shared" si="5"/>
        <v>0</v>
      </c>
      <c r="Q101" s="9"/>
      <c r="R101" s="9"/>
      <c r="T101" s="9"/>
      <c r="U101" s="9"/>
      <c r="W101" s="9"/>
      <c r="Z101" s="9"/>
      <c r="AB101" s="72"/>
    </row>
    <row r="102" spans="1:28" ht="12.75">
      <c r="A102" s="85" t="s">
        <v>1610</v>
      </c>
      <c r="B102" s="86">
        <v>2589</v>
      </c>
      <c r="C102" s="87">
        <v>1889</v>
      </c>
      <c r="D102" s="87">
        <v>661</v>
      </c>
      <c r="E102" s="88">
        <v>39</v>
      </c>
      <c r="G102" s="220">
        <v>2898</v>
      </c>
      <c r="H102" s="220">
        <v>2099</v>
      </c>
      <c r="I102" s="220">
        <v>756</v>
      </c>
      <c r="J102" s="220">
        <v>34</v>
      </c>
      <c r="K102" s="220">
        <v>9</v>
      </c>
      <c r="M102" s="210">
        <f t="shared" si="3"/>
        <v>-10.662525879917183</v>
      </c>
      <c r="N102" s="210">
        <f t="shared" si="4"/>
        <v>-10.004764173415907</v>
      </c>
      <c r="O102" s="249">
        <f t="shared" si="5"/>
        <v>-9.302325581395351</v>
      </c>
      <c r="Q102" s="9"/>
      <c r="R102" s="9"/>
      <c r="S102" s="9"/>
      <c r="T102" s="9"/>
      <c r="U102" s="9"/>
      <c r="V102" s="9"/>
      <c r="W102" s="9"/>
      <c r="Y102" s="26"/>
      <c r="Z102" s="9"/>
      <c r="AA102" s="26"/>
      <c r="AB102" s="72"/>
    </row>
    <row r="103" spans="1:28" ht="12.75">
      <c r="A103" s="85" t="s">
        <v>1611</v>
      </c>
      <c r="B103" s="86">
        <v>1942</v>
      </c>
      <c r="C103" s="87">
        <v>1417</v>
      </c>
      <c r="D103" s="87">
        <v>496</v>
      </c>
      <c r="E103" s="88">
        <v>29</v>
      </c>
      <c r="G103" s="220">
        <v>2174</v>
      </c>
      <c r="H103" s="220">
        <v>1575</v>
      </c>
      <c r="I103" s="220">
        <v>567</v>
      </c>
      <c r="J103" s="220">
        <v>25</v>
      </c>
      <c r="K103" s="220">
        <v>7</v>
      </c>
      <c r="M103" s="210">
        <f t="shared" si="3"/>
        <v>-10.671573137074517</v>
      </c>
      <c r="N103" s="210">
        <f t="shared" si="4"/>
        <v>-10.031746031746039</v>
      </c>
      <c r="O103" s="249">
        <f t="shared" si="5"/>
        <v>-9.375</v>
      </c>
      <c r="Q103" s="9"/>
      <c r="R103" s="9"/>
      <c r="T103" s="9"/>
      <c r="U103" s="9"/>
      <c r="W103" s="9"/>
      <c r="Z103" s="9"/>
      <c r="AB103" s="72"/>
    </row>
    <row r="104" spans="1:28" ht="12.75">
      <c r="A104" s="85" t="s">
        <v>1612</v>
      </c>
      <c r="B104" s="86">
        <v>647</v>
      </c>
      <c r="C104" s="87">
        <v>472</v>
      </c>
      <c r="D104" s="87">
        <v>165</v>
      </c>
      <c r="E104" s="88">
        <v>10</v>
      </c>
      <c r="G104" s="220">
        <v>723</v>
      </c>
      <c r="H104" s="220">
        <v>524</v>
      </c>
      <c r="I104" s="220">
        <v>189</v>
      </c>
      <c r="J104" s="220">
        <v>8</v>
      </c>
      <c r="K104" s="220">
        <v>2</v>
      </c>
      <c r="M104" s="210">
        <f t="shared" si="3"/>
        <v>-10.511756569847847</v>
      </c>
      <c r="N104" s="210">
        <f t="shared" si="4"/>
        <v>-9.92366412213741</v>
      </c>
      <c r="O104" s="249">
        <f t="shared" si="5"/>
        <v>0</v>
      </c>
      <c r="Q104" s="9"/>
      <c r="R104" s="9"/>
      <c r="T104" s="9"/>
      <c r="U104" s="9"/>
      <c r="W104" s="9"/>
      <c r="Z104" s="9"/>
      <c r="AB104" s="72"/>
    </row>
    <row r="105" spans="1:28" ht="24.75" customHeight="1">
      <c r="A105" s="85" t="s">
        <v>1613</v>
      </c>
      <c r="B105" s="86">
        <v>6505</v>
      </c>
      <c r="C105" s="87">
        <v>3658</v>
      </c>
      <c r="D105" s="87">
        <v>1280</v>
      </c>
      <c r="E105" s="88">
        <v>1567</v>
      </c>
      <c r="G105" s="220">
        <v>7268</v>
      </c>
      <c r="H105" s="220">
        <v>4064</v>
      </c>
      <c r="I105" s="220">
        <v>1463</v>
      </c>
      <c r="J105" s="220">
        <v>1724</v>
      </c>
      <c r="K105" s="220">
        <v>17</v>
      </c>
      <c r="M105" s="210">
        <f t="shared" si="3"/>
        <v>-10.49807374793616</v>
      </c>
      <c r="N105" s="210">
        <f t="shared" si="4"/>
        <v>-9.990157480314963</v>
      </c>
      <c r="O105" s="249">
        <f t="shared" si="5"/>
        <v>-9.994256174612289</v>
      </c>
      <c r="Q105" s="9"/>
      <c r="R105" s="9"/>
      <c r="T105" s="9"/>
      <c r="U105" s="9"/>
      <c r="W105" s="9"/>
      <c r="Y105" s="26"/>
      <c r="Z105" s="9"/>
      <c r="AA105" s="26"/>
      <c r="AB105" s="72"/>
    </row>
    <row r="106" spans="1:28" ht="25.5" customHeight="1">
      <c r="A106" s="85" t="s">
        <v>1614</v>
      </c>
      <c r="B106" s="86">
        <v>4359</v>
      </c>
      <c r="C106" s="87">
        <v>2451</v>
      </c>
      <c r="D106" s="87">
        <v>858</v>
      </c>
      <c r="E106" s="88">
        <v>1050</v>
      </c>
      <c r="G106" s="220">
        <v>4574</v>
      </c>
      <c r="H106" s="220">
        <v>2723</v>
      </c>
      <c r="I106" s="220">
        <v>980</v>
      </c>
      <c r="J106" s="220">
        <v>860</v>
      </c>
      <c r="K106" s="220">
        <v>11</v>
      </c>
      <c r="M106" s="210">
        <f t="shared" si="3"/>
        <v>-4.700480979449068</v>
      </c>
      <c r="N106" s="210">
        <f t="shared" si="4"/>
        <v>-9.988982739625413</v>
      </c>
      <c r="O106" s="249">
        <f t="shared" si="5"/>
        <v>20.551090700344417</v>
      </c>
      <c r="Q106" s="9"/>
      <c r="R106" s="9"/>
      <c r="T106" s="9"/>
      <c r="U106" s="9"/>
      <c r="W106" s="9"/>
      <c r="Z106" s="9"/>
      <c r="AB106" s="72"/>
    </row>
    <row r="107" spans="1:28" ht="25.5">
      <c r="A107" s="85" t="s">
        <v>1615</v>
      </c>
      <c r="B107" s="86">
        <v>2146</v>
      </c>
      <c r="C107" s="87">
        <v>1207</v>
      </c>
      <c r="D107" s="87">
        <v>422</v>
      </c>
      <c r="E107" s="88">
        <v>517</v>
      </c>
      <c r="G107" s="220">
        <v>2694</v>
      </c>
      <c r="H107" s="220">
        <v>1341</v>
      </c>
      <c r="I107" s="220">
        <v>483</v>
      </c>
      <c r="J107" s="220">
        <v>864</v>
      </c>
      <c r="K107" s="220">
        <v>6</v>
      </c>
      <c r="M107" s="210">
        <f t="shared" si="3"/>
        <v>-20.341499628804755</v>
      </c>
      <c r="N107" s="210">
        <f t="shared" si="4"/>
        <v>-9.992542878448916</v>
      </c>
      <c r="O107" s="249">
        <f t="shared" si="5"/>
        <v>-40.574712643678154</v>
      </c>
      <c r="Q107" s="9"/>
      <c r="R107" s="9"/>
      <c r="T107" s="9"/>
      <c r="U107" s="9"/>
      <c r="W107" s="9"/>
      <c r="Z107" s="9"/>
      <c r="AB107" s="72"/>
    </row>
    <row r="108" spans="1:28" ht="25.5">
      <c r="A108" s="85" t="s">
        <v>1616</v>
      </c>
      <c r="B108" s="86">
        <v>4360</v>
      </c>
      <c r="C108" s="87">
        <v>2107</v>
      </c>
      <c r="D108" s="87">
        <v>737</v>
      </c>
      <c r="E108" s="88">
        <v>1516</v>
      </c>
      <c r="G108" s="220">
        <v>4866</v>
      </c>
      <c r="H108" s="220">
        <v>2340</v>
      </c>
      <c r="I108" s="220">
        <v>842</v>
      </c>
      <c r="J108" s="220">
        <v>1674</v>
      </c>
      <c r="K108" s="220">
        <v>10</v>
      </c>
      <c r="M108" s="210">
        <f t="shared" si="3"/>
        <v>-10.398684751335793</v>
      </c>
      <c r="N108" s="210">
        <f t="shared" si="4"/>
        <v>-9.957264957264954</v>
      </c>
      <c r="O108" s="249">
        <f t="shared" si="5"/>
        <v>-9.976247030878866</v>
      </c>
      <c r="Q108" s="9"/>
      <c r="R108" s="9"/>
      <c r="T108" s="9"/>
      <c r="U108" s="9"/>
      <c r="W108" s="9"/>
      <c r="Y108" s="26"/>
      <c r="Z108" s="9"/>
      <c r="AA108" s="26"/>
      <c r="AB108" s="72"/>
    </row>
    <row r="109" spans="1:28" ht="25.5">
      <c r="A109" s="85" t="s">
        <v>1617</v>
      </c>
      <c r="B109" s="86">
        <v>3270</v>
      </c>
      <c r="C109" s="87">
        <v>1580</v>
      </c>
      <c r="D109" s="87">
        <v>553</v>
      </c>
      <c r="E109" s="88">
        <v>1137</v>
      </c>
      <c r="G109" s="220">
        <v>3565</v>
      </c>
      <c r="H109" s="220">
        <v>1755</v>
      </c>
      <c r="I109" s="220">
        <v>632</v>
      </c>
      <c r="J109" s="220">
        <v>1171</v>
      </c>
      <c r="K109" s="220">
        <v>7</v>
      </c>
      <c r="M109" s="210">
        <f t="shared" si="3"/>
        <v>-8.274894810659177</v>
      </c>
      <c r="N109" s="210">
        <f t="shared" si="4"/>
        <v>-9.971509971509974</v>
      </c>
      <c r="O109" s="249">
        <f t="shared" si="5"/>
        <v>-3.480475382003405</v>
      </c>
      <c r="Q109" s="9"/>
      <c r="R109" s="9"/>
      <c r="T109" s="9"/>
      <c r="U109" s="9"/>
      <c r="W109" s="9"/>
      <c r="Z109" s="9"/>
      <c r="AB109" s="72"/>
    </row>
    <row r="110" spans="1:28" ht="25.5">
      <c r="A110" s="85" t="s">
        <v>1618</v>
      </c>
      <c r="B110" s="86">
        <v>1090</v>
      </c>
      <c r="C110" s="87">
        <v>527</v>
      </c>
      <c r="D110" s="87">
        <v>184</v>
      </c>
      <c r="E110" s="88">
        <v>379</v>
      </c>
      <c r="G110" s="220">
        <v>1300</v>
      </c>
      <c r="H110" s="220">
        <v>585</v>
      </c>
      <c r="I110" s="220">
        <v>211</v>
      </c>
      <c r="J110" s="220">
        <v>502</v>
      </c>
      <c r="K110" s="220">
        <v>2</v>
      </c>
      <c r="M110" s="210">
        <f t="shared" si="3"/>
        <v>-16.153846153846146</v>
      </c>
      <c r="N110" s="210">
        <f t="shared" si="4"/>
        <v>-9.914529914529908</v>
      </c>
      <c r="O110" s="249">
        <f t="shared" si="5"/>
        <v>-24.801587301587304</v>
      </c>
      <c r="Q110" s="9"/>
      <c r="R110" s="9"/>
      <c r="T110" s="9"/>
      <c r="U110" s="9"/>
      <c r="W110" s="9"/>
      <c r="Z110" s="9"/>
      <c r="AB110" s="72"/>
    </row>
    <row r="111" spans="1:28" ht="25.5">
      <c r="A111" s="85" t="s">
        <v>1575</v>
      </c>
      <c r="B111" s="86">
        <v>5415</v>
      </c>
      <c r="C111" s="87">
        <v>2455</v>
      </c>
      <c r="D111" s="87">
        <v>859</v>
      </c>
      <c r="E111" s="88">
        <v>2101</v>
      </c>
      <c r="G111" s="220">
        <v>6044</v>
      </c>
      <c r="H111" s="220">
        <v>2728</v>
      </c>
      <c r="I111" s="220">
        <v>982</v>
      </c>
      <c r="J111" s="220">
        <v>2323</v>
      </c>
      <c r="K111" s="220">
        <v>11</v>
      </c>
      <c r="M111" s="210">
        <f t="shared" si="3"/>
        <v>-10.407015221707482</v>
      </c>
      <c r="N111" s="210">
        <f t="shared" si="4"/>
        <v>-10.007331378299128</v>
      </c>
      <c r="O111" s="249">
        <f t="shared" si="5"/>
        <v>-9.982862039417313</v>
      </c>
      <c r="Q111" s="9"/>
      <c r="R111" s="9"/>
      <c r="T111" s="9"/>
      <c r="U111" s="9"/>
      <c r="W111" s="9"/>
      <c r="Y111" s="26"/>
      <c r="Z111" s="9"/>
      <c r="AA111" s="26"/>
      <c r="AB111" s="72"/>
    </row>
    <row r="112" spans="1:28" ht="25.5">
      <c r="A112" s="85" t="s">
        <v>1576</v>
      </c>
      <c r="B112" s="86">
        <v>4061</v>
      </c>
      <c r="C112" s="87">
        <v>1841</v>
      </c>
      <c r="D112" s="87">
        <v>644</v>
      </c>
      <c r="E112" s="88">
        <v>1576</v>
      </c>
      <c r="G112" s="220">
        <v>4418</v>
      </c>
      <c r="H112" s="220">
        <v>2046</v>
      </c>
      <c r="I112" s="220">
        <v>737</v>
      </c>
      <c r="J112" s="220">
        <v>1626</v>
      </c>
      <c r="K112" s="220">
        <v>9</v>
      </c>
      <c r="M112" s="210">
        <f t="shared" si="3"/>
        <v>-8.080579447713902</v>
      </c>
      <c r="N112" s="210">
        <f t="shared" si="4"/>
        <v>-10.019550342130984</v>
      </c>
      <c r="O112" s="249">
        <f t="shared" si="5"/>
        <v>-3.608562691131496</v>
      </c>
      <c r="Q112" s="9"/>
      <c r="R112" s="9"/>
      <c r="T112" s="9"/>
      <c r="U112" s="9"/>
      <c r="W112" s="9"/>
      <c r="Z112" s="9"/>
      <c r="AB112" s="72"/>
    </row>
    <row r="113" spans="1:28" ht="25.5">
      <c r="A113" s="85" t="s">
        <v>1577</v>
      </c>
      <c r="B113" s="86">
        <v>1354</v>
      </c>
      <c r="C113" s="87">
        <v>614</v>
      </c>
      <c r="D113" s="87">
        <v>215</v>
      </c>
      <c r="E113" s="88">
        <v>525</v>
      </c>
      <c r="G113" s="220">
        <v>1629</v>
      </c>
      <c r="H113" s="220">
        <v>682</v>
      </c>
      <c r="I113" s="220">
        <v>246</v>
      </c>
      <c r="J113" s="220">
        <v>698</v>
      </c>
      <c r="K113" s="220">
        <v>3</v>
      </c>
      <c r="M113" s="210">
        <f t="shared" si="3"/>
        <v>-16.881522406384292</v>
      </c>
      <c r="N113" s="210">
        <f t="shared" si="4"/>
        <v>-9.970674486803517</v>
      </c>
      <c r="O113" s="249">
        <f t="shared" si="5"/>
        <v>-25.106990014265335</v>
      </c>
      <c r="Q113" s="9"/>
      <c r="R113" s="9"/>
      <c r="T113" s="9"/>
      <c r="U113" s="9"/>
      <c r="W113" s="9"/>
      <c r="Z113" s="9"/>
      <c r="AB113" s="72"/>
    </row>
    <row r="114" spans="1:15" ht="25.5">
      <c r="A114" s="85" t="s">
        <v>1619</v>
      </c>
      <c r="B114" s="86">
        <v>20802</v>
      </c>
      <c r="C114" s="87">
        <v>15367</v>
      </c>
      <c r="D114" s="87">
        <v>5378</v>
      </c>
      <c r="E114" s="88">
        <v>57</v>
      </c>
      <c r="G114" s="220">
        <v>20468</v>
      </c>
      <c r="H114" s="220">
        <v>15004</v>
      </c>
      <c r="I114" s="220">
        <v>5401</v>
      </c>
      <c r="J114" s="220">
        <v>0</v>
      </c>
      <c r="K114" s="220">
        <v>63</v>
      </c>
      <c r="M114" s="210">
        <f t="shared" si="3"/>
        <v>1.6318155169044388</v>
      </c>
      <c r="N114" s="210">
        <f t="shared" si="4"/>
        <v>2.4193548387096797</v>
      </c>
      <c r="O114" s="210">
        <f t="shared" si="5"/>
        <v>-9.523809523809518</v>
      </c>
    </row>
    <row r="115" spans="1:15" ht="12.75">
      <c r="A115" s="85" t="s">
        <v>1869</v>
      </c>
      <c r="B115" s="89"/>
      <c r="C115" s="90"/>
      <c r="D115" s="90"/>
      <c r="E115" s="91"/>
      <c r="G115" s="235"/>
      <c r="H115" s="235"/>
      <c r="I115" s="235"/>
      <c r="J115" s="235"/>
      <c r="K115" s="235"/>
      <c r="M115" s="210" t="str">
        <f t="shared" si="3"/>
        <v>-</v>
      </c>
      <c r="N115" s="210" t="str">
        <f t="shared" si="4"/>
        <v>-</v>
      </c>
      <c r="O115" s="210" t="str">
        <f t="shared" si="5"/>
        <v>-</v>
      </c>
    </row>
    <row r="116" spans="1:15" ht="12.75">
      <c r="A116" s="85" t="s">
        <v>1579</v>
      </c>
      <c r="B116" s="86">
        <v>5217</v>
      </c>
      <c r="C116" s="87">
        <v>3854</v>
      </c>
      <c r="D116" s="87">
        <v>1349</v>
      </c>
      <c r="E116" s="88">
        <v>14</v>
      </c>
      <c r="G116" s="220">
        <v>5147</v>
      </c>
      <c r="H116" s="220">
        <v>3773</v>
      </c>
      <c r="I116" s="220">
        <v>1358</v>
      </c>
      <c r="J116" s="220">
        <v>0</v>
      </c>
      <c r="K116" s="220">
        <v>16</v>
      </c>
      <c r="M116" s="210">
        <f t="shared" si="3"/>
        <v>1.360015543034777</v>
      </c>
      <c r="N116" s="210">
        <f t="shared" si="4"/>
        <v>2.146832759077654</v>
      </c>
      <c r="O116" s="210">
        <f t="shared" si="5"/>
        <v>-12.5</v>
      </c>
    </row>
    <row r="117" spans="1:15" ht="12.75">
      <c r="A117" s="85" t="s">
        <v>1578</v>
      </c>
      <c r="B117" s="86">
        <v>9104</v>
      </c>
      <c r="C117" s="87">
        <v>6725</v>
      </c>
      <c r="D117" s="87">
        <v>2354</v>
      </c>
      <c r="E117" s="88">
        <v>25</v>
      </c>
      <c r="G117" s="220">
        <v>8982</v>
      </c>
      <c r="H117" s="220">
        <v>6584</v>
      </c>
      <c r="I117" s="220">
        <v>2370</v>
      </c>
      <c r="J117" s="220">
        <v>0</v>
      </c>
      <c r="K117" s="220">
        <v>28</v>
      </c>
      <c r="M117" s="210">
        <f t="shared" si="3"/>
        <v>1.3582720997550695</v>
      </c>
      <c r="N117" s="210">
        <f t="shared" si="4"/>
        <v>2.1415552855407043</v>
      </c>
      <c r="O117" s="210">
        <f t="shared" si="5"/>
        <v>-10.714285714285708</v>
      </c>
    </row>
    <row r="118" spans="1:15" ht="12.75">
      <c r="A118" s="85" t="s">
        <v>1580</v>
      </c>
      <c r="B118" s="86">
        <v>7630</v>
      </c>
      <c r="C118" s="87">
        <v>5636</v>
      </c>
      <c r="D118" s="87">
        <v>1973</v>
      </c>
      <c r="E118" s="88">
        <v>21</v>
      </c>
      <c r="G118" s="220">
        <v>7526</v>
      </c>
      <c r="H118" s="220">
        <v>5517</v>
      </c>
      <c r="I118" s="220">
        <v>1986</v>
      </c>
      <c r="J118" s="220">
        <v>0</v>
      </c>
      <c r="K118" s="220">
        <v>23</v>
      </c>
      <c r="M118" s="210">
        <f t="shared" si="3"/>
        <v>1.381876162636189</v>
      </c>
      <c r="N118" s="210">
        <f t="shared" si="4"/>
        <v>2.156969367409829</v>
      </c>
      <c r="O118" s="210">
        <f t="shared" si="5"/>
        <v>-8.695652173913047</v>
      </c>
    </row>
    <row r="119" spans="1:15" ht="12.75">
      <c r="A119" s="85" t="s">
        <v>1581</v>
      </c>
      <c r="B119" s="86">
        <v>6115</v>
      </c>
      <c r="C119" s="87">
        <v>4517</v>
      </c>
      <c r="D119" s="87">
        <v>1581</v>
      </c>
      <c r="E119" s="88">
        <v>17</v>
      </c>
      <c r="G119" s="220">
        <v>6033</v>
      </c>
      <c r="H119" s="220">
        <v>4422</v>
      </c>
      <c r="I119" s="220">
        <v>1592</v>
      </c>
      <c r="J119" s="220">
        <v>0</v>
      </c>
      <c r="K119" s="220">
        <v>19</v>
      </c>
      <c r="M119" s="210">
        <f t="shared" si="3"/>
        <v>1.359191115531246</v>
      </c>
      <c r="N119" s="210">
        <f t="shared" si="4"/>
        <v>2.1483491632745313</v>
      </c>
      <c r="O119" s="210">
        <f t="shared" si="5"/>
        <v>-10.526315789473685</v>
      </c>
    </row>
    <row r="120" spans="1:15" ht="12.75">
      <c r="A120" s="85" t="s">
        <v>1620</v>
      </c>
      <c r="B120" s="86">
        <v>293238</v>
      </c>
      <c r="C120" s="87">
        <v>166030</v>
      </c>
      <c r="D120" s="87">
        <v>58111</v>
      </c>
      <c r="E120" s="88">
        <v>69097</v>
      </c>
      <c r="G120" s="220">
        <v>303516</v>
      </c>
      <c r="H120" s="220">
        <v>166722</v>
      </c>
      <c r="I120" s="220">
        <v>60020</v>
      </c>
      <c r="J120" s="220">
        <v>76085</v>
      </c>
      <c r="K120" s="220">
        <v>689</v>
      </c>
      <c r="M120" s="210">
        <f t="shared" si="3"/>
        <v>-3.386312418455688</v>
      </c>
      <c r="N120" s="210">
        <f t="shared" si="4"/>
        <v>-0.41506219934981914</v>
      </c>
      <c r="O120" s="210">
        <f t="shared" si="5"/>
        <v>-9.999478990283166</v>
      </c>
    </row>
    <row r="121" spans="1:15" ht="12.75">
      <c r="A121" s="85" t="s">
        <v>1621</v>
      </c>
      <c r="B121" s="86">
        <v>512611</v>
      </c>
      <c r="C121" s="87">
        <v>327845</v>
      </c>
      <c r="D121" s="87">
        <v>114746</v>
      </c>
      <c r="E121" s="88">
        <v>70020</v>
      </c>
      <c r="G121" s="220">
        <v>525527</v>
      </c>
      <c r="H121" s="220">
        <v>329211</v>
      </c>
      <c r="I121" s="220">
        <v>118516</v>
      </c>
      <c r="J121" s="220">
        <v>76419</v>
      </c>
      <c r="K121" s="220">
        <v>1381</v>
      </c>
      <c r="M121" s="210">
        <f t="shared" si="3"/>
        <v>-2.457723390044663</v>
      </c>
      <c r="N121" s="210">
        <f t="shared" si="4"/>
        <v>-0.4149314573328411</v>
      </c>
      <c r="O121" s="210">
        <f t="shared" si="5"/>
        <v>-10</v>
      </c>
    </row>
    <row r="122" spans="1:15" ht="12.75">
      <c r="A122" s="85" t="s">
        <v>1622</v>
      </c>
      <c r="B122" s="86">
        <v>349351</v>
      </c>
      <c r="C122" s="87">
        <v>207250</v>
      </c>
      <c r="D122" s="87">
        <v>72538</v>
      </c>
      <c r="E122" s="88">
        <v>69563</v>
      </c>
      <c r="G122" s="220">
        <v>360326</v>
      </c>
      <c r="H122" s="220">
        <v>208113</v>
      </c>
      <c r="I122" s="220">
        <v>74921</v>
      </c>
      <c r="J122" s="220">
        <v>76419</v>
      </c>
      <c r="K122" s="220">
        <v>873</v>
      </c>
      <c r="M122" s="210">
        <f t="shared" si="3"/>
        <v>-3.045852922076122</v>
      </c>
      <c r="N122" s="210">
        <f t="shared" si="4"/>
        <v>-0.4146785640493391</v>
      </c>
      <c r="O122" s="210">
        <f t="shared" si="5"/>
        <v>-9.999741241008124</v>
      </c>
    </row>
    <row r="123" spans="1:15" ht="12.75">
      <c r="A123" s="85" t="s">
        <v>1623</v>
      </c>
      <c r="B123" s="86">
        <v>519308</v>
      </c>
      <c r="C123" s="87">
        <v>330997</v>
      </c>
      <c r="D123" s="87">
        <v>115849</v>
      </c>
      <c r="E123" s="88">
        <v>72462</v>
      </c>
      <c r="G123" s="220">
        <v>532544</v>
      </c>
      <c r="H123" s="220">
        <v>332376</v>
      </c>
      <c r="I123" s="220">
        <v>119655</v>
      </c>
      <c r="J123" s="220">
        <v>79119</v>
      </c>
      <c r="K123" s="220">
        <v>1394</v>
      </c>
      <c r="M123" s="210">
        <f t="shared" si="3"/>
        <v>-2.4854284340824364</v>
      </c>
      <c r="N123" s="210">
        <f t="shared" si="4"/>
        <v>-0.4148915685849772</v>
      </c>
      <c r="O123" s="210">
        <f t="shared" si="5"/>
        <v>-9.999627389365699</v>
      </c>
    </row>
    <row r="124" spans="1:15" ht="12.75">
      <c r="A124" s="85" t="s">
        <v>1624</v>
      </c>
      <c r="B124" s="86">
        <v>362609</v>
      </c>
      <c r="C124" s="87">
        <v>215249</v>
      </c>
      <c r="D124" s="87">
        <v>75337</v>
      </c>
      <c r="E124" s="88">
        <v>72023</v>
      </c>
      <c r="G124" s="220">
        <v>373984</v>
      </c>
      <c r="H124" s="220">
        <v>216146</v>
      </c>
      <c r="I124" s="220">
        <v>77813</v>
      </c>
      <c r="J124" s="220">
        <v>79119</v>
      </c>
      <c r="K124" s="220">
        <v>906</v>
      </c>
      <c r="M124" s="210">
        <f t="shared" si="3"/>
        <v>-3.041573971078975</v>
      </c>
      <c r="N124" s="210">
        <f t="shared" si="4"/>
        <v>-0.4149972703635427</v>
      </c>
      <c r="O124" s="210">
        <f t="shared" si="5"/>
        <v>-9.999375195251474</v>
      </c>
    </row>
    <row r="125" spans="1:15" ht="12.75">
      <c r="A125" s="85" t="s">
        <v>1625</v>
      </c>
      <c r="B125" s="86">
        <v>472737</v>
      </c>
      <c r="C125" s="87">
        <v>330997</v>
      </c>
      <c r="D125" s="87">
        <v>115849</v>
      </c>
      <c r="E125" s="88">
        <v>25891</v>
      </c>
      <c r="G125" s="220">
        <v>480799</v>
      </c>
      <c r="H125" s="220">
        <v>332376</v>
      </c>
      <c r="I125" s="220">
        <v>119655</v>
      </c>
      <c r="J125" s="220">
        <v>27374</v>
      </c>
      <c r="K125" s="220">
        <v>1394</v>
      </c>
      <c r="M125" s="210">
        <f t="shared" si="3"/>
        <v>-1.6767921730286446</v>
      </c>
      <c r="N125" s="210">
        <f t="shared" si="4"/>
        <v>-0.4148915685849772</v>
      </c>
      <c r="O125" s="210">
        <f t="shared" si="5"/>
        <v>-10.000695216907673</v>
      </c>
    </row>
    <row r="126" spans="1:15" ht="51">
      <c r="A126" s="85" t="s">
        <v>1626</v>
      </c>
      <c r="B126" s="89"/>
      <c r="C126" s="90"/>
      <c r="D126" s="90"/>
      <c r="E126" s="91"/>
      <c r="G126" s="235"/>
      <c r="H126" s="235"/>
      <c r="I126" s="235"/>
      <c r="J126" s="235"/>
      <c r="K126" s="235"/>
      <c r="M126" s="210" t="str">
        <f t="shared" si="3"/>
        <v>-</v>
      </c>
      <c r="N126" s="210" t="str">
        <f t="shared" si="4"/>
        <v>-</v>
      </c>
      <c r="O126" s="210" t="str">
        <f t="shared" si="5"/>
        <v>-</v>
      </c>
    </row>
    <row r="127" spans="1:15" ht="12.75">
      <c r="A127" s="85" t="s">
        <v>1627</v>
      </c>
      <c r="B127" s="86">
        <v>911</v>
      </c>
      <c r="C127" s="87">
        <v>661</v>
      </c>
      <c r="D127" s="87">
        <v>231</v>
      </c>
      <c r="E127" s="88">
        <v>19</v>
      </c>
      <c r="G127" s="220">
        <v>910</v>
      </c>
      <c r="H127" s="220">
        <v>654</v>
      </c>
      <c r="I127" s="220">
        <v>235</v>
      </c>
      <c r="J127" s="220">
        <v>18</v>
      </c>
      <c r="K127" s="220">
        <v>3</v>
      </c>
      <c r="M127" s="210">
        <f t="shared" si="3"/>
        <v>0.1098901098901024</v>
      </c>
      <c r="N127" s="210">
        <f t="shared" si="4"/>
        <v>1.0703363914372943</v>
      </c>
      <c r="O127" s="210">
        <f t="shared" si="5"/>
        <v>-9.523809523809518</v>
      </c>
    </row>
    <row r="128" spans="1:15" ht="12.75">
      <c r="A128" s="85" t="s">
        <v>1582</v>
      </c>
      <c r="B128" s="86">
        <v>2840</v>
      </c>
      <c r="C128" s="87">
        <v>2086</v>
      </c>
      <c r="D128" s="87">
        <v>730</v>
      </c>
      <c r="E128" s="88">
        <v>24</v>
      </c>
      <c r="G128" s="220">
        <v>2804</v>
      </c>
      <c r="H128" s="220">
        <v>2042</v>
      </c>
      <c r="I128" s="220">
        <v>735</v>
      </c>
      <c r="J128" s="220">
        <v>18</v>
      </c>
      <c r="K128" s="220">
        <v>9</v>
      </c>
      <c r="M128" s="210">
        <f t="shared" si="3"/>
        <v>1.283880171184009</v>
      </c>
      <c r="N128" s="210">
        <f t="shared" si="4"/>
        <v>2.154750244857979</v>
      </c>
      <c r="O128" s="210">
        <f t="shared" si="5"/>
        <v>-11.111111111111114</v>
      </c>
    </row>
    <row r="129" spans="1:15" ht="25.5">
      <c r="A129" s="85" t="s">
        <v>1628</v>
      </c>
      <c r="B129" s="89"/>
      <c r="C129" s="90"/>
      <c r="D129" s="90"/>
      <c r="E129" s="91"/>
      <c r="G129" s="235"/>
      <c r="H129" s="235"/>
      <c r="I129" s="235"/>
      <c r="J129" s="235"/>
      <c r="K129" s="235"/>
      <c r="M129" s="210" t="str">
        <f t="shared" si="3"/>
        <v>-</v>
      </c>
      <c r="N129" s="210" t="str">
        <f t="shared" si="4"/>
        <v>-</v>
      </c>
      <c r="O129" s="210" t="str">
        <f t="shared" si="5"/>
        <v>-</v>
      </c>
    </row>
    <row r="130" spans="1:15" ht="12.75">
      <c r="A130" s="92" t="s">
        <v>1583</v>
      </c>
      <c r="B130" s="86">
        <v>1067</v>
      </c>
      <c r="C130" s="87">
        <v>786</v>
      </c>
      <c r="D130" s="87">
        <v>275</v>
      </c>
      <c r="E130" s="88">
        <v>6</v>
      </c>
      <c r="G130" s="220">
        <v>1079</v>
      </c>
      <c r="H130" s="220">
        <v>788</v>
      </c>
      <c r="I130" s="220">
        <v>284</v>
      </c>
      <c r="J130" s="220">
        <v>4</v>
      </c>
      <c r="K130" s="220">
        <v>3</v>
      </c>
      <c r="M130" s="210">
        <f t="shared" si="3"/>
        <v>-1.1121408711770187</v>
      </c>
      <c r="N130" s="210">
        <f t="shared" si="4"/>
        <v>-0.253807106598984</v>
      </c>
      <c r="O130" s="210">
        <f t="shared" si="5"/>
        <v>-14.285714285714292</v>
      </c>
    </row>
    <row r="131" spans="1:15" ht="38.25">
      <c r="A131" s="93" t="s">
        <v>1584</v>
      </c>
      <c r="B131" s="89"/>
      <c r="C131" s="90"/>
      <c r="D131" s="90"/>
      <c r="E131" s="91"/>
      <c r="G131" s="235"/>
      <c r="H131" s="235"/>
      <c r="I131" s="235"/>
      <c r="J131" s="235"/>
      <c r="K131" s="235"/>
      <c r="M131" s="210" t="str">
        <f t="shared" si="3"/>
        <v>-</v>
      </c>
      <c r="N131" s="210" t="str">
        <f t="shared" si="4"/>
        <v>-</v>
      </c>
      <c r="O131" s="210" t="str">
        <f t="shared" si="5"/>
        <v>-</v>
      </c>
    </row>
    <row r="132" spans="1:15" ht="12.75">
      <c r="A132" s="93" t="s">
        <v>1587</v>
      </c>
      <c r="B132" s="89"/>
      <c r="C132" s="90"/>
      <c r="D132" s="90"/>
      <c r="E132" s="91"/>
      <c r="G132" s="235"/>
      <c r="H132" s="235"/>
      <c r="I132" s="235"/>
      <c r="J132" s="235"/>
      <c r="K132" s="235"/>
      <c r="M132" s="210" t="str">
        <f t="shared" si="3"/>
        <v>-</v>
      </c>
      <c r="N132" s="210" t="str">
        <f t="shared" si="4"/>
        <v>-</v>
      </c>
      <c r="O132" s="210" t="str">
        <f t="shared" si="5"/>
        <v>-</v>
      </c>
    </row>
    <row r="133" spans="1:15" ht="12.75">
      <c r="A133" s="93" t="s">
        <v>1585</v>
      </c>
      <c r="B133" s="89"/>
      <c r="C133" s="90"/>
      <c r="D133" s="90"/>
      <c r="E133" s="91"/>
      <c r="G133" s="235"/>
      <c r="H133" s="235"/>
      <c r="I133" s="235"/>
      <c r="J133" s="235"/>
      <c r="K133" s="235"/>
      <c r="M133" s="210" t="str">
        <f t="shared" si="3"/>
        <v>-</v>
      </c>
      <c r="N133" s="210" t="str">
        <f t="shared" si="4"/>
        <v>-</v>
      </c>
      <c r="O133" s="210" t="str">
        <f t="shared" si="5"/>
        <v>-</v>
      </c>
    </row>
    <row r="134" spans="1:15" ht="13.5" thickBot="1">
      <c r="A134" s="94" t="s">
        <v>1586</v>
      </c>
      <c r="B134" s="95"/>
      <c r="C134" s="96"/>
      <c r="D134" s="96"/>
      <c r="E134" s="97"/>
      <c r="G134" s="235"/>
      <c r="H134" s="235"/>
      <c r="I134" s="235"/>
      <c r="J134" s="235"/>
      <c r="K134" s="235"/>
      <c r="M134" s="210" t="str">
        <f t="shared" si="3"/>
        <v>-</v>
      </c>
      <c r="N134" s="210" t="str">
        <f t="shared" si="4"/>
        <v>-</v>
      </c>
      <c r="O134" s="210" t="str">
        <f t="shared" si="5"/>
        <v>-</v>
      </c>
    </row>
    <row r="135" spans="1:15" ht="29.25" thickBot="1">
      <c r="A135" s="246" t="s">
        <v>1873</v>
      </c>
      <c r="B135" s="243"/>
      <c r="C135" s="244"/>
      <c r="D135" s="244"/>
      <c r="E135" s="245"/>
      <c r="G135" s="235"/>
      <c r="H135" s="235"/>
      <c r="I135" s="235"/>
      <c r="J135" s="235"/>
      <c r="K135" s="235"/>
      <c r="M135" s="210" t="str">
        <f t="shared" si="3"/>
        <v>-</v>
      </c>
      <c r="N135" s="210" t="str">
        <f t="shared" si="4"/>
        <v>-</v>
      </c>
      <c r="O135" s="210" t="str">
        <f t="shared" si="5"/>
        <v>-</v>
      </c>
    </row>
    <row r="136" spans="1:15" ht="15">
      <c r="A136" s="31" t="s">
        <v>1629</v>
      </c>
      <c r="B136" s="239"/>
      <c r="C136" s="240"/>
      <c r="D136" s="240"/>
      <c r="E136" s="241"/>
      <c r="G136" s="236"/>
      <c r="H136" s="236"/>
      <c r="I136" s="236"/>
      <c r="J136" s="236"/>
      <c r="K136" s="236"/>
      <c r="M136" s="210" t="str">
        <f t="shared" si="3"/>
        <v>-</v>
      </c>
      <c r="N136" s="210" t="str">
        <f t="shared" si="4"/>
        <v>-</v>
      </c>
      <c r="O136" s="210" t="str">
        <f t="shared" si="5"/>
        <v>-</v>
      </c>
    </row>
    <row r="137" spans="1:15" ht="24" customHeight="1">
      <c r="A137" s="79" t="s">
        <v>1774</v>
      </c>
      <c r="B137" s="98"/>
      <c r="C137" s="99"/>
      <c r="D137" s="99"/>
      <c r="E137" s="100"/>
      <c r="G137" s="237"/>
      <c r="H137" s="237"/>
      <c r="I137" s="237"/>
      <c r="J137" s="237"/>
      <c r="K137" s="237"/>
      <c r="M137" s="210" t="str">
        <f t="shared" si="3"/>
        <v>-</v>
      </c>
      <c r="N137" s="210" t="str">
        <f t="shared" si="4"/>
        <v>-</v>
      </c>
      <c r="O137" s="210" t="str">
        <f t="shared" si="5"/>
        <v>-</v>
      </c>
    </row>
    <row r="138" spans="1:15" ht="39" thickBot="1">
      <c r="A138" s="101" t="s">
        <v>1588</v>
      </c>
      <c r="B138" s="155">
        <v>1350</v>
      </c>
      <c r="C138" s="156">
        <v>997</v>
      </c>
      <c r="D138" s="156">
        <v>349</v>
      </c>
      <c r="E138" s="242">
        <v>4</v>
      </c>
      <c r="G138" s="220">
        <v>1314</v>
      </c>
      <c r="H138" s="220">
        <v>963</v>
      </c>
      <c r="I138" s="220">
        <v>347</v>
      </c>
      <c r="J138" s="220">
        <v>0</v>
      </c>
      <c r="K138" s="220">
        <v>4</v>
      </c>
      <c r="M138" s="210">
        <f aca="true" t="shared" si="6" ref="M138:M150">IF(G138=0,"-",B138/G138*100-100)</f>
        <v>2.7397260273972677</v>
      </c>
      <c r="N138" s="210">
        <f aca="true" t="shared" si="7" ref="N138:N150">IF(G138=0,"-",C138/H138*100-100)</f>
        <v>3.5306334371754957</v>
      </c>
      <c r="O138" s="210">
        <f aca="true" t="shared" si="8" ref="O138:O150">IF(G138=0,"-",E138/(J138+K138)*100-100)</f>
        <v>0</v>
      </c>
    </row>
    <row r="139" spans="1:15" ht="15">
      <c r="A139" s="31" t="s">
        <v>1630</v>
      </c>
      <c r="B139" s="239"/>
      <c r="C139" s="240"/>
      <c r="D139" s="240"/>
      <c r="E139" s="241"/>
      <c r="G139" s="236"/>
      <c r="H139" s="236"/>
      <c r="I139" s="236"/>
      <c r="J139" s="236"/>
      <c r="K139" s="236"/>
      <c r="M139" s="210" t="str">
        <f t="shared" si="6"/>
        <v>-</v>
      </c>
      <c r="N139" s="210" t="str">
        <f t="shared" si="7"/>
        <v>-</v>
      </c>
      <c r="O139" s="210" t="str">
        <f t="shared" si="8"/>
        <v>-</v>
      </c>
    </row>
    <row r="140" spans="1:15" ht="38.25">
      <c r="A140" s="102" t="s">
        <v>1631</v>
      </c>
      <c r="B140" s="98"/>
      <c r="C140" s="99"/>
      <c r="D140" s="99"/>
      <c r="E140" s="100"/>
      <c r="G140" s="237"/>
      <c r="H140" s="237"/>
      <c r="I140" s="237"/>
      <c r="J140" s="237"/>
      <c r="K140" s="237"/>
      <c r="M140" s="210" t="str">
        <f t="shared" si="6"/>
        <v>-</v>
      </c>
      <c r="N140" s="210" t="str">
        <f t="shared" si="7"/>
        <v>-</v>
      </c>
      <c r="O140" s="210" t="str">
        <f t="shared" si="8"/>
        <v>-</v>
      </c>
    </row>
    <row r="141" spans="1:15" ht="25.5">
      <c r="A141" s="85" t="s">
        <v>1632</v>
      </c>
      <c r="B141" s="86">
        <v>117085</v>
      </c>
      <c r="C141" s="87">
        <v>54159</v>
      </c>
      <c r="D141" s="87">
        <v>18956</v>
      </c>
      <c r="E141" s="88">
        <v>43970</v>
      </c>
      <c r="G141" s="220">
        <v>123425</v>
      </c>
      <c r="H141" s="220">
        <v>54831</v>
      </c>
      <c r="I141" s="220">
        <v>19739</v>
      </c>
      <c r="J141" s="220">
        <v>48625</v>
      </c>
      <c r="K141" s="220">
        <v>230</v>
      </c>
      <c r="M141" s="210">
        <f t="shared" si="6"/>
        <v>-5.136722706096819</v>
      </c>
      <c r="N141" s="210">
        <f t="shared" si="7"/>
        <v>-1.2255840674071266</v>
      </c>
      <c r="O141" s="210">
        <f t="shared" si="8"/>
        <v>-9.99897656329955</v>
      </c>
    </row>
    <row r="142" spans="1:15" ht="26.25" thickBot="1">
      <c r="A142" s="101" t="s">
        <v>1633</v>
      </c>
      <c r="B142" s="155">
        <v>164743</v>
      </c>
      <c r="C142" s="156">
        <v>78104</v>
      </c>
      <c r="D142" s="156">
        <v>27336</v>
      </c>
      <c r="E142" s="157">
        <v>59303</v>
      </c>
      <c r="G142" s="220">
        <v>173431</v>
      </c>
      <c r="H142" s="220">
        <v>79073</v>
      </c>
      <c r="I142" s="220">
        <v>28466</v>
      </c>
      <c r="J142" s="220">
        <v>65561</v>
      </c>
      <c r="K142" s="220">
        <v>331</v>
      </c>
      <c r="M142" s="210">
        <f t="shared" si="6"/>
        <v>-5.009485040160072</v>
      </c>
      <c r="N142" s="210">
        <f t="shared" si="7"/>
        <v>-1.225449900724655</v>
      </c>
      <c r="O142" s="210">
        <f t="shared" si="8"/>
        <v>-9.999696473016456</v>
      </c>
    </row>
    <row r="143" spans="1:15" ht="15">
      <c r="A143" s="103" t="s">
        <v>1634</v>
      </c>
      <c r="B143" s="239"/>
      <c r="C143" s="240"/>
      <c r="D143" s="240"/>
      <c r="E143" s="241"/>
      <c r="G143" s="236"/>
      <c r="H143" s="236"/>
      <c r="I143" s="236"/>
      <c r="J143" s="236"/>
      <c r="K143" s="236"/>
      <c r="M143" s="210" t="str">
        <f t="shared" si="6"/>
        <v>-</v>
      </c>
      <c r="N143" s="210" t="str">
        <f t="shared" si="7"/>
        <v>-</v>
      </c>
      <c r="O143" s="210" t="str">
        <f t="shared" si="8"/>
        <v>-</v>
      </c>
    </row>
    <row r="144" spans="1:15" ht="38.25">
      <c r="A144" s="104" t="s">
        <v>2067</v>
      </c>
      <c r="B144" s="98"/>
      <c r="C144" s="99"/>
      <c r="D144" s="99"/>
      <c r="E144" s="100"/>
      <c r="G144" s="237"/>
      <c r="H144" s="237"/>
      <c r="I144" s="237"/>
      <c r="J144" s="237"/>
      <c r="K144" s="237"/>
      <c r="M144" s="210" t="str">
        <f t="shared" si="6"/>
        <v>-</v>
      </c>
      <c r="N144" s="210" t="str">
        <f t="shared" si="7"/>
        <v>-</v>
      </c>
      <c r="O144" s="210" t="str">
        <f t="shared" si="8"/>
        <v>-</v>
      </c>
    </row>
    <row r="145" spans="1:15" ht="38.25">
      <c r="A145" s="105" t="s">
        <v>1640</v>
      </c>
      <c r="B145" s="89"/>
      <c r="C145" s="90"/>
      <c r="D145" s="90"/>
      <c r="E145" s="91"/>
      <c r="G145" s="235"/>
      <c r="H145" s="235"/>
      <c r="I145" s="235"/>
      <c r="J145" s="235"/>
      <c r="K145" s="235"/>
      <c r="M145" s="210" t="str">
        <f t="shared" si="6"/>
        <v>-</v>
      </c>
      <c r="N145" s="210" t="str">
        <f t="shared" si="7"/>
        <v>-</v>
      </c>
      <c r="O145" s="210" t="str">
        <f t="shared" si="8"/>
        <v>-</v>
      </c>
    </row>
    <row r="146" spans="1:15" ht="38.25">
      <c r="A146" s="92" t="s">
        <v>1641</v>
      </c>
      <c r="B146" s="89"/>
      <c r="C146" s="90"/>
      <c r="D146" s="90"/>
      <c r="E146" s="91"/>
      <c r="G146" s="235"/>
      <c r="H146" s="235"/>
      <c r="I146" s="235"/>
      <c r="J146" s="235"/>
      <c r="K146" s="235"/>
      <c r="M146" s="210" t="str">
        <f t="shared" si="6"/>
        <v>-</v>
      </c>
      <c r="N146" s="210" t="str">
        <f t="shared" si="7"/>
        <v>-</v>
      </c>
      <c r="O146" s="210" t="str">
        <f t="shared" si="8"/>
        <v>-</v>
      </c>
    </row>
    <row r="147" spans="1:15" ht="39" thickBot="1">
      <c r="A147" s="106" t="s">
        <v>1642</v>
      </c>
      <c r="B147" s="107"/>
      <c r="C147" s="108"/>
      <c r="D147" s="108"/>
      <c r="E147" s="109"/>
      <c r="G147" s="235"/>
      <c r="H147" s="235"/>
      <c r="I147" s="235"/>
      <c r="J147" s="235"/>
      <c r="K147" s="235"/>
      <c r="M147" s="210" t="str">
        <f t="shared" si="6"/>
        <v>-</v>
      </c>
      <c r="N147" s="210" t="str">
        <f t="shared" si="7"/>
        <v>-</v>
      </c>
      <c r="O147" s="210" t="str">
        <f t="shared" si="8"/>
        <v>-</v>
      </c>
    </row>
    <row r="148" spans="1:15" ht="15">
      <c r="A148" s="31" t="s">
        <v>1635</v>
      </c>
      <c r="B148" s="239"/>
      <c r="C148" s="240"/>
      <c r="D148" s="240"/>
      <c r="E148" s="241"/>
      <c r="G148" s="236"/>
      <c r="H148" s="236"/>
      <c r="I148" s="236"/>
      <c r="J148" s="236"/>
      <c r="K148" s="236"/>
      <c r="M148" s="210" t="str">
        <f t="shared" si="6"/>
        <v>-</v>
      </c>
      <c r="N148" s="210" t="str">
        <f t="shared" si="7"/>
        <v>-</v>
      </c>
      <c r="O148" s="210" t="str">
        <f t="shared" si="8"/>
        <v>-</v>
      </c>
    </row>
    <row r="149" spans="1:15" ht="51">
      <c r="A149" s="81" t="s">
        <v>2068</v>
      </c>
      <c r="B149" s="98"/>
      <c r="C149" s="99"/>
      <c r="D149" s="99"/>
      <c r="E149" s="100"/>
      <c r="G149" s="237"/>
      <c r="H149" s="237"/>
      <c r="I149" s="237"/>
      <c r="J149" s="237"/>
      <c r="K149" s="237"/>
      <c r="M149" s="210" t="str">
        <f t="shared" si="6"/>
        <v>-</v>
      </c>
      <c r="N149" s="210" t="str">
        <f t="shared" si="7"/>
        <v>-</v>
      </c>
      <c r="O149" s="210" t="str">
        <f t="shared" si="8"/>
        <v>-</v>
      </c>
    </row>
    <row r="150" spans="1:15" ht="51.75" thickBot="1">
      <c r="A150" s="101" t="s">
        <v>1589</v>
      </c>
      <c r="B150" s="107"/>
      <c r="C150" s="108"/>
      <c r="D150" s="108"/>
      <c r="E150" s="109"/>
      <c r="G150" s="238"/>
      <c r="H150" s="238"/>
      <c r="I150" s="238"/>
      <c r="J150" s="238"/>
      <c r="K150" s="238"/>
      <c r="M150" s="210" t="str">
        <f t="shared" si="6"/>
        <v>-</v>
      </c>
      <c r="N150" s="210" t="str">
        <f t="shared" si="7"/>
        <v>-</v>
      </c>
      <c r="O150" s="210" t="str">
        <f t="shared" si="8"/>
        <v>-</v>
      </c>
    </row>
  </sheetData>
  <sheetProtection password="EC48" sheet="1"/>
  <mergeCells count="8">
    <mergeCell ref="G3:K3"/>
    <mergeCell ref="M3:O3"/>
    <mergeCell ref="A2:E2"/>
    <mergeCell ref="B6:B9"/>
    <mergeCell ref="C6:C9"/>
    <mergeCell ref="D6:D9"/>
    <mergeCell ref="E6:E9"/>
    <mergeCell ref="B3:E3"/>
  </mergeCells>
  <printOptions horizontalCentered="1"/>
  <pageMargins left="0.5905511811023623" right="0.1968503937007874" top="0.31496062992125984" bottom="0.31496062992125984" header="0.11811023622047245" footer="0.03937007874015748"/>
  <pageSetup fitToHeight="3" horizontalDpi="600" verticalDpi="600" orientation="portrait" paperSize="9" scale="75" r:id="rId3"/>
  <headerFooter alignWithMargins="0">
    <oddFooter>&amp;CStránka &amp;P</oddFooter>
  </headerFooter>
  <rowBreaks count="1" manualBreakCount="1">
    <brk id="125" max="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="90" zoomScaleNormal="90" zoomScalePageLayoutView="0" workbookViewId="0" topLeftCell="A1">
      <selection activeCell="S6" sqref="S6"/>
    </sheetView>
  </sheetViews>
  <sheetFormatPr defaultColWidth="9.140625" defaultRowHeight="12.75"/>
  <cols>
    <col min="1" max="1" width="14.7109375" style="7" customWidth="1"/>
    <col min="2" max="2" width="52.7109375" style="7" customWidth="1"/>
    <col min="3" max="3" width="10.7109375" style="9" customWidth="1"/>
    <col min="4" max="6" width="10.7109375" style="7" customWidth="1"/>
    <col min="7" max="7" width="0" style="7" hidden="1" customWidth="1"/>
    <col min="8" max="12" width="8.28125" style="180" hidden="1" customWidth="1"/>
    <col min="13" max="13" width="4.57421875" style="180" hidden="1" customWidth="1"/>
    <col min="14" max="16" width="8.28125" style="180" hidden="1" customWidth="1"/>
    <col min="17" max="16384" width="9.140625" style="7" customWidth="1"/>
  </cols>
  <sheetData>
    <row r="1" spans="1:16" s="26" customFormat="1" ht="33" customHeight="1" thickBot="1">
      <c r="A1" s="322" t="s">
        <v>2871</v>
      </c>
      <c r="B1" s="322"/>
      <c r="C1" s="72"/>
      <c r="F1" s="257" t="s">
        <v>1500</v>
      </c>
      <c r="H1" s="256"/>
      <c r="I1" s="256"/>
      <c r="J1" s="256"/>
      <c r="K1" s="256"/>
      <c r="L1" s="256"/>
      <c r="M1" s="256"/>
      <c r="N1" s="256"/>
      <c r="O1" s="256"/>
      <c r="P1" s="256"/>
    </row>
    <row r="2" spans="1:6" ht="57.75" customHeight="1" thickBot="1">
      <c r="A2" s="313" t="s">
        <v>2089</v>
      </c>
      <c r="B2" s="320"/>
      <c r="C2" s="320"/>
      <c r="D2" s="320"/>
      <c r="E2" s="320"/>
      <c r="F2" s="321"/>
    </row>
    <row r="3" spans="1:6" ht="36" customHeight="1">
      <c r="A3" s="304" t="s">
        <v>2082</v>
      </c>
      <c r="B3" s="304"/>
      <c r="C3" s="304"/>
      <c r="D3" s="304"/>
      <c r="E3" s="304"/>
      <c r="F3" s="304"/>
    </row>
    <row r="4" spans="1:6" ht="16.5" customHeight="1" thickBot="1">
      <c r="A4" s="26"/>
      <c r="B4" s="26"/>
      <c r="C4" s="292"/>
      <c r="D4" s="292"/>
      <c r="E4" s="292"/>
      <c r="F4" s="292"/>
    </row>
    <row r="5" spans="1:16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</row>
    <row r="6" spans="1:16" ht="25.5" customHeight="1" thickBot="1">
      <c r="A6" s="306"/>
      <c r="B6" s="308"/>
      <c r="C6" s="310"/>
      <c r="D6" s="298"/>
      <c r="E6" s="298"/>
      <c r="F6" s="300"/>
      <c r="H6" s="183" t="s">
        <v>1872</v>
      </c>
      <c r="I6" s="184" t="s">
        <v>1643</v>
      </c>
      <c r="J6" s="184" t="s">
        <v>1467</v>
      </c>
      <c r="K6" s="185" t="s">
        <v>437</v>
      </c>
      <c r="L6" s="185" t="s">
        <v>2097</v>
      </c>
      <c r="M6" s="182"/>
      <c r="N6" s="186" t="s">
        <v>1872</v>
      </c>
      <c r="O6" s="187" t="s">
        <v>1643</v>
      </c>
      <c r="P6" s="188" t="s">
        <v>2092</v>
      </c>
    </row>
    <row r="7" spans="1:16" ht="12.75">
      <c r="A7" s="148" t="s">
        <v>1296</v>
      </c>
      <c r="B7" s="158" t="s">
        <v>1727</v>
      </c>
      <c r="C7" s="142">
        <v>44114</v>
      </c>
      <c r="D7" s="143">
        <v>29277</v>
      </c>
      <c r="E7" s="143">
        <v>10247</v>
      </c>
      <c r="F7" s="154">
        <v>4590</v>
      </c>
      <c r="H7" s="207">
        <v>43997</v>
      </c>
      <c r="I7" s="208">
        <v>28601</v>
      </c>
      <c r="J7" s="208">
        <v>10296</v>
      </c>
      <c r="K7" s="208">
        <v>4980</v>
      </c>
      <c r="L7" s="209">
        <v>120</v>
      </c>
      <c r="N7" s="210">
        <f>IF(H7=0,"-",C7/H7*100-100)</f>
        <v>0.2659272223106086</v>
      </c>
      <c r="O7" s="210">
        <f>IF(H7=0,"-",D7/I7*100-100)</f>
        <v>2.36355372189783</v>
      </c>
      <c r="P7" s="210">
        <f>IF(H7=0,"-",F7/(K7+L7)*100-100)</f>
        <v>-10</v>
      </c>
    </row>
    <row r="8" spans="1:16" ht="12.75">
      <c r="A8" s="1" t="s">
        <v>1297</v>
      </c>
      <c r="B8" s="3" t="s">
        <v>1728</v>
      </c>
      <c r="C8" s="86">
        <v>39787</v>
      </c>
      <c r="D8" s="87">
        <v>25829</v>
      </c>
      <c r="E8" s="87">
        <v>9040</v>
      </c>
      <c r="F8" s="88">
        <v>4918</v>
      </c>
      <c r="H8" s="212">
        <v>39943</v>
      </c>
      <c r="I8" s="213">
        <v>25352</v>
      </c>
      <c r="J8" s="213">
        <v>9127</v>
      </c>
      <c r="K8" s="213">
        <v>5357</v>
      </c>
      <c r="L8" s="214">
        <v>107</v>
      </c>
      <c r="N8" s="210">
        <f>IF(H8=0,"-",C8/H8*100-100)</f>
        <v>-0.39055654307388465</v>
      </c>
      <c r="O8" s="210">
        <f>IF(H8=0,"-",D8/I8*100-100)</f>
        <v>1.881508362259396</v>
      </c>
      <c r="P8" s="210">
        <f>IF(H8=0,"-",F8/(K8+L8)*100-100)</f>
        <v>-9.99267935578331</v>
      </c>
    </row>
    <row r="9" spans="1:16" ht="12.75">
      <c r="A9" s="1" t="s">
        <v>1297</v>
      </c>
      <c r="B9" s="3" t="s">
        <v>1729</v>
      </c>
      <c r="C9" s="86">
        <v>44202</v>
      </c>
      <c r="D9" s="87">
        <v>29340</v>
      </c>
      <c r="E9" s="87">
        <v>10269</v>
      </c>
      <c r="F9" s="88">
        <v>4593</v>
      </c>
      <c r="H9" s="212">
        <v>44083</v>
      </c>
      <c r="I9" s="213">
        <v>28662</v>
      </c>
      <c r="J9" s="213">
        <v>10318</v>
      </c>
      <c r="K9" s="213">
        <v>4983</v>
      </c>
      <c r="L9" s="214">
        <v>120</v>
      </c>
      <c r="N9" s="210">
        <f>IF(H9=0,"-",C9/H9*100-100)</f>
        <v>0.2699453303994801</v>
      </c>
      <c r="O9" s="210">
        <f>IF(H9=0,"-",D9/I9*100-100)</f>
        <v>2.365501360686622</v>
      </c>
      <c r="P9" s="210">
        <f>IF(H9=0,"-",F9/(K9+L9)*100-100)</f>
        <v>-9.99412110523221</v>
      </c>
    </row>
    <row r="10" spans="1:16" ht="12.75">
      <c r="A10" s="1" t="s">
        <v>1298</v>
      </c>
      <c r="B10" s="3" t="s">
        <v>1730</v>
      </c>
      <c r="C10" s="86">
        <v>39733</v>
      </c>
      <c r="D10" s="87">
        <v>25787</v>
      </c>
      <c r="E10" s="87">
        <v>9025</v>
      </c>
      <c r="F10" s="88">
        <v>4921</v>
      </c>
      <c r="H10" s="212">
        <v>39891</v>
      </c>
      <c r="I10" s="213">
        <v>25311</v>
      </c>
      <c r="J10" s="213">
        <v>9112</v>
      </c>
      <c r="K10" s="213">
        <v>5362</v>
      </c>
      <c r="L10" s="214">
        <v>106</v>
      </c>
      <c r="N10" s="210">
        <f>IF(H10=0,"-",C10/H10*100-100)</f>
        <v>-0.39607931613647906</v>
      </c>
      <c r="O10" s="210">
        <f>IF(H10=0,"-",D10/I10*100-100)</f>
        <v>1.8806052704357796</v>
      </c>
      <c r="P10" s="210">
        <f>IF(H10=0,"-",F10/(K10+L10)*100-100)</f>
        <v>-10.00365764447696</v>
      </c>
    </row>
    <row r="11" spans="1:16" ht="13.5" thickBot="1">
      <c r="A11" s="2" t="s">
        <v>1298</v>
      </c>
      <c r="B11" s="153" t="s">
        <v>1731</v>
      </c>
      <c r="C11" s="155">
        <v>44385</v>
      </c>
      <c r="D11" s="156">
        <v>29480</v>
      </c>
      <c r="E11" s="156">
        <v>10318</v>
      </c>
      <c r="F11" s="157">
        <v>4587</v>
      </c>
      <c r="H11" s="215">
        <v>44265</v>
      </c>
      <c r="I11" s="216">
        <v>28800</v>
      </c>
      <c r="J11" s="216">
        <v>10368</v>
      </c>
      <c r="K11" s="216">
        <v>4977</v>
      </c>
      <c r="L11" s="217">
        <v>120</v>
      </c>
      <c r="N11" s="210">
        <f>IF(H11=0,"-",C11/H11*100-100)</f>
        <v>0.2710945442222936</v>
      </c>
      <c r="O11" s="210">
        <f>IF(H11=0,"-",D11/I11*100-100)</f>
        <v>2.3611111111111</v>
      </c>
      <c r="P11" s="210">
        <f>IF(H11=0,"-",F11/(K11+L11)*100-100)</f>
        <v>-10.005885815185394</v>
      </c>
    </row>
    <row r="12" spans="1:16" s="6" customFormat="1" ht="12.75">
      <c r="A12" s="76"/>
      <c r="B12" s="76"/>
      <c r="C12" s="159"/>
      <c r="D12" s="76"/>
      <c r="E12" s="76"/>
      <c r="F12" s="76"/>
      <c r="H12" s="218"/>
      <c r="I12" s="218"/>
      <c r="J12" s="218"/>
      <c r="K12" s="218"/>
      <c r="L12" s="218"/>
      <c r="M12" s="218"/>
      <c r="N12" s="218"/>
      <c r="O12" s="218"/>
      <c r="P12" s="218"/>
    </row>
    <row r="13" spans="1:16" s="6" customFormat="1" ht="42" customHeight="1">
      <c r="A13" s="76"/>
      <c r="B13" s="76"/>
      <c r="C13" s="159"/>
      <c r="D13" s="76"/>
      <c r="E13" s="76"/>
      <c r="F13" s="76"/>
      <c r="H13" s="218"/>
      <c r="I13" s="218"/>
      <c r="J13" s="218"/>
      <c r="K13" s="218"/>
      <c r="L13" s="218"/>
      <c r="M13" s="218"/>
      <c r="N13" s="218"/>
      <c r="O13" s="218"/>
      <c r="P13" s="218"/>
    </row>
    <row r="14" spans="1:16" s="6" customFormat="1" ht="45" customHeight="1">
      <c r="A14" s="76"/>
      <c r="B14" s="76"/>
      <c r="C14" s="159"/>
      <c r="D14" s="76"/>
      <c r="E14" s="76"/>
      <c r="F14" s="76"/>
      <c r="H14" s="218"/>
      <c r="I14" s="218"/>
      <c r="J14" s="218"/>
      <c r="K14" s="218"/>
      <c r="L14" s="218"/>
      <c r="M14" s="218"/>
      <c r="N14" s="218"/>
      <c r="O14" s="218"/>
      <c r="P14" s="218"/>
    </row>
    <row r="15" spans="1:16" s="6" customFormat="1" ht="36" customHeight="1" thickBot="1">
      <c r="A15" s="76"/>
      <c r="B15" s="76"/>
      <c r="C15" s="159"/>
      <c r="D15" s="76"/>
      <c r="E15" s="76"/>
      <c r="F15" s="76"/>
      <c r="H15" s="218"/>
      <c r="I15" s="218"/>
      <c r="J15" s="218"/>
      <c r="K15" s="218"/>
      <c r="L15" s="218"/>
      <c r="M15" s="218"/>
      <c r="N15" s="218"/>
      <c r="O15" s="218"/>
      <c r="P15" s="218"/>
    </row>
    <row r="16" spans="1:6" ht="58.5" customHeight="1" thickBot="1">
      <c r="A16" s="313" t="s">
        <v>2090</v>
      </c>
      <c r="B16" s="314"/>
      <c r="C16" s="314"/>
      <c r="D16" s="314"/>
      <c r="E16" s="314"/>
      <c r="F16" s="315"/>
    </row>
    <row r="17" spans="1:6" ht="28.5" customHeight="1">
      <c r="A17" s="304" t="s">
        <v>2082</v>
      </c>
      <c r="B17" s="304"/>
      <c r="C17" s="304"/>
      <c r="D17" s="304"/>
      <c r="E17" s="304"/>
      <c r="F17" s="304"/>
    </row>
    <row r="18" spans="1:6" ht="13.5" customHeight="1" thickBot="1">
      <c r="A18" s="26"/>
      <c r="B18" s="26"/>
      <c r="C18" s="323"/>
      <c r="D18" s="323"/>
      <c r="E18" s="323"/>
      <c r="F18" s="323"/>
    </row>
    <row r="19" spans="1:6" ht="12.75" customHeight="1">
      <c r="A19" s="305" t="s">
        <v>1654</v>
      </c>
      <c r="B19" s="307" t="s">
        <v>1655</v>
      </c>
      <c r="C19" s="309" t="s">
        <v>1872</v>
      </c>
      <c r="D19" s="297" t="s">
        <v>1643</v>
      </c>
      <c r="E19" s="297" t="s">
        <v>1467</v>
      </c>
      <c r="F19" s="299" t="s">
        <v>2092</v>
      </c>
    </row>
    <row r="20" spans="1:6" ht="25.5" customHeight="1" thickBot="1">
      <c r="A20" s="306"/>
      <c r="B20" s="308"/>
      <c r="C20" s="310"/>
      <c r="D20" s="298"/>
      <c r="E20" s="298"/>
      <c r="F20" s="300"/>
    </row>
    <row r="21" spans="1:16" ht="12.75">
      <c r="A21" s="148" t="s">
        <v>1850</v>
      </c>
      <c r="B21" s="158" t="s">
        <v>1864</v>
      </c>
      <c r="C21" s="142">
        <v>44114</v>
      </c>
      <c r="D21" s="143">
        <v>29277</v>
      </c>
      <c r="E21" s="143">
        <v>10247</v>
      </c>
      <c r="F21" s="154">
        <v>4590</v>
      </c>
      <c r="H21" s="207">
        <v>43997</v>
      </c>
      <c r="I21" s="208">
        <v>28601</v>
      </c>
      <c r="J21" s="208">
        <v>10296</v>
      </c>
      <c r="K21" s="208">
        <v>4980</v>
      </c>
      <c r="L21" s="209">
        <v>120</v>
      </c>
      <c r="N21" s="210">
        <f aca="true" t="shared" si="0" ref="N21:N30">IF(H21=0,"-",C21/H21*100-100)</f>
        <v>0.2659272223106086</v>
      </c>
      <c r="O21" s="210">
        <f aca="true" t="shared" si="1" ref="O21:O30">IF(H21=0,"-",D21/I21*100-100)</f>
        <v>2.36355372189783</v>
      </c>
      <c r="P21" s="210">
        <f aca="true" t="shared" si="2" ref="P21:P30">IF(H21=0,"-",F21/(K21+L21)*100-100)</f>
        <v>-10</v>
      </c>
    </row>
    <row r="22" spans="1:16" ht="12.75">
      <c r="A22" s="1" t="s">
        <v>1851</v>
      </c>
      <c r="B22" s="3" t="s">
        <v>1865</v>
      </c>
      <c r="C22" s="86">
        <v>39787</v>
      </c>
      <c r="D22" s="87">
        <v>25829</v>
      </c>
      <c r="E22" s="87">
        <v>9040</v>
      </c>
      <c r="F22" s="88">
        <v>4918</v>
      </c>
      <c r="H22" s="212">
        <v>39943</v>
      </c>
      <c r="I22" s="213">
        <v>25352</v>
      </c>
      <c r="J22" s="213">
        <v>9127</v>
      </c>
      <c r="K22" s="213">
        <v>5357</v>
      </c>
      <c r="L22" s="214">
        <v>107</v>
      </c>
      <c r="N22" s="210">
        <f t="shared" si="0"/>
        <v>-0.39055654307388465</v>
      </c>
      <c r="O22" s="210">
        <f t="shared" si="1"/>
        <v>1.881508362259396</v>
      </c>
      <c r="P22" s="210">
        <f t="shared" si="2"/>
        <v>-9.99267935578331</v>
      </c>
    </row>
    <row r="23" spans="1:16" ht="12.75">
      <c r="A23" s="1" t="s">
        <v>1851</v>
      </c>
      <c r="B23" s="3" t="s">
        <v>1866</v>
      </c>
      <c r="C23" s="86">
        <v>44202</v>
      </c>
      <c r="D23" s="87">
        <v>29340</v>
      </c>
      <c r="E23" s="87">
        <v>10269</v>
      </c>
      <c r="F23" s="88">
        <v>4593</v>
      </c>
      <c r="H23" s="212">
        <v>44083</v>
      </c>
      <c r="I23" s="213">
        <v>28662</v>
      </c>
      <c r="J23" s="213">
        <v>10318</v>
      </c>
      <c r="K23" s="213">
        <v>4983</v>
      </c>
      <c r="L23" s="214">
        <v>120</v>
      </c>
      <c r="N23" s="210">
        <f t="shared" si="0"/>
        <v>0.2699453303994801</v>
      </c>
      <c r="O23" s="210">
        <f t="shared" si="1"/>
        <v>2.365501360686622</v>
      </c>
      <c r="P23" s="210">
        <f t="shared" si="2"/>
        <v>-9.99412110523221</v>
      </c>
    </row>
    <row r="24" spans="1:16" ht="12.75">
      <c r="A24" s="1" t="s">
        <v>1852</v>
      </c>
      <c r="B24" s="3" t="s">
        <v>1867</v>
      </c>
      <c r="C24" s="86">
        <v>39733</v>
      </c>
      <c r="D24" s="87">
        <v>25787</v>
      </c>
      <c r="E24" s="87">
        <v>9025</v>
      </c>
      <c r="F24" s="88">
        <v>4921</v>
      </c>
      <c r="H24" s="212">
        <v>39891</v>
      </c>
      <c r="I24" s="213">
        <v>25311</v>
      </c>
      <c r="J24" s="213">
        <v>9112</v>
      </c>
      <c r="K24" s="213">
        <v>5362</v>
      </c>
      <c r="L24" s="214">
        <v>106</v>
      </c>
      <c r="N24" s="210">
        <f t="shared" si="0"/>
        <v>-0.39607931613647906</v>
      </c>
      <c r="O24" s="210">
        <f t="shared" si="1"/>
        <v>1.8806052704357796</v>
      </c>
      <c r="P24" s="210">
        <f t="shared" si="2"/>
        <v>-10.00365764447696</v>
      </c>
    </row>
    <row r="25" spans="1:16" ht="12.75">
      <c r="A25" s="1" t="s">
        <v>1852</v>
      </c>
      <c r="B25" s="3" t="s">
        <v>1868</v>
      </c>
      <c r="C25" s="86">
        <v>44385</v>
      </c>
      <c r="D25" s="87">
        <v>29480</v>
      </c>
      <c r="E25" s="87">
        <v>10318</v>
      </c>
      <c r="F25" s="88">
        <v>4587</v>
      </c>
      <c r="H25" s="212">
        <v>44265</v>
      </c>
      <c r="I25" s="213">
        <v>28800</v>
      </c>
      <c r="J25" s="213">
        <v>10368</v>
      </c>
      <c r="K25" s="213">
        <v>4977</v>
      </c>
      <c r="L25" s="214">
        <v>120</v>
      </c>
      <c r="N25" s="210">
        <f t="shared" si="0"/>
        <v>0.2710945442222936</v>
      </c>
      <c r="O25" s="210">
        <f t="shared" si="1"/>
        <v>2.3611111111111</v>
      </c>
      <c r="P25" s="210">
        <f t="shared" si="2"/>
        <v>-10.005885815185394</v>
      </c>
    </row>
    <row r="26" spans="1:16" ht="12.75">
      <c r="A26" s="1" t="s">
        <v>2013</v>
      </c>
      <c r="B26" s="3" t="s">
        <v>2014</v>
      </c>
      <c r="C26" s="86">
        <v>44114</v>
      </c>
      <c r="D26" s="87">
        <v>29277</v>
      </c>
      <c r="E26" s="87">
        <v>10247</v>
      </c>
      <c r="F26" s="88">
        <v>4590</v>
      </c>
      <c r="H26" s="212">
        <v>43997</v>
      </c>
      <c r="I26" s="213">
        <v>28601</v>
      </c>
      <c r="J26" s="213">
        <v>10296</v>
      </c>
      <c r="K26" s="213">
        <v>4980</v>
      </c>
      <c r="L26" s="214">
        <v>120</v>
      </c>
      <c r="N26" s="210">
        <f t="shared" si="0"/>
        <v>0.2659272223106086</v>
      </c>
      <c r="O26" s="210">
        <f t="shared" si="1"/>
        <v>2.36355372189783</v>
      </c>
      <c r="P26" s="210">
        <f t="shared" si="2"/>
        <v>-10</v>
      </c>
    </row>
    <row r="27" spans="1:16" ht="12.75">
      <c r="A27" s="1" t="s">
        <v>2015</v>
      </c>
      <c r="B27" s="3" t="s">
        <v>2016</v>
      </c>
      <c r="C27" s="86">
        <v>39787</v>
      </c>
      <c r="D27" s="87">
        <v>25829</v>
      </c>
      <c r="E27" s="87">
        <v>9040</v>
      </c>
      <c r="F27" s="88">
        <v>4918</v>
      </c>
      <c r="H27" s="212">
        <v>39943</v>
      </c>
      <c r="I27" s="213">
        <v>25352</v>
      </c>
      <c r="J27" s="213">
        <v>9127</v>
      </c>
      <c r="K27" s="213">
        <v>5357</v>
      </c>
      <c r="L27" s="214">
        <v>107</v>
      </c>
      <c r="N27" s="210">
        <f t="shared" si="0"/>
        <v>-0.39055654307388465</v>
      </c>
      <c r="O27" s="210">
        <f t="shared" si="1"/>
        <v>1.881508362259396</v>
      </c>
      <c r="P27" s="210">
        <f t="shared" si="2"/>
        <v>-9.99267935578331</v>
      </c>
    </row>
    <row r="28" spans="1:16" ht="12.75">
      <c r="A28" s="1" t="s">
        <v>2015</v>
      </c>
      <c r="B28" s="3" t="s">
        <v>2017</v>
      </c>
      <c r="C28" s="86">
        <v>44202</v>
      </c>
      <c r="D28" s="87">
        <v>29340</v>
      </c>
      <c r="E28" s="87">
        <v>10269</v>
      </c>
      <c r="F28" s="88">
        <v>4593</v>
      </c>
      <c r="H28" s="212">
        <v>44083</v>
      </c>
      <c r="I28" s="213">
        <v>28662</v>
      </c>
      <c r="J28" s="213">
        <v>10318</v>
      </c>
      <c r="K28" s="213">
        <v>4983</v>
      </c>
      <c r="L28" s="214">
        <v>120</v>
      </c>
      <c r="N28" s="210">
        <f t="shared" si="0"/>
        <v>0.2699453303994801</v>
      </c>
      <c r="O28" s="210">
        <f t="shared" si="1"/>
        <v>2.365501360686622</v>
      </c>
      <c r="P28" s="210">
        <f t="shared" si="2"/>
        <v>-9.99412110523221</v>
      </c>
    </row>
    <row r="29" spans="1:16" ht="12.75">
      <c r="A29" s="1" t="s">
        <v>2018</v>
      </c>
      <c r="B29" s="3" t="s">
        <v>2019</v>
      </c>
      <c r="C29" s="86">
        <v>39733</v>
      </c>
      <c r="D29" s="87">
        <v>25787</v>
      </c>
      <c r="E29" s="87">
        <v>9025</v>
      </c>
      <c r="F29" s="88">
        <v>4921</v>
      </c>
      <c r="H29" s="212">
        <v>39891</v>
      </c>
      <c r="I29" s="213">
        <v>25311</v>
      </c>
      <c r="J29" s="213">
        <v>9112</v>
      </c>
      <c r="K29" s="213">
        <v>5362</v>
      </c>
      <c r="L29" s="214">
        <v>106</v>
      </c>
      <c r="N29" s="210">
        <f t="shared" si="0"/>
        <v>-0.39607931613647906</v>
      </c>
      <c r="O29" s="210">
        <f t="shared" si="1"/>
        <v>1.8806052704357796</v>
      </c>
      <c r="P29" s="210">
        <f t="shared" si="2"/>
        <v>-10.00365764447696</v>
      </c>
    </row>
    <row r="30" spans="1:16" ht="13.5" thickBot="1">
      <c r="A30" s="2" t="s">
        <v>2018</v>
      </c>
      <c r="B30" s="153" t="s">
        <v>2020</v>
      </c>
      <c r="C30" s="155">
        <v>44385</v>
      </c>
      <c r="D30" s="156">
        <v>29480</v>
      </c>
      <c r="E30" s="156">
        <v>10318</v>
      </c>
      <c r="F30" s="157">
        <v>4587</v>
      </c>
      <c r="H30" s="215">
        <v>44265</v>
      </c>
      <c r="I30" s="216">
        <v>28800</v>
      </c>
      <c r="J30" s="216">
        <v>10368</v>
      </c>
      <c r="K30" s="216">
        <v>4977</v>
      </c>
      <c r="L30" s="217">
        <v>120</v>
      </c>
      <c r="N30" s="210">
        <f t="shared" si="0"/>
        <v>0.2710945442222936</v>
      </c>
      <c r="O30" s="210">
        <f t="shared" si="1"/>
        <v>2.3611111111111</v>
      </c>
      <c r="P30" s="210">
        <f t="shared" si="2"/>
        <v>-10.005885815185394</v>
      </c>
    </row>
  </sheetData>
  <sheetProtection password="EC48" sheet="1"/>
  <mergeCells count="21">
    <mergeCell ref="N5:P5"/>
    <mergeCell ref="B19:B20"/>
    <mergeCell ref="D19:D20"/>
    <mergeCell ref="A17:F17"/>
    <mergeCell ref="C19:C20"/>
    <mergeCell ref="E5:E6"/>
    <mergeCell ref="E19:E20"/>
    <mergeCell ref="A3:F3"/>
    <mergeCell ref="C18:F18"/>
    <mergeCell ref="A19:A20"/>
    <mergeCell ref="H5:L5"/>
    <mergeCell ref="A2:F2"/>
    <mergeCell ref="F19:F20"/>
    <mergeCell ref="C4:F4"/>
    <mergeCell ref="F5:F6"/>
    <mergeCell ref="A16:F16"/>
    <mergeCell ref="A1:B1"/>
    <mergeCell ref="A5:A6"/>
    <mergeCell ref="B5:B6"/>
    <mergeCell ref="C5:C6"/>
    <mergeCell ref="D5:D6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90" zoomScaleNormal="90" zoomScalePageLayoutView="0" workbookViewId="0" topLeftCell="A1">
      <selection activeCell="Q6" sqref="Q6"/>
    </sheetView>
  </sheetViews>
  <sheetFormatPr defaultColWidth="9.140625" defaultRowHeight="12.75"/>
  <cols>
    <col min="1" max="1" width="14.7109375" style="7" customWidth="1"/>
    <col min="2" max="2" width="52.7109375" style="7" customWidth="1"/>
    <col min="3" max="6" width="10.7109375" style="9" customWidth="1"/>
    <col min="7" max="7" width="9.140625" style="7" customWidth="1"/>
    <col min="8" max="12" width="8.57421875" style="180" hidden="1" customWidth="1"/>
    <col min="13" max="13" width="5.7109375" style="180" hidden="1" customWidth="1"/>
    <col min="14" max="16" width="8.57421875" style="180" hidden="1" customWidth="1"/>
    <col min="17" max="16384" width="9.140625" style="7" customWidth="1"/>
  </cols>
  <sheetData>
    <row r="1" spans="1:16" s="26" customFormat="1" ht="27" customHeight="1" thickBot="1">
      <c r="A1" s="322" t="s">
        <v>2871</v>
      </c>
      <c r="B1" s="322"/>
      <c r="C1" s="72"/>
      <c r="D1" s="72"/>
      <c r="E1" s="72"/>
      <c r="F1" s="258" t="s">
        <v>1500</v>
      </c>
      <c r="H1" s="256"/>
      <c r="I1" s="256"/>
      <c r="J1" s="256"/>
      <c r="K1" s="256"/>
      <c r="L1" s="256"/>
      <c r="M1" s="256"/>
      <c r="N1" s="256"/>
      <c r="O1" s="256"/>
      <c r="P1" s="256"/>
    </row>
    <row r="2" spans="1:6" ht="58.5" customHeight="1" thickBot="1">
      <c r="A2" s="301" t="s">
        <v>2070</v>
      </c>
      <c r="B2" s="302"/>
      <c r="C2" s="302"/>
      <c r="D2" s="302"/>
      <c r="E2" s="302"/>
      <c r="F2" s="303"/>
    </row>
    <row r="3" spans="1:6" ht="48" customHeight="1">
      <c r="A3" s="324" t="s">
        <v>826</v>
      </c>
      <c r="B3" s="324"/>
      <c r="C3" s="324"/>
      <c r="D3" s="324"/>
      <c r="E3" s="324"/>
      <c r="F3" s="324"/>
    </row>
    <row r="4" spans="1:6" ht="18" customHeight="1" thickBot="1">
      <c r="A4" s="160"/>
      <c r="B4" s="26"/>
      <c r="C4" s="292"/>
      <c r="D4" s="292"/>
      <c r="E4" s="292"/>
      <c r="F4" s="292"/>
    </row>
    <row r="5" spans="1:16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</row>
    <row r="6" spans="1:16" ht="25.5" customHeight="1" thickBot="1">
      <c r="A6" s="306"/>
      <c r="B6" s="308"/>
      <c r="C6" s="310"/>
      <c r="D6" s="298"/>
      <c r="E6" s="298"/>
      <c r="F6" s="300"/>
      <c r="H6" s="203" t="s">
        <v>1872</v>
      </c>
      <c r="I6" s="204" t="s">
        <v>1643</v>
      </c>
      <c r="J6" s="204" t="s">
        <v>1467</v>
      </c>
      <c r="K6" s="205" t="s">
        <v>437</v>
      </c>
      <c r="L6" s="205" t="s">
        <v>2097</v>
      </c>
      <c r="M6" s="182"/>
      <c r="N6" s="186" t="s">
        <v>1872</v>
      </c>
      <c r="O6" s="187" t="s">
        <v>1643</v>
      </c>
      <c r="P6" s="188" t="s">
        <v>2092</v>
      </c>
    </row>
    <row r="7" spans="1:16" ht="12.75">
      <c r="A7" s="1" t="s">
        <v>1268</v>
      </c>
      <c r="B7" s="4" t="s">
        <v>1271</v>
      </c>
      <c r="C7" s="142">
        <v>141407</v>
      </c>
      <c r="D7" s="143">
        <v>100743</v>
      </c>
      <c r="E7" s="143">
        <v>35260</v>
      </c>
      <c r="F7" s="154">
        <v>5404</v>
      </c>
      <c r="H7" s="207">
        <v>140042</v>
      </c>
      <c r="I7" s="208">
        <v>98557</v>
      </c>
      <c r="J7" s="208">
        <v>35481</v>
      </c>
      <c r="K7" s="208">
        <v>5589</v>
      </c>
      <c r="L7" s="209">
        <v>415</v>
      </c>
      <c r="N7" s="210">
        <f>IF(H7=0,"-",C7/H7*100-100)</f>
        <v>0.9747075877236853</v>
      </c>
      <c r="O7" s="210">
        <f>IF(H7=0,"-",D7/I7*100-100)</f>
        <v>2.218005824040901</v>
      </c>
      <c r="P7" s="210">
        <f>IF(H7=0,"-",F7/(K7+L7)*100-100)</f>
        <v>-9.993337774816794</v>
      </c>
    </row>
    <row r="8" spans="1:16" ht="12.75">
      <c r="A8" s="1" t="s">
        <v>1274</v>
      </c>
      <c r="B8" s="4" t="s">
        <v>1275</v>
      </c>
      <c r="C8" s="82">
        <v>142624</v>
      </c>
      <c r="D8" s="83">
        <v>101730</v>
      </c>
      <c r="E8" s="83">
        <v>35606</v>
      </c>
      <c r="F8" s="84">
        <v>5288</v>
      </c>
      <c r="H8" s="212">
        <v>141227</v>
      </c>
      <c r="I8" s="213">
        <v>99523</v>
      </c>
      <c r="J8" s="213">
        <v>35828</v>
      </c>
      <c r="K8" s="213">
        <v>5457</v>
      </c>
      <c r="L8" s="214">
        <v>419</v>
      </c>
      <c r="N8" s="210">
        <f aca="true" t="shared" si="0" ref="N8:N14">IF(H8=0,"-",C8/H8*100-100)</f>
        <v>0.9891876199310303</v>
      </c>
      <c r="O8" s="210">
        <f aca="true" t="shared" si="1" ref="O8:O14">IF(H8=0,"-",D8/I8*100-100)</f>
        <v>2.2175778463269893</v>
      </c>
      <c r="P8" s="210">
        <f aca="true" t="shared" si="2" ref="P8:P14">IF(H8=0,"-",F8/(K8+L8)*100-100)</f>
        <v>-10.006807351940097</v>
      </c>
    </row>
    <row r="9" spans="1:16" ht="12.75">
      <c r="A9" s="1" t="s">
        <v>1278</v>
      </c>
      <c r="B9" s="4" t="s">
        <v>1279</v>
      </c>
      <c r="C9" s="82">
        <v>165791</v>
      </c>
      <c r="D9" s="83">
        <v>112242</v>
      </c>
      <c r="E9" s="83">
        <v>39285</v>
      </c>
      <c r="F9" s="84">
        <v>14264</v>
      </c>
      <c r="H9" s="212">
        <v>165218</v>
      </c>
      <c r="I9" s="213">
        <v>109830</v>
      </c>
      <c r="J9" s="213">
        <v>39539</v>
      </c>
      <c r="K9" s="213">
        <v>15395</v>
      </c>
      <c r="L9" s="214">
        <v>454</v>
      </c>
      <c r="N9" s="210">
        <f t="shared" si="0"/>
        <v>0.34681451173601374</v>
      </c>
      <c r="O9" s="210">
        <f t="shared" si="1"/>
        <v>2.1961212783392625</v>
      </c>
      <c r="P9" s="210">
        <f t="shared" si="2"/>
        <v>-10.00063095463436</v>
      </c>
    </row>
    <row r="10" spans="1:16" ht="12.75">
      <c r="A10" s="1" t="s">
        <v>1282</v>
      </c>
      <c r="B10" s="4" t="s">
        <v>1283</v>
      </c>
      <c r="C10" s="82">
        <v>171826</v>
      </c>
      <c r="D10" s="83">
        <v>123303</v>
      </c>
      <c r="E10" s="83">
        <v>43156</v>
      </c>
      <c r="F10" s="84">
        <v>5367</v>
      </c>
      <c r="H10" s="212">
        <v>170036</v>
      </c>
      <c r="I10" s="213">
        <v>120642</v>
      </c>
      <c r="J10" s="213">
        <v>43431</v>
      </c>
      <c r="K10" s="213">
        <v>5448</v>
      </c>
      <c r="L10" s="214">
        <v>515</v>
      </c>
      <c r="N10" s="210">
        <f t="shared" si="0"/>
        <v>1.052718247900458</v>
      </c>
      <c r="O10" s="210">
        <f t="shared" si="1"/>
        <v>2.205699507634165</v>
      </c>
      <c r="P10" s="210">
        <f t="shared" si="2"/>
        <v>-9.994968975347987</v>
      </c>
    </row>
    <row r="11" spans="1:16" ht="12.75">
      <c r="A11" s="1" t="s">
        <v>1273</v>
      </c>
      <c r="B11" s="4" t="s">
        <v>1271</v>
      </c>
      <c r="C11" s="82">
        <v>141407</v>
      </c>
      <c r="D11" s="83">
        <v>100743</v>
      </c>
      <c r="E11" s="83">
        <v>35260</v>
      </c>
      <c r="F11" s="84">
        <v>5404</v>
      </c>
      <c r="H11" s="212">
        <v>140042</v>
      </c>
      <c r="I11" s="213">
        <v>98557</v>
      </c>
      <c r="J11" s="213">
        <v>35481</v>
      </c>
      <c r="K11" s="213">
        <v>5589</v>
      </c>
      <c r="L11" s="214">
        <v>415</v>
      </c>
      <c r="N11" s="210">
        <f t="shared" si="0"/>
        <v>0.9747075877236853</v>
      </c>
      <c r="O11" s="210">
        <f t="shared" si="1"/>
        <v>2.218005824040901</v>
      </c>
      <c r="P11" s="210">
        <f t="shared" si="2"/>
        <v>-9.993337774816794</v>
      </c>
    </row>
    <row r="12" spans="1:16" ht="12.75">
      <c r="A12" s="1" t="s">
        <v>1277</v>
      </c>
      <c r="B12" s="4" t="s">
        <v>1275</v>
      </c>
      <c r="C12" s="82">
        <v>142624</v>
      </c>
      <c r="D12" s="83">
        <v>101730</v>
      </c>
      <c r="E12" s="83">
        <v>35606</v>
      </c>
      <c r="F12" s="84">
        <v>5288</v>
      </c>
      <c r="H12" s="212">
        <v>141227</v>
      </c>
      <c r="I12" s="213">
        <v>99523</v>
      </c>
      <c r="J12" s="213">
        <v>35828</v>
      </c>
      <c r="K12" s="213">
        <v>5457</v>
      </c>
      <c r="L12" s="214">
        <v>419</v>
      </c>
      <c r="N12" s="210">
        <f t="shared" si="0"/>
        <v>0.9891876199310303</v>
      </c>
      <c r="O12" s="210">
        <f t="shared" si="1"/>
        <v>2.2175778463269893</v>
      </c>
      <c r="P12" s="210">
        <f t="shared" si="2"/>
        <v>-10.006807351940097</v>
      </c>
    </row>
    <row r="13" spans="1:16" ht="12.75">
      <c r="A13" s="1" t="s">
        <v>1281</v>
      </c>
      <c r="B13" s="4" t="s">
        <v>1279</v>
      </c>
      <c r="C13" s="82">
        <v>165791</v>
      </c>
      <c r="D13" s="83">
        <v>112242</v>
      </c>
      <c r="E13" s="83">
        <v>39285</v>
      </c>
      <c r="F13" s="84">
        <v>14264</v>
      </c>
      <c r="H13" s="212">
        <v>165218</v>
      </c>
      <c r="I13" s="213">
        <v>109830</v>
      </c>
      <c r="J13" s="213">
        <v>39539</v>
      </c>
      <c r="K13" s="213">
        <v>15395</v>
      </c>
      <c r="L13" s="214">
        <v>454</v>
      </c>
      <c r="N13" s="210">
        <f t="shared" si="0"/>
        <v>0.34681451173601374</v>
      </c>
      <c r="O13" s="210">
        <f t="shared" si="1"/>
        <v>2.1961212783392625</v>
      </c>
      <c r="P13" s="210">
        <f t="shared" si="2"/>
        <v>-10.00063095463436</v>
      </c>
    </row>
    <row r="14" spans="1:16" ht="13.5" thickBot="1">
      <c r="A14" s="2" t="s">
        <v>1285</v>
      </c>
      <c r="B14" s="22" t="s">
        <v>1283</v>
      </c>
      <c r="C14" s="155">
        <v>171826</v>
      </c>
      <c r="D14" s="156">
        <v>123303</v>
      </c>
      <c r="E14" s="156">
        <v>43156</v>
      </c>
      <c r="F14" s="157">
        <v>5367</v>
      </c>
      <c r="H14" s="215">
        <v>170036</v>
      </c>
      <c r="I14" s="216">
        <v>120642</v>
      </c>
      <c r="J14" s="216">
        <v>43431</v>
      </c>
      <c r="K14" s="216">
        <v>5448</v>
      </c>
      <c r="L14" s="217">
        <v>515</v>
      </c>
      <c r="N14" s="210">
        <f t="shared" si="0"/>
        <v>1.052718247900458</v>
      </c>
      <c r="O14" s="210">
        <f t="shared" si="1"/>
        <v>2.205699507634165</v>
      </c>
      <c r="P14" s="210">
        <f t="shared" si="2"/>
        <v>-9.994968975347987</v>
      </c>
    </row>
    <row r="15" spans="1:6" ht="12.75">
      <c r="A15" s="26"/>
      <c r="B15" s="26"/>
      <c r="C15" s="72"/>
      <c r="D15" s="72"/>
      <c r="E15" s="72"/>
      <c r="F15" s="72"/>
    </row>
    <row r="16" spans="1:6" ht="12.75">
      <c r="A16" s="26"/>
      <c r="B16" s="26"/>
      <c r="C16" s="72"/>
      <c r="D16" s="72"/>
      <c r="E16" s="72"/>
      <c r="F16" s="72"/>
    </row>
    <row r="17" spans="1:6" ht="12.75">
      <c r="A17" s="26"/>
      <c r="B17" s="26"/>
      <c r="C17" s="72"/>
      <c r="D17" s="72"/>
      <c r="E17" s="72"/>
      <c r="F17" s="72"/>
    </row>
    <row r="18" spans="1:6" ht="12.75">
      <c r="A18" s="26"/>
      <c r="B18" s="26"/>
      <c r="C18" s="72"/>
      <c r="D18" s="72"/>
      <c r="E18" s="72"/>
      <c r="F18" s="72"/>
    </row>
    <row r="19" spans="1:6" ht="12.75">
      <c r="A19" s="26"/>
      <c r="B19" s="26"/>
      <c r="C19" s="72"/>
      <c r="D19" s="72"/>
      <c r="E19" s="72"/>
      <c r="F19" s="72"/>
    </row>
    <row r="20" spans="1:6" ht="12.75">
      <c r="A20" s="26"/>
      <c r="B20" s="26"/>
      <c r="C20" s="72"/>
      <c r="D20" s="72"/>
      <c r="E20" s="72"/>
      <c r="F20" s="72"/>
    </row>
    <row r="21" spans="1:6" ht="12.75">
      <c r="A21" s="26"/>
      <c r="B21" s="26"/>
      <c r="C21" s="72"/>
      <c r="D21" s="72"/>
      <c r="E21" s="72"/>
      <c r="F21" s="72"/>
    </row>
    <row r="22" spans="1:6" ht="12.75">
      <c r="A22" s="26"/>
      <c r="B22" s="26"/>
      <c r="C22" s="72"/>
      <c r="D22" s="72"/>
      <c r="E22" s="72"/>
      <c r="F22" s="72"/>
    </row>
    <row r="23" spans="1:6" ht="5.25" customHeight="1">
      <c r="A23" s="26"/>
      <c r="B23" s="26"/>
      <c r="C23" s="72"/>
      <c r="D23" s="72"/>
      <c r="E23" s="72"/>
      <c r="F23" s="72"/>
    </row>
    <row r="24" spans="1:6" ht="6" customHeight="1">
      <c r="A24" s="26"/>
      <c r="B24" s="26"/>
      <c r="C24" s="72"/>
      <c r="D24" s="72"/>
      <c r="E24" s="72"/>
      <c r="F24" s="72"/>
    </row>
    <row r="25" spans="1:6" ht="3" customHeight="1">
      <c r="A25" s="26"/>
      <c r="B25" s="26"/>
      <c r="C25" s="72"/>
      <c r="D25" s="72"/>
      <c r="E25" s="72"/>
      <c r="F25" s="72"/>
    </row>
    <row r="26" spans="1:6" ht="4.5" customHeight="1">
      <c r="A26" s="26"/>
      <c r="B26" s="26"/>
      <c r="C26" s="72"/>
      <c r="D26" s="72"/>
      <c r="E26" s="72"/>
      <c r="F26" s="72"/>
    </row>
    <row r="27" spans="1:6" ht="12.75">
      <c r="A27" s="26"/>
      <c r="B27" s="26"/>
      <c r="C27" s="72"/>
      <c r="D27" s="72"/>
      <c r="E27" s="72"/>
      <c r="F27" s="72"/>
    </row>
    <row r="28" spans="1:6" ht="13.5" thickBot="1">
      <c r="A28" s="26"/>
      <c r="B28" s="26"/>
      <c r="C28" s="72"/>
      <c r="D28" s="72"/>
      <c r="E28" s="72"/>
      <c r="F28" s="72"/>
    </row>
    <row r="29" spans="1:6" ht="58.5" customHeight="1" thickBot="1">
      <c r="A29" s="301" t="s">
        <v>2091</v>
      </c>
      <c r="B29" s="302"/>
      <c r="C29" s="302"/>
      <c r="D29" s="302"/>
      <c r="E29" s="302"/>
      <c r="F29" s="303"/>
    </row>
    <row r="30" spans="1:6" ht="39" customHeight="1">
      <c r="A30" s="324" t="s">
        <v>826</v>
      </c>
      <c r="B30" s="324"/>
      <c r="C30" s="324"/>
      <c r="D30" s="324"/>
      <c r="E30" s="324"/>
      <c r="F30" s="324"/>
    </row>
    <row r="31" spans="1:6" ht="12.75" customHeight="1" thickBot="1">
      <c r="A31" s="160"/>
      <c r="B31" s="26"/>
      <c r="C31" s="292"/>
      <c r="D31" s="292"/>
      <c r="E31" s="292"/>
      <c r="F31" s="292"/>
    </row>
    <row r="32" spans="1:6" ht="12.75" customHeight="1">
      <c r="A32" s="305" t="s">
        <v>1654</v>
      </c>
      <c r="B32" s="307" t="s">
        <v>1655</v>
      </c>
      <c r="C32" s="309" t="s">
        <v>1872</v>
      </c>
      <c r="D32" s="297" t="s">
        <v>1643</v>
      </c>
      <c r="E32" s="297" t="s">
        <v>1467</v>
      </c>
      <c r="F32" s="299" t="s">
        <v>2092</v>
      </c>
    </row>
    <row r="33" spans="1:6" ht="25.5" customHeight="1" thickBot="1">
      <c r="A33" s="306"/>
      <c r="B33" s="308"/>
      <c r="C33" s="310"/>
      <c r="D33" s="298"/>
      <c r="E33" s="298"/>
      <c r="F33" s="300"/>
    </row>
    <row r="34" spans="1:16" ht="12.75">
      <c r="A34" s="1" t="s">
        <v>1270</v>
      </c>
      <c r="B34" s="4" t="s">
        <v>1271</v>
      </c>
      <c r="C34" s="142">
        <v>141407</v>
      </c>
      <c r="D34" s="143">
        <v>100743</v>
      </c>
      <c r="E34" s="143">
        <v>35260</v>
      </c>
      <c r="F34" s="154">
        <v>5404</v>
      </c>
      <c r="H34" s="207">
        <v>140042</v>
      </c>
      <c r="I34" s="208">
        <v>98557</v>
      </c>
      <c r="J34" s="208">
        <v>35481</v>
      </c>
      <c r="K34" s="208">
        <v>5589</v>
      </c>
      <c r="L34" s="209">
        <v>415</v>
      </c>
      <c r="N34" s="210">
        <f aca="true" t="shared" si="3" ref="N34:N41">IF(H34=0,"-",C34/H34*100-100)</f>
        <v>0.9747075877236853</v>
      </c>
      <c r="O34" s="210">
        <f aca="true" t="shared" si="4" ref="O34:O41">IF(H34=0,"-",D34/I34*100-100)</f>
        <v>2.218005824040901</v>
      </c>
      <c r="P34" s="210">
        <f aca="true" t="shared" si="5" ref="P34:P41">IF(H34=0,"-",F34/(K34+L34)*100-100)</f>
        <v>-9.993337774816794</v>
      </c>
    </row>
    <row r="35" spans="1:16" ht="12.75">
      <c r="A35" s="1" t="s">
        <v>1276</v>
      </c>
      <c r="B35" s="3" t="s">
        <v>1275</v>
      </c>
      <c r="C35" s="86">
        <v>142624</v>
      </c>
      <c r="D35" s="87">
        <v>101730</v>
      </c>
      <c r="E35" s="87">
        <v>35606</v>
      </c>
      <c r="F35" s="84">
        <v>5288</v>
      </c>
      <c r="H35" s="212">
        <v>141227</v>
      </c>
      <c r="I35" s="213">
        <v>99523</v>
      </c>
      <c r="J35" s="213">
        <v>35828</v>
      </c>
      <c r="K35" s="213">
        <v>5457</v>
      </c>
      <c r="L35" s="214">
        <v>419</v>
      </c>
      <c r="N35" s="210">
        <f t="shared" si="3"/>
        <v>0.9891876199310303</v>
      </c>
      <c r="O35" s="210">
        <f t="shared" si="4"/>
        <v>2.2175778463269893</v>
      </c>
      <c r="P35" s="210">
        <f t="shared" si="5"/>
        <v>-10.006807351940097</v>
      </c>
    </row>
    <row r="36" spans="1:16" ht="12.75">
      <c r="A36" s="1" t="s">
        <v>1280</v>
      </c>
      <c r="B36" s="3" t="s">
        <v>1279</v>
      </c>
      <c r="C36" s="86">
        <v>165791</v>
      </c>
      <c r="D36" s="87">
        <v>112242</v>
      </c>
      <c r="E36" s="87">
        <v>39285</v>
      </c>
      <c r="F36" s="84">
        <v>14264</v>
      </c>
      <c r="H36" s="212">
        <v>165218</v>
      </c>
      <c r="I36" s="213">
        <v>109830</v>
      </c>
      <c r="J36" s="213">
        <v>39539</v>
      </c>
      <c r="K36" s="213">
        <v>15395</v>
      </c>
      <c r="L36" s="214">
        <v>454</v>
      </c>
      <c r="N36" s="210">
        <f t="shared" si="3"/>
        <v>0.34681451173601374</v>
      </c>
      <c r="O36" s="210">
        <f t="shared" si="4"/>
        <v>2.1961212783392625</v>
      </c>
      <c r="P36" s="210">
        <f t="shared" si="5"/>
        <v>-10.00063095463436</v>
      </c>
    </row>
    <row r="37" spans="1:16" ht="12.75">
      <c r="A37" s="1" t="s">
        <v>1284</v>
      </c>
      <c r="B37" s="3" t="s">
        <v>1283</v>
      </c>
      <c r="C37" s="86">
        <v>171826</v>
      </c>
      <c r="D37" s="87">
        <v>123303</v>
      </c>
      <c r="E37" s="87">
        <v>43156</v>
      </c>
      <c r="F37" s="84">
        <v>5367</v>
      </c>
      <c r="H37" s="212">
        <v>170036</v>
      </c>
      <c r="I37" s="213">
        <v>120642</v>
      </c>
      <c r="J37" s="213">
        <v>43431</v>
      </c>
      <c r="K37" s="213">
        <v>5448</v>
      </c>
      <c r="L37" s="214">
        <v>515</v>
      </c>
      <c r="N37" s="210">
        <f t="shared" si="3"/>
        <v>1.052718247900458</v>
      </c>
      <c r="O37" s="210">
        <f t="shared" si="4"/>
        <v>2.205699507634165</v>
      </c>
      <c r="P37" s="210">
        <f t="shared" si="5"/>
        <v>-9.994968975347987</v>
      </c>
    </row>
    <row r="38" spans="1:16" ht="12.75">
      <c r="A38" s="1" t="s">
        <v>2071</v>
      </c>
      <c r="B38" s="3" t="s">
        <v>1271</v>
      </c>
      <c r="C38" s="86">
        <v>141407</v>
      </c>
      <c r="D38" s="87">
        <v>100743</v>
      </c>
      <c r="E38" s="87">
        <v>35260</v>
      </c>
      <c r="F38" s="84">
        <v>5404</v>
      </c>
      <c r="H38" s="212">
        <v>140042</v>
      </c>
      <c r="I38" s="213">
        <v>98557</v>
      </c>
      <c r="J38" s="213">
        <v>35481</v>
      </c>
      <c r="K38" s="213">
        <v>5589</v>
      </c>
      <c r="L38" s="214">
        <v>415</v>
      </c>
      <c r="N38" s="210">
        <f t="shared" si="3"/>
        <v>0.9747075877236853</v>
      </c>
      <c r="O38" s="210">
        <f t="shared" si="4"/>
        <v>2.218005824040901</v>
      </c>
      <c r="P38" s="210">
        <f t="shared" si="5"/>
        <v>-9.993337774816794</v>
      </c>
    </row>
    <row r="39" spans="1:16" ht="12.75">
      <c r="A39" s="1" t="s">
        <v>2072</v>
      </c>
      <c r="B39" s="3" t="s">
        <v>1275</v>
      </c>
      <c r="C39" s="86">
        <v>142624</v>
      </c>
      <c r="D39" s="87">
        <v>101730</v>
      </c>
      <c r="E39" s="87">
        <v>35606</v>
      </c>
      <c r="F39" s="84">
        <v>5288</v>
      </c>
      <c r="H39" s="212">
        <v>141227</v>
      </c>
      <c r="I39" s="213">
        <v>99523</v>
      </c>
      <c r="J39" s="213">
        <v>35828</v>
      </c>
      <c r="K39" s="213">
        <v>5457</v>
      </c>
      <c r="L39" s="214">
        <v>419</v>
      </c>
      <c r="N39" s="210">
        <f t="shared" si="3"/>
        <v>0.9891876199310303</v>
      </c>
      <c r="O39" s="210">
        <f t="shared" si="4"/>
        <v>2.2175778463269893</v>
      </c>
      <c r="P39" s="210">
        <f t="shared" si="5"/>
        <v>-10.006807351940097</v>
      </c>
    </row>
    <row r="40" spans="1:16" ht="12.75">
      <c r="A40" s="1" t="s">
        <v>2073</v>
      </c>
      <c r="B40" s="3" t="s">
        <v>1279</v>
      </c>
      <c r="C40" s="86">
        <v>165791</v>
      </c>
      <c r="D40" s="87">
        <v>112242</v>
      </c>
      <c r="E40" s="87">
        <v>39285</v>
      </c>
      <c r="F40" s="84">
        <v>14264</v>
      </c>
      <c r="H40" s="212">
        <v>165218</v>
      </c>
      <c r="I40" s="213">
        <v>109830</v>
      </c>
      <c r="J40" s="213">
        <v>39539</v>
      </c>
      <c r="K40" s="213">
        <v>15395</v>
      </c>
      <c r="L40" s="214">
        <v>454</v>
      </c>
      <c r="N40" s="210">
        <f t="shared" si="3"/>
        <v>0.34681451173601374</v>
      </c>
      <c r="O40" s="210">
        <f t="shared" si="4"/>
        <v>2.1961212783392625</v>
      </c>
      <c r="P40" s="210">
        <f t="shared" si="5"/>
        <v>-10.00063095463436</v>
      </c>
    </row>
    <row r="41" spans="1:16" ht="13.5" thickBot="1">
      <c r="A41" s="2" t="s">
        <v>2074</v>
      </c>
      <c r="B41" s="22" t="s">
        <v>1283</v>
      </c>
      <c r="C41" s="155">
        <v>171826</v>
      </c>
      <c r="D41" s="156">
        <v>123303</v>
      </c>
      <c r="E41" s="156">
        <v>43156</v>
      </c>
      <c r="F41" s="157">
        <v>5367</v>
      </c>
      <c r="H41" s="215">
        <v>170036</v>
      </c>
      <c r="I41" s="216">
        <v>120642</v>
      </c>
      <c r="J41" s="216">
        <v>43431</v>
      </c>
      <c r="K41" s="216">
        <v>5448</v>
      </c>
      <c r="L41" s="217">
        <v>515</v>
      </c>
      <c r="N41" s="210">
        <f t="shared" si="3"/>
        <v>1.052718247900458</v>
      </c>
      <c r="O41" s="210">
        <f t="shared" si="4"/>
        <v>2.205699507634165</v>
      </c>
      <c r="P41" s="210">
        <f t="shared" si="5"/>
        <v>-9.994968975347987</v>
      </c>
    </row>
  </sheetData>
  <sheetProtection password="EC48" sheet="1"/>
  <mergeCells count="21">
    <mergeCell ref="H5:L5"/>
    <mergeCell ref="N5:P5"/>
    <mergeCell ref="F5:F6"/>
    <mergeCell ref="D5:D6"/>
    <mergeCell ref="A30:F30"/>
    <mergeCell ref="A1:B1"/>
    <mergeCell ref="C4:F4"/>
    <mergeCell ref="E5:E6"/>
    <mergeCell ref="B5:B6"/>
    <mergeCell ref="A5:A6"/>
    <mergeCell ref="A29:F29"/>
    <mergeCell ref="F32:F33"/>
    <mergeCell ref="A2:F2"/>
    <mergeCell ref="C32:C33"/>
    <mergeCell ref="A3:F3"/>
    <mergeCell ref="A32:A33"/>
    <mergeCell ref="E32:E33"/>
    <mergeCell ref="B32:B33"/>
    <mergeCell ref="C5:C6"/>
    <mergeCell ref="D32:D33"/>
    <mergeCell ref="C31:F31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3" r:id="rId1"/>
  <headerFooter alignWithMargins="0">
    <oddFooter>&amp;CStránka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24"/>
  <sheetViews>
    <sheetView showGridLines="0" zoomScale="90" zoomScaleNormal="90" zoomScaleSheetLayoutView="80" zoomScalePageLayoutView="0" workbookViewId="0" topLeftCell="A1">
      <selection activeCell="B223" sqref="B223"/>
    </sheetView>
  </sheetViews>
  <sheetFormatPr defaultColWidth="9.140625" defaultRowHeight="12.75"/>
  <cols>
    <col min="1" max="1" width="14.7109375" style="7" customWidth="1"/>
    <col min="2" max="2" width="52.7109375" style="7" customWidth="1"/>
    <col min="3" max="3" width="10.7109375" style="9" customWidth="1"/>
    <col min="4" max="6" width="10.7109375" style="7" customWidth="1"/>
    <col min="7" max="7" width="4.8515625" style="7" customWidth="1"/>
    <col min="8" max="12" width="7.421875" style="180" hidden="1" customWidth="1"/>
    <col min="13" max="13" width="4.57421875" style="180" hidden="1" customWidth="1"/>
    <col min="14" max="16" width="7.421875" style="180" hidden="1" customWidth="1"/>
    <col min="17" max="17" width="3.28125" style="180" hidden="1" customWidth="1"/>
    <col min="18" max="18" width="4.421875" style="177" hidden="1" customWidth="1"/>
    <col min="19" max="22" width="7.421875" style="180" hidden="1" customWidth="1"/>
    <col min="23" max="16384" width="9.140625" style="7" customWidth="1"/>
  </cols>
  <sheetData>
    <row r="1" spans="1:22" s="26" customFormat="1" ht="27" customHeight="1" thickBot="1">
      <c r="A1" s="319" t="s">
        <v>2871</v>
      </c>
      <c r="B1" s="319"/>
      <c r="C1" s="72"/>
      <c r="F1" s="257" t="s">
        <v>1500</v>
      </c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6" ht="58.5" customHeight="1" thickBot="1">
      <c r="A2" s="301" t="s">
        <v>2339</v>
      </c>
      <c r="B2" s="302"/>
      <c r="C2" s="302"/>
      <c r="D2" s="302"/>
      <c r="E2" s="302"/>
      <c r="F2" s="303"/>
    </row>
    <row r="3" spans="1:6" ht="27" customHeight="1">
      <c r="A3" s="326" t="s">
        <v>1501</v>
      </c>
      <c r="B3" s="326"/>
      <c r="C3" s="326"/>
      <c r="D3" s="326"/>
      <c r="E3" s="326"/>
      <c r="F3" s="326"/>
    </row>
    <row r="4" spans="3:22" ht="6" customHeight="1" thickBot="1">
      <c r="C4" s="312"/>
      <c r="D4" s="312"/>
      <c r="E4" s="312"/>
      <c r="F4" s="312"/>
      <c r="R4" s="178"/>
      <c r="S4" s="181" t="s">
        <v>2853</v>
      </c>
      <c r="T4" s="181"/>
      <c r="U4" s="181"/>
      <c r="V4" s="181"/>
    </row>
    <row r="5" spans="1:22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R5" s="325"/>
      <c r="S5" s="295" t="s">
        <v>2854</v>
      </c>
      <c r="T5" s="295" t="s">
        <v>2855</v>
      </c>
      <c r="U5" s="295" t="s">
        <v>2858</v>
      </c>
      <c r="V5" s="295" t="s">
        <v>2857</v>
      </c>
    </row>
    <row r="6" spans="1:22" ht="25.5" customHeight="1" thickBot="1">
      <c r="A6" s="306"/>
      <c r="B6" s="308"/>
      <c r="C6" s="310"/>
      <c r="D6" s="298"/>
      <c r="E6" s="298"/>
      <c r="F6" s="300"/>
      <c r="H6" s="203" t="s">
        <v>1872</v>
      </c>
      <c r="I6" s="204" t="s">
        <v>1643</v>
      </c>
      <c r="J6" s="204" t="s">
        <v>1467</v>
      </c>
      <c r="K6" s="205" t="s">
        <v>437</v>
      </c>
      <c r="L6" s="205" t="s">
        <v>2097</v>
      </c>
      <c r="M6" s="182"/>
      <c r="N6" s="186" t="s">
        <v>1872</v>
      </c>
      <c r="O6" s="187" t="s">
        <v>1643</v>
      </c>
      <c r="P6" s="188" t="s">
        <v>2092</v>
      </c>
      <c r="R6" s="325"/>
      <c r="S6" s="296"/>
      <c r="T6" s="296" t="s">
        <v>2855</v>
      </c>
      <c r="U6" s="296" t="s">
        <v>2858</v>
      </c>
      <c r="V6" s="296" t="s">
        <v>2857</v>
      </c>
    </row>
    <row r="7" spans="1:22" ht="12.75" hidden="1">
      <c r="A7" s="148" t="s">
        <v>2340</v>
      </c>
      <c r="B7" s="158" t="s">
        <v>1299</v>
      </c>
      <c r="C7" s="142">
        <v>38740</v>
      </c>
      <c r="D7" s="143">
        <v>23058</v>
      </c>
      <c r="E7" s="143">
        <v>8070</v>
      </c>
      <c r="F7" s="154">
        <v>7612</v>
      </c>
      <c r="H7" s="207">
        <v>39402</v>
      </c>
      <c r="I7" s="208">
        <v>22753</v>
      </c>
      <c r="J7" s="208">
        <v>8191</v>
      </c>
      <c r="K7" s="208">
        <v>8362</v>
      </c>
      <c r="L7" s="209">
        <v>96</v>
      </c>
      <c r="N7" s="210">
        <f>IF(H7=0,"-",C7/H7*100-100)</f>
        <v>-1.680117760519778</v>
      </c>
      <c r="O7" s="210">
        <f>IF(H7=0,"-",D7/I7*100-100)</f>
        <v>1.3404825737265469</v>
      </c>
      <c r="P7" s="210">
        <f>IF(H7=0,"-",F7/(K7+L7)*100-100)</f>
        <v>-10.002364625206908</v>
      </c>
      <c r="R7" s="178"/>
      <c r="S7" s="211"/>
      <c r="T7" s="211"/>
      <c r="U7" s="211"/>
      <c r="V7" s="211"/>
    </row>
    <row r="8" spans="1:22" ht="12.75" hidden="1">
      <c r="A8" s="1" t="s">
        <v>2341</v>
      </c>
      <c r="B8" s="3" t="s">
        <v>1300</v>
      </c>
      <c r="C8" s="86">
        <v>44482</v>
      </c>
      <c r="D8" s="87">
        <v>27314</v>
      </c>
      <c r="E8" s="87">
        <v>9560</v>
      </c>
      <c r="F8" s="88">
        <v>7608</v>
      </c>
      <c r="H8" s="212">
        <v>45109</v>
      </c>
      <c r="I8" s="213">
        <v>26953</v>
      </c>
      <c r="J8" s="213">
        <v>9703</v>
      </c>
      <c r="K8" s="213">
        <v>8340</v>
      </c>
      <c r="L8" s="214">
        <v>113</v>
      </c>
      <c r="N8" s="210">
        <f aca="true" t="shared" si="0" ref="N8:N71">IF(H8=0,"-",C8/H8*100-100)</f>
        <v>-1.3899665255270577</v>
      </c>
      <c r="O8" s="210">
        <f aca="true" t="shared" si="1" ref="O8:O71">IF(H8=0,"-",D8/I8*100-100)</f>
        <v>1.3393685304047693</v>
      </c>
      <c r="P8" s="210">
        <f aca="true" t="shared" si="2" ref="P8:P71">IF(H8=0,"-",F8/(K8+L8)*100-100)</f>
        <v>-9.996450964154732</v>
      </c>
      <c r="R8" s="178"/>
      <c r="S8" s="211"/>
      <c r="T8" s="211"/>
      <c r="U8" s="211"/>
      <c r="V8" s="211"/>
    </row>
    <row r="9" spans="1:22" ht="12.75" hidden="1">
      <c r="A9" s="1" t="s">
        <v>2342</v>
      </c>
      <c r="B9" s="3" t="s">
        <v>1301</v>
      </c>
      <c r="C9" s="86">
        <v>0</v>
      </c>
      <c r="D9" s="87">
        <v>0</v>
      </c>
      <c r="E9" s="87">
        <v>0</v>
      </c>
      <c r="F9" s="88">
        <v>0</v>
      </c>
      <c r="H9" s="212">
        <v>0</v>
      </c>
      <c r="I9" s="213">
        <v>0</v>
      </c>
      <c r="J9" s="213">
        <v>0</v>
      </c>
      <c r="K9" s="213">
        <v>0</v>
      </c>
      <c r="L9" s="214">
        <v>0</v>
      </c>
      <c r="N9" s="210" t="str">
        <f t="shared" si="0"/>
        <v>-</v>
      </c>
      <c r="O9" s="210" t="str">
        <f t="shared" si="1"/>
        <v>-</v>
      </c>
      <c r="P9" s="210" t="str">
        <f t="shared" si="2"/>
        <v>-</v>
      </c>
      <c r="R9" s="178"/>
      <c r="S9" s="211"/>
      <c r="T9" s="211"/>
      <c r="U9" s="211"/>
      <c r="V9" s="211"/>
    </row>
    <row r="10" spans="1:22" ht="12.75" hidden="1">
      <c r="A10" s="1" t="s">
        <v>2343</v>
      </c>
      <c r="B10" s="3" t="s">
        <v>1302</v>
      </c>
      <c r="C10" s="86">
        <v>74255</v>
      </c>
      <c r="D10" s="87">
        <v>49360</v>
      </c>
      <c r="E10" s="87">
        <v>17276</v>
      </c>
      <c r="F10" s="88">
        <v>7619</v>
      </c>
      <c r="H10" s="212">
        <v>74708</v>
      </c>
      <c r="I10" s="213">
        <v>48707</v>
      </c>
      <c r="J10" s="213">
        <v>17535</v>
      </c>
      <c r="K10" s="213">
        <v>8316</v>
      </c>
      <c r="L10" s="214">
        <v>150</v>
      </c>
      <c r="N10" s="210">
        <f t="shared" si="0"/>
        <v>-0.606360764576749</v>
      </c>
      <c r="O10" s="210">
        <f t="shared" si="1"/>
        <v>1.340669718931565</v>
      </c>
      <c r="P10" s="210">
        <f t="shared" si="2"/>
        <v>-10.004724781478856</v>
      </c>
      <c r="R10" s="178"/>
      <c r="S10" s="211"/>
      <c r="T10" s="211"/>
      <c r="U10" s="211"/>
      <c r="V10" s="211"/>
    </row>
    <row r="11" spans="1:22" ht="12.75" hidden="1">
      <c r="A11" s="1" t="s">
        <v>2344</v>
      </c>
      <c r="B11" s="3" t="s">
        <v>1303</v>
      </c>
      <c r="C11" s="86">
        <v>0</v>
      </c>
      <c r="D11" s="87">
        <v>0</v>
      </c>
      <c r="E11" s="87">
        <v>0</v>
      </c>
      <c r="F11" s="88">
        <v>0</v>
      </c>
      <c r="H11" s="212">
        <v>0</v>
      </c>
      <c r="I11" s="213">
        <v>0</v>
      </c>
      <c r="J11" s="213">
        <v>0</v>
      </c>
      <c r="K11" s="213">
        <v>0</v>
      </c>
      <c r="L11" s="214">
        <v>0</v>
      </c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R11" s="178"/>
      <c r="S11" s="211"/>
      <c r="T11" s="211"/>
      <c r="U11" s="211"/>
      <c r="V11" s="211"/>
    </row>
    <row r="12" spans="1:22" ht="12.75" hidden="1">
      <c r="A12" s="1" t="s">
        <v>2345</v>
      </c>
      <c r="B12" s="3" t="s">
        <v>1304</v>
      </c>
      <c r="C12" s="86">
        <v>45302</v>
      </c>
      <c r="D12" s="87">
        <v>28670</v>
      </c>
      <c r="E12" s="87">
        <v>10035</v>
      </c>
      <c r="F12" s="88">
        <v>6597</v>
      </c>
      <c r="H12" s="212">
        <v>45806</v>
      </c>
      <c r="I12" s="213">
        <v>28291</v>
      </c>
      <c r="J12" s="213">
        <v>10185</v>
      </c>
      <c r="K12" s="213">
        <v>7211</v>
      </c>
      <c r="L12" s="214">
        <v>119</v>
      </c>
      <c r="N12" s="210">
        <f t="shared" si="0"/>
        <v>-1.1002925380954451</v>
      </c>
      <c r="O12" s="210">
        <f t="shared" si="1"/>
        <v>1.339648651514608</v>
      </c>
      <c r="P12" s="210">
        <f t="shared" si="2"/>
        <v>-10</v>
      </c>
      <c r="R12" s="178"/>
      <c r="S12" s="211"/>
      <c r="T12" s="211"/>
      <c r="U12" s="211"/>
      <c r="V12" s="211"/>
    </row>
    <row r="13" spans="1:22" ht="12.75" hidden="1">
      <c r="A13" s="1" t="s">
        <v>2346</v>
      </c>
      <c r="B13" s="3" t="s">
        <v>1529</v>
      </c>
      <c r="C13" s="86">
        <v>52187</v>
      </c>
      <c r="D13" s="87">
        <v>33756</v>
      </c>
      <c r="E13" s="87">
        <v>11815</v>
      </c>
      <c r="F13" s="88">
        <v>6616</v>
      </c>
      <c r="H13" s="212">
        <v>52653</v>
      </c>
      <c r="I13" s="213">
        <v>33310</v>
      </c>
      <c r="J13" s="213">
        <v>11992</v>
      </c>
      <c r="K13" s="213">
        <v>7210</v>
      </c>
      <c r="L13" s="214">
        <v>141</v>
      </c>
      <c r="N13" s="210">
        <f t="shared" si="0"/>
        <v>-0.8850397888059547</v>
      </c>
      <c r="O13" s="210">
        <f t="shared" si="1"/>
        <v>1.338937256079248</v>
      </c>
      <c r="P13" s="210">
        <f t="shared" si="2"/>
        <v>-9.998639640865193</v>
      </c>
      <c r="R13" s="178"/>
      <c r="S13" s="211"/>
      <c r="T13" s="211"/>
      <c r="U13" s="211"/>
      <c r="V13" s="211"/>
    </row>
    <row r="14" spans="1:22" ht="12.75" hidden="1">
      <c r="A14" s="1" t="s">
        <v>2347</v>
      </c>
      <c r="B14" s="161" t="s">
        <v>1305</v>
      </c>
      <c r="C14" s="86">
        <v>48147</v>
      </c>
      <c r="D14" s="87">
        <v>30736</v>
      </c>
      <c r="E14" s="87">
        <v>10758</v>
      </c>
      <c r="F14" s="88">
        <v>6653</v>
      </c>
      <c r="H14" s="212">
        <v>48639</v>
      </c>
      <c r="I14" s="213">
        <v>30329</v>
      </c>
      <c r="J14" s="213">
        <v>10918</v>
      </c>
      <c r="K14" s="213">
        <v>7262</v>
      </c>
      <c r="L14" s="214">
        <v>130</v>
      </c>
      <c r="N14" s="210">
        <f t="shared" si="0"/>
        <v>-1.0115339542342525</v>
      </c>
      <c r="O14" s="210">
        <f t="shared" si="1"/>
        <v>1.341949948893813</v>
      </c>
      <c r="P14" s="210">
        <f t="shared" si="2"/>
        <v>-9.997294372294377</v>
      </c>
      <c r="R14" s="178"/>
      <c r="S14" s="211"/>
      <c r="T14" s="211"/>
      <c r="U14" s="211"/>
      <c r="V14" s="211"/>
    </row>
    <row r="15" spans="1:22" ht="12.75" hidden="1">
      <c r="A15" s="1" t="s">
        <v>2348</v>
      </c>
      <c r="B15" s="3" t="s">
        <v>1306</v>
      </c>
      <c r="C15" s="86">
        <v>39452</v>
      </c>
      <c r="D15" s="87">
        <v>24338</v>
      </c>
      <c r="E15" s="87">
        <v>8518</v>
      </c>
      <c r="F15" s="88">
        <v>6596</v>
      </c>
      <c r="H15" s="212">
        <v>39991</v>
      </c>
      <c r="I15" s="213">
        <v>24016</v>
      </c>
      <c r="J15" s="213">
        <v>8646</v>
      </c>
      <c r="K15" s="213">
        <v>7233</v>
      </c>
      <c r="L15" s="214">
        <v>96</v>
      </c>
      <c r="N15" s="210">
        <f t="shared" si="0"/>
        <v>-1.3478032557325434</v>
      </c>
      <c r="O15" s="210">
        <f t="shared" si="1"/>
        <v>1.3407728181212661</v>
      </c>
      <c r="P15" s="210">
        <f t="shared" si="2"/>
        <v>-10.001364442625189</v>
      </c>
      <c r="R15" s="178"/>
      <c r="S15" s="211"/>
      <c r="T15" s="211"/>
      <c r="U15" s="211"/>
      <c r="V15" s="211"/>
    </row>
    <row r="16" spans="1:22" ht="12.75" hidden="1">
      <c r="A16" s="1" t="s">
        <v>2349</v>
      </c>
      <c r="B16" s="3" t="s">
        <v>1307</v>
      </c>
      <c r="C16" s="86">
        <v>0</v>
      </c>
      <c r="D16" s="87">
        <v>0</v>
      </c>
      <c r="E16" s="87">
        <v>0</v>
      </c>
      <c r="F16" s="88">
        <v>0</v>
      </c>
      <c r="H16" s="212">
        <v>0</v>
      </c>
      <c r="I16" s="213">
        <v>0</v>
      </c>
      <c r="J16" s="213">
        <v>0</v>
      </c>
      <c r="K16" s="213">
        <v>0</v>
      </c>
      <c r="L16" s="214">
        <v>0</v>
      </c>
      <c r="N16" s="210" t="str">
        <f t="shared" si="0"/>
        <v>-</v>
      </c>
      <c r="O16" s="210" t="str">
        <f t="shared" si="1"/>
        <v>-</v>
      </c>
      <c r="P16" s="210" t="str">
        <f t="shared" si="2"/>
        <v>-</v>
      </c>
      <c r="R16" s="178"/>
      <c r="S16" s="211"/>
      <c r="T16" s="211"/>
      <c r="U16" s="211"/>
      <c r="V16" s="211"/>
    </row>
    <row r="17" spans="1:22" ht="12.75" hidden="1">
      <c r="A17" s="1" t="s">
        <v>2350</v>
      </c>
      <c r="B17" s="3" t="s">
        <v>1308</v>
      </c>
      <c r="C17" s="86">
        <v>48147</v>
      </c>
      <c r="D17" s="87">
        <v>30736</v>
      </c>
      <c r="E17" s="87">
        <v>10758</v>
      </c>
      <c r="F17" s="88">
        <v>6653</v>
      </c>
      <c r="H17" s="212">
        <v>48639</v>
      </c>
      <c r="I17" s="213">
        <v>30329</v>
      </c>
      <c r="J17" s="213">
        <v>10918</v>
      </c>
      <c r="K17" s="213">
        <v>7262</v>
      </c>
      <c r="L17" s="214">
        <v>130</v>
      </c>
      <c r="N17" s="210">
        <f t="shared" si="0"/>
        <v>-1.0115339542342525</v>
      </c>
      <c r="O17" s="210">
        <f t="shared" si="1"/>
        <v>1.341949948893813</v>
      </c>
      <c r="P17" s="210">
        <f t="shared" si="2"/>
        <v>-9.997294372294377</v>
      </c>
      <c r="R17" s="178"/>
      <c r="S17" s="211"/>
      <c r="T17" s="211"/>
      <c r="U17" s="211"/>
      <c r="V17" s="211"/>
    </row>
    <row r="18" spans="1:22" ht="12.75" hidden="1">
      <c r="A18" s="1" t="s">
        <v>2351</v>
      </c>
      <c r="B18" s="3" t="s">
        <v>1309</v>
      </c>
      <c r="C18" s="86">
        <v>40343</v>
      </c>
      <c r="D18" s="87">
        <v>25028</v>
      </c>
      <c r="E18" s="87">
        <v>8760</v>
      </c>
      <c r="F18" s="88">
        <v>6555</v>
      </c>
      <c r="H18" s="212">
        <v>40871</v>
      </c>
      <c r="I18" s="213">
        <v>24697</v>
      </c>
      <c r="J18" s="213">
        <v>8891</v>
      </c>
      <c r="K18" s="213">
        <v>7179</v>
      </c>
      <c r="L18" s="214">
        <v>104</v>
      </c>
      <c r="N18" s="210">
        <f t="shared" si="0"/>
        <v>-1.2918695407501701</v>
      </c>
      <c r="O18" s="210">
        <f t="shared" si="1"/>
        <v>1.3402437543021506</v>
      </c>
      <c r="P18" s="210">
        <f t="shared" si="2"/>
        <v>-9.99588081834409</v>
      </c>
      <c r="R18" s="178"/>
      <c r="S18" s="211"/>
      <c r="T18" s="211"/>
      <c r="U18" s="211"/>
      <c r="V18" s="211"/>
    </row>
    <row r="19" spans="1:22" ht="12.75" hidden="1">
      <c r="A19" s="1" t="s">
        <v>2352</v>
      </c>
      <c r="B19" s="3" t="s">
        <v>1310</v>
      </c>
      <c r="C19" s="86">
        <v>48140</v>
      </c>
      <c r="D19" s="87">
        <v>30756</v>
      </c>
      <c r="E19" s="87">
        <v>10765</v>
      </c>
      <c r="F19" s="88">
        <v>6619</v>
      </c>
      <c r="H19" s="212">
        <v>48630</v>
      </c>
      <c r="I19" s="213">
        <v>30350</v>
      </c>
      <c r="J19" s="213">
        <v>10926</v>
      </c>
      <c r="K19" s="213">
        <v>7233</v>
      </c>
      <c r="L19" s="214">
        <v>121</v>
      </c>
      <c r="N19" s="210">
        <f t="shared" si="0"/>
        <v>-1.007608472136539</v>
      </c>
      <c r="O19" s="210">
        <f t="shared" si="1"/>
        <v>1.3377265238879659</v>
      </c>
      <c r="P19" s="210">
        <f t="shared" si="2"/>
        <v>-9.99456078324721</v>
      </c>
      <c r="R19" s="178"/>
      <c r="S19" s="211"/>
      <c r="T19" s="211"/>
      <c r="U19" s="211"/>
      <c r="V19" s="211"/>
    </row>
    <row r="20" spans="1:22" ht="12.75" hidden="1">
      <c r="A20" s="1" t="s">
        <v>2353</v>
      </c>
      <c r="B20" s="3" t="s">
        <v>1311</v>
      </c>
      <c r="C20" s="86">
        <v>42009</v>
      </c>
      <c r="D20" s="87">
        <v>26238</v>
      </c>
      <c r="E20" s="87">
        <v>9183</v>
      </c>
      <c r="F20" s="88">
        <v>6588</v>
      </c>
      <c r="H20" s="212">
        <v>42532</v>
      </c>
      <c r="I20" s="213">
        <v>25891</v>
      </c>
      <c r="J20" s="213">
        <v>9321</v>
      </c>
      <c r="K20" s="213">
        <v>7211</v>
      </c>
      <c r="L20" s="214">
        <v>109</v>
      </c>
      <c r="N20" s="210">
        <f t="shared" si="0"/>
        <v>-1.2296623718611812</v>
      </c>
      <c r="O20" s="210">
        <f t="shared" si="1"/>
        <v>1.3402340581669279</v>
      </c>
      <c r="P20" s="210">
        <f t="shared" si="2"/>
        <v>-10</v>
      </c>
      <c r="R20" s="178"/>
      <c r="S20" s="211"/>
      <c r="T20" s="211"/>
      <c r="U20" s="211"/>
      <c r="V20" s="211"/>
    </row>
    <row r="21" spans="1:22" ht="12.75" hidden="1">
      <c r="A21" s="1" t="s">
        <v>2354</v>
      </c>
      <c r="B21" s="161" t="s">
        <v>1312</v>
      </c>
      <c r="C21" s="86">
        <v>0</v>
      </c>
      <c r="D21" s="87">
        <v>0</v>
      </c>
      <c r="E21" s="87">
        <v>0</v>
      </c>
      <c r="F21" s="88">
        <v>0</v>
      </c>
      <c r="H21" s="212">
        <v>0</v>
      </c>
      <c r="I21" s="213">
        <v>0</v>
      </c>
      <c r="J21" s="213">
        <v>0</v>
      </c>
      <c r="K21" s="213">
        <v>0</v>
      </c>
      <c r="L21" s="214">
        <v>0</v>
      </c>
      <c r="N21" s="210" t="str">
        <f t="shared" si="0"/>
        <v>-</v>
      </c>
      <c r="O21" s="210" t="str">
        <f t="shared" si="1"/>
        <v>-</v>
      </c>
      <c r="P21" s="210" t="str">
        <f t="shared" si="2"/>
        <v>-</v>
      </c>
      <c r="R21" s="178"/>
      <c r="S21" s="211"/>
      <c r="T21" s="211"/>
      <c r="U21" s="211"/>
      <c r="V21" s="211"/>
    </row>
    <row r="22" spans="1:22" ht="12.75" hidden="1">
      <c r="A22" s="1" t="s">
        <v>2355</v>
      </c>
      <c r="B22" s="3" t="s">
        <v>490</v>
      </c>
      <c r="C22" s="86">
        <v>39452</v>
      </c>
      <c r="D22" s="87">
        <v>24338</v>
      </c>
      <c r="E22" s="87">
        <v>8518</v>
      </c>
      <c r="F22" s="88">
        <v>6596</v>
      </c>
      <c r="H22" s="212">
        <v>39991</v>
      </c>
      <c r="I22" s="213">
        <v>24016</v>
      </c>
      <c r="J22" s="213">
        <v>8646</v>
      </c>
      <c r="K22" s="213">
        <v>7233</v>
      </c>
      <c r="L22" s="214">
        <v>96</v>
      </c>
      <c r="N22" s="210">
        <f t="shared" si="0"/>
        <v>-1.3478032557325434</v>
      </c>
      <c r="O22" s="210">
        <f t="shared" si="1"/>
        <v>1.3407728181212661</v>
      </c>
      <c r="P22" s="210">
        <f t="shared" si="2"/>
        <v>-10.001364442625189</v>
      </c>
      <c r="R22" s="178"/>
      <c r="S22" s="211"/>
      <c r="T22" s="211"/>
      <c r="U22" s="211"/>
      <c r="V22" s="211"/>
    </row>
    <row r="23" spans="1:22" ht="12.75" hidden="1">
      <c r="A23" s="1" t="s">
        <v>2356</v>
      </c>
      <c r="B23" s="3" t="s">
        <v>1313</v>
      </c>
      <c r="C23" s="86">
        <v>44445</v>
      </c>
      <c r="D23" s="87">
        <v>28058</v>
      </c>
      <c r="E23" s="87">
        <v>9820</v>
      </c>
      <c r="F23" s="88">
        <v>6567</v>
      </c>
      <c r="H23" s="212">
        <v>44951</v>
      </c>
      <c r="I23" s="213">
        <v>27687</v>
      </c>
      <c r="J23" s="213">
        <v>9967</v>
      </c>
      <c r="K23" s="213">
        <v>7181</v>
      </c>
      <c r="L23" s="214">
        <v>116</v>
      </c>
      <c r="N23" s="210">
        <f t="shared" si="0"/>
        <v>-1.125670174189679</v>
      </c>
      <c r="O23" s="210">
        <f t="shared" si="1"/>
        <v>1.339979051540439</v>
      </c>
      <c r="P23" s="210">
        <f t="shared" si="2"/>
        <v>-10.004111278607652</v>
      </c>
      <c r="R23" s="178"/>
      <c r="S23" s="211"/>
      <c r="T23" s="211"/>
      <c r="U23" s="211"/>
      <c r="V23" s="211"/>
    </row>
    <row r="24" spans="1:22" ht="12.75">
      <c r="A24" s="1" t="s">
        <v>2357</v>
      </c>
      <c r="B24" s="3" t="s">
        <v>1314</v>
      </c>
      <c r="C24" s="86">
        <v>44913</v>
      </c>
      <c r="D24" s="87">
        <v>28412</v>
      </c>
      <c r="E24" s="87">
        <v>9944</v>
      </c>
      <c r="F24" s="88">
        <v>6557</v>
      </c>
      <c r="H24" s="212">
        <v>45416</v>
      </c>
      <c r="I24" s="213">
        <v>28037</v>
      </c>
      <c r="J24" s="213">
        <v>10093</v>
      </c>
      <c r="K24" s="213">
        <v>7168</v>
      </c>
      <c r="L24" s="214">
        <v>118</v>
      </c>
      <c r="N24" s="210">
        <f t="shared" si="0"/>
        <v>-1.1075391932358656</v>
      </c>
      <c r="O24" s="210">
        <f t="shared" si="1"/>
        <v>1.3375182794164857</v>
      </c>
      <c r="P24" s="210">
        <f t="shared" si="2"/>
        <v>-10.005489980785072</v>
      </c>
      <c r="R24" s="179"/>
      <c r="S24" s="211">
        <v>14</v>
      </c>
      <c r="T24" s="211"/>
      <c r="U24" s="211"/>
      <c r="V24" s="211"/>
    </row>
    <row r="25" spans="1:22" ht="12.75" hidden="1">
      <c r="A25" s="1" t="s">
        <v>2358</v>
      </c>
      <c r="B25" s="3" t="s">
        <v>1315</v>
      </c>
      <c r="C25" s="86">
        <v>48336</v>
      </c>
      <c r="D25" s="87">
        <v>30921</v>
      </c>
      <c r="E25" s="87">
        <v>10822</v>
      </c>
      <c r="F25" s="88">
        <v>6593</v>
      </c>
      <c r="H25" s="212">
        <v>48822</v>
      </c>
      <c r="I25" s="213">
        <v>30512</v>
      </c>
      <c r="J25" s="213">
        <v>10984</v>
      </c>
      <c r="K25" s="213">
        <v>7210</v>
      </c>
      <c r="L25" s="214">
        <v>116</v>
      </c>
      <c r="N25" s="210">
        <f t="shared" si="0"/>
        <v>-0.9954528696079592</v>
      </c>
      <c r="O25" s="210">
        <f t="shared" si="1"/>
        <v>1.340456213948599</v>
      </c>
      <c r="P25" s="210">
        <f t="shared" si="2"/>
        <v>-10.005460005460009</v>
      </c>
      <c r="R25" s="178"/>
      <c r="S25" s="211"/>
      <c r="T25" s="211"/>
      <c r="U25" s="211"/>
      <c r="V25" s="211"/>
    </row>
    <row r="26" spans="1:22" ht="12.75">
      <c r="A26" s="1" t="s">
        <v>2359</v>
      </c>
      <c r="B26" s="3" t="s">
        <v>1316</v>
      </c>
      <c r="C26" s="86">
        <v>44989</v>
      </c>
      <c r="D26" s="87">
        <v>28468</v>
      </c>
      <c r="E26" s="87">
        <v>9964</v>
      </c>
      <c r="F26" s="88">
        <v>6557</v>
      </c>
      <c r="H26" s="212">
        <v>45490</v>
      </c>
      <c r="I26" s="213">
        <v>28091</v>
      </c>
      <c r="J26" s="213">
        <v>10113</v>
      </c>
      <c r="K26" s="213">
        <v>7168</v>
      </c>
      <c r="L26" s="214">
        <v>118</v>
      </c>
      <c r="N26" s="210">
        <f t="shared" si="0"/>
        <v>-1.1013409540558428</v>
      </c>
      <c r="O26" s="210">
        <f t="shared" si="1"/>
        <v>1.3420668541525629</v>
      </c>
      <c r="P26" s="210">
        <f t="shared" si="2"/>
        <v>-10.005489980785072</v>
      </c>
      <c r="R26" s="179"/>
      <c r="S26" s="211">
        <v>29</v>
      </c>
      <c r="T26" s="211"/>
      <c r="U26" s="211"/>
      <c r="V26" s="211"/>
    </row>
    <row r="27" spans="1:22" ht="12.75" hidden="1">
      <c r="A27" s="1" t="s">
        <v>2360</v>
      </c>
      <c r="B27" s="3" t="s">
        <v>1317</v>
      </c>
      <c r="C27" s="86">
        <v>45394</v>
      </c>
      <c r="D27" s="87">
        <v>28728</v>
      </c>
      <c r="E27" s="87">
        <v>10055</v>
      </c>
      <c r="F27" s="88">
        <v>6611</v>
      </c>
      <c r="H27" s="212">
        <v>45901</v>
      </c>
      <c r="I27" s="213">
        <v>28349</v>
      </c>
      <c r="J27" s="213">
        <v>10206</v>
      </c>
      <c r="K27" s="213">
        <v>7244</v>
      </c>
      <c r="L27" s="214">
        <v>102</v>
      </c>
      <c r="N27" s="210">
        <f t="shared" si="0"/>
        <v>-1.104551099104583</v>
      </c>
      <c r="O27" s="210">
        <f t="shared" si="1"/>
        <v>1.3369078274365904</v>
      </c>
      <c r="P27" s="210">
        <f t="shared" si="2"/>
        <v>-10.005445140212359</v>
      </c>
      <c r="R27" s="178"/>
      <c r="S27" s="211"/>
      <c r="T27" s="211"/>
      <c r="U27" s="211"/>
      <c r="V27" s="211"/>
    </row>
    <row r="28" spans="1:22" ht="12.75" hidden="1">
      <c r="A28" s="1" t="s">
        <v>2361</v>
      </c>
      <c r="B28" s="3" t="s">
        <v>1318</v>
      </c>
      <c r="C28" s="86">
        <v>42378</v>
      </c>
      <c r="D28" s="87">
        <v>26505</v>
      </c>
      <c r="E28" s="87">
        <v>9277</v>
      </c>
      <c r="F28" s="88">
        <v>6596</v>
      </c>
      <c r="H28" s="212">
        <v>42898</v>
      </c>
      <c r="I28" s="213">
        <v>26154</v>
      </c>
      <c r="J28" s="213">
        <v>9415</v>
      </c>
      <c r="K28" s="213">
        <v>7222</v>
      </c>
      <c r="L28" s="214">
        <v>107</v>
      </c>
      <c r="N28" s="210">
        <f t="shared" si="0"/>
        <v>-1.2121777239032099</v>
      </c>
      <c r="O28" s="210">
        <f t="shared" si="1"/>
        <v>1.342050929112176</v>
      </c>
      <c r="P28" s="210">
        <f t="shared" si="2"/>
        <v>-10.001364442625189</v>
      </c>
      <c r="R28" s="178"/>
      <c r="S28" s="211"/>
      <c r="T28" s="211"/>
      <c r="U28" s="211"/>
      <c r="V28" s="211"/>
    </row>
    <row r="29" spans="1:22" ht="12.75" hidden="1">
      <c r="A29" s="1" t="s">
        <v>2362</v>
      </c>
      <c r="B29" s="3" t="s">
        <v>1319</v>
      </c>
      <c r="C29" s="86">
        <v>44983</v>
      </c>
      <c r="D29" s="87">
        <v>28464</v>
      </c>
      <c r="E29" s="87">
        <v>9962</v>
      </c>
      <c r="F29" s="88">
        <v>6557</v>
      </c>
      <c r="H29" s="212">
        <v>45484</v>
      </c>
      <c r="I29" s="213">
        <v>28087</v>
      </c>
      <c r="J29" s="213">
        <v>10111</v>
      </c>
      <c r="K29" s="213">
        <v>7168</v>
      </c>
      <c r="L29" s="214">
        <v>118</v>
      </c>
      <c r="N29" s="210">
        <f t="shared" si="0"/>
        <v>-1.1014862369184755</v>
      </c>
      <c r="O29" s="210">
        <f t="shared" si="1"/>
        <v>1.3422579841207778</v>
      </c>
      <c r="P29" s="210">
        <f t="shared" si="2"/>
        <v>-10.005489980785072</v>
      </c>
      <c r="R29" s="178"/>
      <c r="S29" s="211"/>
      <c r="T29" s="211"/>
      <c r="U29" s="211"/>
      <c r="V29" s="211"/>
    </row>
    <row r="30" spans="1:22" ht="12.75" hidden="1">
      <c r="A30" s="1" t="s">
        <v>2363</v>
      </c>
      <c r="B30" s="3" t="s">
        <v>1320</v>
      </c>
      <c r="C30" s="86">
        <v>45302</v>
      </c>
      <c r="D30" s="87">
        <v>28670</v>
      </c>
      <c r="E30" s="87">
        <v>10035</v>
      </c>
      <c r="F30" s="88">
        <v>6597</v>
      </c>
      <c r="H30" s="212">
        <v>45806</v>
      </c>
      <c r="I30" s="213">
        <v>28291</v>
      </c>
      <c r="J30" s="213">
        <v>10185</v>
      </c>
      <c r="K30" s="213">
        <v>7211</v>
      </c>
      <c r="L30" s="214">
        <v>119</v>
      </c>
      <c r="N30" s="210">
        <f t="shared" si="0"/>
        <v>-1.1002925380954451</v>
      </c>
      <c r="O30" s="210">
        <f t="shared" si="1"/>
        <v>1.339648651514608</v>
      </c>
      <c r="P30" s="210">
        <f t="shared" si="2"/>
        <v>-10</v>
      </c>
      <c r="R30" s="178"/>
      <c r="S30" s="211"/>
      <c r="T30" s="211"/>
      <c r="U30" s="211"/>
      <c r="V30" s="211"/>
    </row>
    <row r="31" spans="1:22" ht="12.75" hidden="1">
      <c r="A31" s="1" t="s">
        <v>2364</v>
      </c>
      <c r="B31" s="3" t="s">
        <v>1321</v>
      </c>
      <c r="C31" s="86">
        <v>70303</v>
      </c>
      <c r="D31" s="87">
        <v>47193</v>
      </c>
      <c r="E31" s="87">
        <v>16518</v>
      </c>
      <c r="F31" s="88">
        <v>6592</v>
      </c>
      <c r="H31" s="212">
        <v>70658</v>
      </c>
      <c r="I31" s="213">
        <v>46569</v>
      </c>
      <c r="J31" s="213">
        <v>16765</v>
      </c>
      <c r="K31" s="213">
        <v>7190</v>
      </c>
      <c r="L31" s="214">
        <v>134</v>
      </c>
      <c r="N31" s="210">
        <f t="shared" si="0"/>
        <v>-0.5024201081264721</v>
      </c>
      <c r="O31" s="210">
        <f t="shared" si="1"/>
        <v>1.3399471751594376</v>
      </c>
      <c r="P31" s="210">
        <f t="shared" si="2"/>
        <v>-9.994538503549975</v>
      </c>
      <c r="R31" s="178"/>
      <c r="S31" s="211"/>
      <c r="T31" s="211"/>
      <c r="U31" s="211"/>
      <c r="V31" s="211"/>
    </row>
    <row r="32" spans="1:22" ht="12.75" hidden="1">
      <c r="A32" s="1" t="s">
        <v>2365</v>
      </c>
      <c r="B32" s="3" t="s">
        <v>1322</v>
      </c>
      <c r="C32" s="86">
        <v>0</v>
      </c>
      <c r="D32" s="87">
        <v>0</v>
      </c>
      <c r="E32" s="87">
        <v>0</v>
      </c>
      <c r="F32" s="88">
        <v>0</v>
      </c>
      <c r="H32" s="212">
        <v>0</v>
      </c>
      <c r="I32" s="213">
        <v>0</v>
      </c>
      <c r="J32" s="213">
        <v>0</v>
      </c>
      <c r="K32" s="213">
        <v>0</v>
      </c>
      <c r="L32" s="214">
        <v>0</v>
      </c>
      <c r="N32" s="210" t="str">
        <f t="shared" si="0"/>
        <v>-</v>
      </c>
      <c r="O32" s="210" t="str">
        <f t="shared" si="1"/>
        <v>-</v>
      </c>
      <c r="P32" s="210" t="str">
        <f t="shared" si="2"/>
        <v>-</v>
      </c>
      <c r="R32" s="178"/>
      <c r="S32" s="211"/>
      <c r="T32" s="211"/>
      <c r="U32" s="211"/>
      <c r="V32" s="211"/>
    </row>
    <row r="33" spans="1:22" ht="12.75" hidden="1">
      <c r="A33" s="1" t="s">
        <v>2366</v>
      </c>
      <c r="B33" s="3" t="s">
        <v>1323</v>
      </c>
      <c r="C33" s="86">
        <v>62086</v>
      </c>
      <c r="D33" s="87">
        <v>41084</v>
      </c>
      <c r="E33" s="87">
        <v>14379</v>
      </c>
      <c r="F33" s="88">
        <v>6623</v>
      </c>
      <c r="H33" s="212">
        <v>62495</v>
      </c>
      <c r="I33" s="213">
        <v>40541</v>
      </c>
      <c r="J33" s="213">
        <v>14595</v>
      </c>
      <c r="K33" s="213">
        <v>7189</v>
      </c>
      <c r="L33" s="214">
        <v>170</v>
      </c>
      <c r="N33" s="210">
        <f t="shared" si="0"/>
        <v>-0.6544523561885001</v>
      </c>
      <c r="O33" s="210">
        <f t="shared" si="1"/>
        <v>1.3393848203053835</v>
      </c>
      <c r="P33" s="210">
        <f t="shared" si="2"/>
        <v>-10.001358880282652</v>
      </c>
      <c r="R33" s="178"/>
      <c r="S33" s="211"/>
      <c r="T33" s="211"/>
      <c r="U33" s="211"/>
      <c r="V33" s="211"/>
    </row>
    <row r="34" spans="1:22" ht="12.75" hidden="1">
      <c r="A34" s="1" t="s">
        <v>2367</v>
      </c>
      <c r="B34" s="3" t="s">
        <v>1324</v>
      </c>
      <c r="C34" s="86">
        <v>0</v>
      </c>
      <c r="D34" s="87">
        <v>0</v>
      </c>
      <c r="E34" s="87">
        <v>0</v>
      </c>
      <c r="F34" s="88">
        <v>0</v>
      </c>
      <c r="H34" s="212">
        <v>0</v>
      </c>
      <c r="I34" s="213">
        <v>0</v>
      </c>
      <c r="J34" s="213">
        <v>0</v>
      </c>
      <c r="K34" s="213">
        <v>0</v>
      </c>
      <c r="L34" s="214">
        <v>0</v>
      </c>
      <c r="N34" s="210" t="str">
        <f t="shared" si="0"/>
        <v>-</v>
      </c>
      <c r="O34" s="210" t="str">
        <f t="shared" si="1"/>
        <v>-</v>
      </c>
      <c r="P34" s="210" t="str">
        <f t="shared" si="2"/>
        <v>-</v>
      </c>
      <c r="R34" s="178"/>
      <c r="S34" s="211"/>
      <c r="T34" s="211"/>
      <c r="U34" s="211"/>
      <c r="V34" s="211"/>
    </row>
    <row r="35" spans="1:22" ht="12.75" hidden="1">
      <c r="A35" s="1" t="s">
        <v>2368</v>
      </c>
      <c r="B35" s="3" t="s">
        <v>1325</v>
      </c>
      <c r="C35" s="86">
        <v>37724</v>
      </c>
      <c r="D35" s="87">
        <v>23058</v>
      </c>
      <c r="E35" s="87">
        <v>8070</v>
      </c>
      <c r="F35" s="88">
        <v>6596</v>
      </c>
      <c r="H35" s="212">
        <v>38273</v>
      </c>
      <c r="I35" s="213">
        <v>22753</v>
      </c>
      <c r="J35" s="213">
        <v>8191</v>
      </c>
      <c r="K35" s="213">
        <v>7233</v>
      </c>
      <c r="L35" s="214">
        <v>96</v>
      </c>
      <c r="N35" s="210">
        <f t="shared" si="0"/>
        <v>-1.4344315836229242</v>
      </c>
      <c r="O35" s="210">
        <f t="shared" si="1"/>
        <v>1.3404825737265469</v>
      </c>
      <c r="P35" s="210">
        <f t="shared" si="2"/>
        <v>-10.001364442625189</v>
      </c>
      <c r="R35" s="178"/>
      <c r="S35" s="211"/>
      <c r="T35" s="211"/>
      <c r="U35" s="211"/>
      <c r="V35" s="211"/>
    </row>
    <row r="36" spans="1:22" ht="12.75" hidden="1">
      <c r="A36" s="1" t="s">
        <v>2369</v>
      </c>
      <c r="B36" s="3" t="s">
        <v>1326</v>
      </c>
      <c r="C36" s="86">
        <v>47157</v>
      </c>
      <c r="D36" s="87">
        <v>30026</v>
      </c>
      <c r="E36" s="87">
        <v>10509</v>
      </c>
      <c r="F36" s="88">
        <v>6622</v>
      </c>
      <c r="H36" s="212">
        <v>47653</v>
      </c>
      <c r="I36" s="213">
        <v>29629</v>
      </c>
      <c r="J36" s="213">
        <v>10666</v>
      </c>
      <c r="K36" s="213">
        <v>7233</v>
      </c>
      <c r="L36" s="214">
        <v>125</v>
      </c>
      <c r="N36" s="210">
        <f t="shared" si="0"/>
        <v>-1.0408578683398702</v>
      </c>
      <c r="O36" s="210">
        <f t="shared" si="1"/>
        <v>1.3399034729487909</v>
      </c>
      <c r="P36" s="210">
        <f t="shared" si="2"/>
        <v>-10.00271812992662</v>
      </c>
      <c r="R36" s="178"/>
      <c r="S36" s="211"/>
      <c r="T36" s="211"/>
      <c r="U36" s="211"/>
      <c r="V36" s="211"/>
    </row>
    <row r="37" spans="1:22" ht="12.75" hidden="1">
      <c r="A37" s="1" t="s">
        <v>2370</v>
      </c>
      <c r="B37" s="3" t="s">
        <v>1327</v>
      </c>
      <c r="C37" s="86">
        <v>34670</v>
      </c>
      <c r="D37" s="87">
        <v>20795</v>
      </c>
      <c r="E37" s="87">
        <v>7278</v>
      </c>
      <c r="F37" s="88">
        <v>6597</v>
      </c>
      <c r="H37" s="212">
        <v>35237</v>
      </c>
      <c r="I37" s="213">
        <v>20520</v>
      </c>
      <c r="J37" s="213">
        <v>7387</v>
      </c>
      <c r="K37" s="213">
        <v>7244</v>
      </c>
      <c r="L37" s="214">
        <v>86</v>
      </c>
      <c r="N37" s="210">
        <f t="shared" si="0"/>
        <v>-1.6091040667480172</v>
      </c>
      <c r="O37" s="210">
        <f t="shared" si="1"/>
        <v>1.3401559454190988</v>
      </c>
      <c r="P37" s="210">
        <f t="shared" si="2"/>
        <v>-10</v>
      </c>
      <c r="R37" s="178"/>
      <c r="S37" s="211"/>
      <c r="T37" s="211"/>
      <c r="U37" s="211"/>
      <c r="V37" s="211"/>
    </row>
    <row r="38" spans="1:22" ht="12.75" hidden="1">
      <c r="A38" s="1" t="s">
        <v>2371</v>
      </c>
      <c r="B38" s="3" t="s">
        <v>1328</v>
      </c>
      <c r="C38" s="86">
        <v>50030</v>
      </c>
      <c r="D38" s="87">
        <v>32182</v>
      </c>
      <c r="E38" s="87">
        <v>11264</v>
      </c>
      <c r="F38" s="88">
        <v>6584</v>
      </c>
      <c r="H38" s="212">
        <v>50503</v>
      </c>
      <c r="I38" s="213">
        <v>31756</v>
      </c>
      <c r="J38" s="213">
        <v>11432</v>
      </c>
      <c r="K38" s="213">
        <v>7181</v>
      </c>
      <c r="L38" s="214">
        <v>134</v>
      </c>
      <c r="N38" s="210">
        <f t="shared" si="0"/>
        <v>-0.9365780250678171</v>
      </c>
      <c r="O38" s="210">
        <f t="shared" si="1"/>
        <v>1.3414787756644415</v>
      </c>
      <c r="P38" s="210">
        <f t="shared" si="2"/>
        <v>-9.993164730006825</v>
      </c>
      <c r="R38" s="178"/>
      <c r="S38" s="211"/>
      <c r="T38" s="211"/>
      <c r="U38" s="211"/>
      <c r="V38" s="211"/>
    </row>
    <row r="39" spans="1:22" ht="12.75" hidden="1">
      <c r="A39" s="1" t="s">
        <v>2372</v>
      </c>
      <c r="B39" s="3" t="s">
        <v>1329</v>
      </c>
      <c r="C39" s="86">
        <v>42871</v>
      </c>
      <c r="D39" s="87">
        <v>26892</v>
      </c>
      <c r="E39" s="87">
        <v>9412</v>
      </c>
      <c r="F39" s="88">
        <v>6567</v>
      </c>
      <c r="H39" s="212">
        <v>43387</v>
      </c>
      <c r="I39" s="213">
        <v>26537</v>
      </c>
      <c r="J39" s="213">
        <v>9553</v>
      </c>
      <c r="K39" s="213">
        <v>7187</v>
      </c>
      <c r="L39" s="214">
        <v>110</v>
      </c>
      <c r="N39" s="210">
        <f t="shared" si="0"/>
        <v>-1.1892963330029716</v>
      </c>
      <c r="O39" s="210">
        <f t="shared" si="1"/>
        <v>1.3377548328748645</v>
      </c>
      <c r="P39" s="210">
        <f t="shared" si="2"/>
        <v>-10.004111278607652</v>
      </c>
      <c r="R39" s="178"/>
      <c r="S39" s="211"/>
      <c r="T39" s="211"/>
      <c r="U39" s="211"/>
      <c r="V39" s="211"/>
    </row>
    <row r="40" spans="1:22" ht="12.75" hidden="1">
      <c r="A40" s="1" t="s">
        <v>2373</v>
      </c>
      <c r="B40" s="3" t="s">
        <v>1330</v>
      </c>
      <c r="C40" s="86">
        <v>44988</v>
      </c>
      <c r="D40" s="87">
        <v>28432</v>
      </c>
      <c r="E40" s="87">
        <v>9951</v>
      </c>
      <c r="F40" s="88">
        <v>6605</v>
      </c>
      <c r="H40" s="212">
        <v>45495</v>
      </c>
      <c r="I40" s="213">
        <v>28056</v>
      </c>
      <c r="J40" s="213">
        <v>10100</v>
      </c>
      <c r="K40" s="213">
        <v>7221</v>
      </c>
      <c r="L40" s="214">
        <v>118</v>
      </c>
      <c r="N40" s="210">
        <f t="shared" si="0"/>
        <v>-1.1144081767227192</v>
      </c>
      <c r="O40" s="210">
        <f t="shared" si="1"/>
        <v>1.340176789278587</v>
      </c>
      <c r="P40" s="210">
        <f t="shared" si="2"/>
        <v>-10.001362583458246</v>
      </c>
      <c r="R40" s="178"/>
      <c r="S40" s="211"/>
      <c r="T40" s="211"/>
      <c r="U40" s="211"/>
      <c r="V40" s="211"/>
    </row>
    <row r="41" spans="1:22" ht="12.75" hidden="1">
      <c r="A41" s="1" t="s">
        <v>2374</v>
      </c>
      <c r="B41" s="3" t="s">
        <v>1331</v>
      </c>
      <c r="C41" s="86">
        <v>44988</v>
      </c>
      <c r="D41" s="87">
        <v>28432</v>
      </c>
      <c r="E41" s="87">
        <v>9951</v>
      </c>
      <c r="F41" s="88">
        <v>6605</v>
      </c>
      <c r="H41" s="212">
        <v>45495</v>
      </c>
      <c r="I41" s="213">
        <v>28056</v>
      </c>
      <c r="J41" s="213">
        <v>10100</v>
      </c>
      <c r="K41" s="213">
        <v>7221</v>
      </c>
      <c r="L41" s="214">
        <v>118</v>
      </c>
      <c r="N41" s="210">
        <f t="shared" si="0"/>
        <v>-1.1144081767227192</v>
      </c>
      <c r="O41" s="210">
        <f t="shared" si="1"/>
        <v>1.340176789278587</v>
      </c>
      <c r="P41" s="210">
        <f t="shared" si="2"/>
        <v>-10.001362583458246</v>
      </c>
      <c r="R41" s="178"/>
      <c r="S41" s="211"/>
      <c r="T41" s="211"/>
      <c r="U41" s="211"/>
      <c r="V41" s="211"/>
    </row>
    <row r="42" spans="1:22" ht="12.75" hidden="1">
      <c r="A42" s="1" t="s">
        <v>2375</v>
      </c>
      <c r="B42" s="3" t="s">
        <v>551</v>
      </c>
      <c r="C42" s="86">
        <v>44988</v>
      </c>
      <c r="D42" s="87">
        <v>28432</v>
      </c>
      <c r="E42" s="87">
        <v>9951</v>
      </c>
      <c r="F42" s="88">
        <v>6605</v>
      </c>
      <c r="H42" s="212">
        <v>45495</v>
      </c>
      <c r="I42" s="213">
        <v>28056</v>
      </c>
      <c r="J42" s="213">
        <v>10100</v>
      </c>
      <c r="K42" s="213">
        <v>7221</v>
      </c>
      <c r="L42" s="214">
        <v>118</v>
      </c>
      <c r="N42" s="210">
        <f t="shared" si="0"/>
        <v>-1.1144081767227192</v>
      </c>
      <c r="O42" s="210">
        <f t="shared" si="1"/>
        <v>1.340176789278587</v>
      </c>
      <c r="P42" s="210">
        <f t="shared" si="2"/>
        <v>-10.001362583458246</v>
      </c>
      <c r="R42" s="178"/>
      <c r="S42" s="211"/>
      <c r="T42" s="211"/>
      <c r="U42" s="211"/>
      <c r="V42" s="211"/>
    </row>
    <row r="43" spans="1:22" ht="12.75" hidden="1">
      <c r="A43" s="1" t="s">
        <v>2376</v>
      </c>
      <c r="B43" s="3" t="s">
        <v>1332</v>
      </c>
      <c r="C43" s="86">
        <v>52635</v>
      </c>
      <c r="D43" s="87">
        <v>34103</v>
      </c>
      <c r="E43" s="87">
        <v>11936</v>
      </c>
      <c r="F43" s="88">
        <v>6596</v>
      </c>
      <c r="H43" s="212">
        <v>53096</v>
      </c>
      <c r="I43" s="213">
        <v>33652</v>
      </c>
      <c r="J43" s="213">
        <v>12115</v>
      </c>
      <c r="K43" s="213">
        <v>7187</v>
      </c>
      <c r="L43" s="214">
        <v>142</v>
      </c>
      <c r="N43" s="210">
        <f t="shared" si="0"/>
        <v>-0.8682386620461102</v>
      </c>
      <c r="O43" s="210">
        <f t="shared" si="1"/>
        <v>1.3401878045881404</v>
      </c>
      <c r="P43" s="210">
        <f t="shared" si="2"/>
        <v>-10.001364442625189</v>
      </c>
      <c r="R43" s="178"/>
      <c r="S43" s="211"/>
      <c r="T43" s="211"/>
      <c r="U43" s="211"/>
      <c r="V43" s="211"/>
    </row>
    <row r="44" spans="1:22" ht="12.75" hidden="1">
      <c r="A44" s="1" t="s">
        <v>2377</v>
      </c>
      <c r="B44" s="3" t="s">
        <v>1333</v>
      </c>
      <c r="C44" s="86">
        <v>0</v>
      </c>
      <c r="D44" s="87">
        <v>0</v>
      </c>
      <c r="E44" s="87">
        <v>0</v>
      </c>
      <c r="F44" s="88">
        <v>0</v>
      </c>
      <c r="H44" s="212">
        <v>0</v>
      </c>
      <c r="I44" s="213">
        <v>0</v>
      </c>
      <c r="J44" s="213">
        <v>0</v>
      </c>
      <c r="K44" s="213">
        <v>0</v>
      </c>
      <c r="L44" s="214">
        <v>0</v>
      </c>
      <c r="N44" s="210" t="str">
        <f t="shared" si="0"/>
        <v>-</v>
      </c>
      <c r="O44" s="210" t="str">
        <f t="shared" si="1"/>
        <v>-</v>
      </c>
      <c r="P44" s="210" t="str">
        <f t="shared" si="2"/>
        <v>-</v>
      </c>
      <c r="R44" s="178"/>
      <c r="S44" s="211"/>
      <c r="T44" s="211"/>
      <c r="U44" s="211"/>
      <c r="V44" s="211"/>
    </row>
    <row r="45" spans="1:22" ht="12.75" hidden="1">
      <c r="A45" s="1" t="s">
        <v>2378</v>
      </c>
      <c r="B45" s="3" t="s">
        <v>1334</v>
      </c>
      <c r="C45" s="86">
        <v>45302</v>
      </c>
      <c r="D45" s="87">
        <v>28670</v>
      </c>
      <c r="E45" s="87">
        <v>10035</v>
      </c>
      <c r="F45" s="88">
        <v>6597</v>
      </c>
      <c r="H45" s="212">
        <v>45806</v>
      </c>
      <c r="I45" s="213">
        <v>28291</v>
      </c>
      <c r="J45" s="213">
        <v>10185</v>
      </c>
      <c r="K45" s="213">
        <v>7211</v>
      </c>
      <c r="L45" s="214">
        <v>119</v>
      </c>
      <c r="N45" s="210">
        <f t="shared" si="0"/>
        <v>-1.1002925380954451</v>
      </c>
      <c r="O45" s="210">
        <f t="shared" si="1"/>
        <v>1.339648651514608</v>
      </c>
      <c r="P45" s="210">
        <f t="shared" si="2"/>
        <v>-10</v>
      </c>
      <c r="R45" s="178"/>
      <c r="S45" s="211"/>
      <c r="T45" s="211"/>
      <c r="U45" s="211"/>
      <c r="V45" s="211"/>
    </row>
    <row r="46" spans="1:22" ht="12.75" hidden="1">
      <c r="A46" s="1" t="s">
        <v>2379</v>
      </c>
      <c r="B46" s="3" t="s">
        <v>1335</v>
      </c>
      <c r="C46" s="86">
        <v>47469</v>
      </c>
      <c r="D46" s="87">
        <v>30236</v>
      </c>
      <c r="E46" s="87">
        <v>10583</v>
      </c>
      <c r="F46" s="88">
        <v>6650</v>
      </c>
      <c r="H46" s="212">
        <v>47966</v>
      </c>
      <c r="I46" s="213">
        <v>29836</v>
      </c>
      <c r="J46" s="213">
        <v>10741</v>
      </c>
      <c r="K46" s="213">
        <v>7262</v>
      </c>
      <c r="L46" s="214">
        <v>127</v>
      </c>
      <c r="N46" s="210">
        <f t="shared" si="0"/>
        <v>-1.0361506066797261</v>
      </c>
      <c r="O46" s="210">
        <f t="shared" si="1"/>
        <v>1.340662287169863</v>
      </c>
      <c r="P46" s="210">
        <f t="shared" si="2"/>
        <v>-10.001353363107327</v>
      </c>
      <c r="R46" s="178"/>
      <c r="S46" s="211"/>
      <c r="T46" s="211"/>
      <c r="U46" s="211"/>
      <c r="V46" s="211"/>
    </row>
    <row r="47" spans="1:22" ht="12.75" hidden="1">
      <c r="A47" s="1" t="s">
        <v>2380</v>
      </c>
      <c r="B47" s="3" t="s">
        <v>1151</v>
      </c>
      <c r="C47" s="86">
        <v>47469</v>
      </c>
      <c r="D47" s="87">
        <v>30236</v>
      </c>
      <c r="E47" s="87">
        <v>10583</v>
      </c>
      <c r="F47" s="88">
        <v>6650</v>
      </c>
      <c r="H47" s="212">
        <v>47966</v>
      </c>
      <c r="I47" s="213">
        <v>29836</v>
      </c>
      <c r="J47" s="213">
        <v>10741</v>
      </c>
      <c r="K47" s="213">
        <v>7262</v>
      </c>
      <c r="L47" s="214">
        <v>127</v>
      </c>
      <c r="N47" s="210">
        <f t="shared" si="0"/>
        <v>-1.0361506066797261</v>
      </c>
      <c r="O47" s="210">
        <f t="shared" si="1"/>
        <v>1.340662287169863</v>
      </c>
      <c r="P47" s="210">
        <f t="shared" si="2"/>
        <v>-10.001353363107327</v>
      </c>
      <c r="R47" s="178"/>
      <c r="S47" s="211"/>
      <c r="T47" s="211"/>
      <c r="U47" s="211"/>
      <c r="V47" s="211"/>
    </row>
    <row r="48" spans="1:22" ht="12.75" hidden="1">
      <c r="A48" s="1" t="s">
        <v>2381</v>
      </c>
      <c r="B48" s="3" t="s">
        <v>688</v>
      </c>
      <c r="C48" s="86">
        <v>42163</v>
      </c>
      <c r="D48" s="87">
        <v>26348</v>
      </c>
      <c r="E48" s="87">
        <v>9222</v>
      </c>
      <c r="F48" s="88">
        <v>6593</v>
      </c>
      <c r="H48" s="212">
        <v>42685</v>
      </c>
      <c r="I48" s="213">
        <v>26000</v>
      </c>
      <c r="J48" s="213">
        <v>9360</v>
      </c>
      <c r="K48" s="213">
        <v>7216</v>
      </c>
      <c r="L48" s="214">
        <v>109</v>
      </c>
      <c r="N48" s="210">
        <f t="shared" si="0"/>
        <v>-1.2229120299871141</v>
      </c>
      <c r="O48" s="210">
        <f t="shared" si="1"/>
        <v>1.3384615384615302</v>
      </c>
      <c r="P48" s="210">
        <f t="shared" si="2"/>
        <v>-9.99317406143345</v>
      </c>
      <c r="R48" s="178"/>
      <c r="S48" s="211"/>
      <c r="T48" s="211"/>
      <c r="U48" s="211"/>
      <c r="V48" s="211"/>
    </row>
    <row r="49" spans="1:22" ht="12.75" hidden="1">
      <c r="A49" s="1" t="s">
        <v>2382</v>
      </c>
      <c r="B49" s="3" t="s">
        <v>1336</v>
      </c>
      <c r="C49" s="86">
        <v>45302</v>
      </c>
      <c r="D49" s="87">
        <v>28670</v>
      </c>
      <c r="E49" s="87">
        <v>10035</v>
      </c>
      <c r="F49" s="88">
        <v>6597</v>
      </c>
      <c r="H49" s="212">
        <v>45806</v>
      </c>
      <c r="I49" s="213">
        <v>28291</v>
      </c>
      <c r="J49" s="213">
        <v>10185</v>
      </c>
      <c r="K49" s="213">
        <v>7211</v>
      </c>
      <c r="L49" s="214">
        <v>119</v>
      </c>
      <c r="N49" s="210">
        <f t="shared" si="0"/>
        <v>-1.1002925380954451</v>
      </c>
      <c r="O49" s="210">
        <f t="shared" si="1"/>
        <v>1.339648651514608</v>
      </c>
      <c r="P49" s="210">
        <f t="shared" si="2"/>
        <v>-10</v>
      </c>
      <c r="R49" s="178"/>
      <c r="S49" s="211"/>
      <c r="T49" s="211"/>
      <c r="U49" s="211"/>
      <c r="V49" s="211"/>
    </row>
    <row r="50" spans="1:22" ht="12.75" hidden="1">
      <c r="A50" s="1" t="s">
        <v>2383</v>
      </c>
      <c r="B50" s="3" t="s">
        <v>1337</v>
      </c>
      <c r="C50" s="86">
        <v>34670</v>
      </c>
      <c r="D50" s="87">
        <v>20795</v>
      </c>
      <c r="E50" s="87">
        <v>7278</v>
      </c>
      <c r="F50" s="88">
        <v>6597</v>
      </c>
      <c r="H50" s="212">
        <v>35237</v>
      </c>
      <c r="I50" s="213">
        <v>20520</v>
      </c>
      <c r="J50" s="213">
        <v>7387</v>
      </c>
      <c r="K50" s="213">
        <v>7244</v>
      </c>
      <c r="L50" s="214">
        <v>86</v>
      </c>
      <c r="N50" s="210">
        <f t="shared" si="0"/>
        <v>-1.6091040667480172</v>
      </c>
      <c r="O50" s="210">
        <f t="shared" si="1"/>
        <v>1.3401559454190988</v>
      </c>
      <c r="P50" s="210">
        <f t="shared" si="2"/>
        <v>-10</v>
      </c>
      <c r="R50" s="178"/>
      <c r="S50" s="211"/>
      <c r="T50" s="211"/>
      <c r="U50" s="211"/>
      <c r="V50" s="211"/>
    </row>
    <row r="51" spans="1:22" ht="12.75" hidden="1">
      <c r="A51" s="1" t="s">
        <v>2384</v>
      </c>
      <c r="B51" s="3" t="s">
        <v>1338</v>
      </c>
      <c r="C51" s="86">
        <v>39452</v>
      </c>
      <c r="D51" s="87">
        <v>24338</v>
      </c>
      <c r="E51" s="87">
        <v>8518</v>
      </c>
      <c r="F51" s="88">
        <v>6596</v>
      </c>
      <c r="H51" s="212">
        <v>39991</v>
      </c>
      <c r="I51" s="213">
        <v>24016</v>
      </c>
      <c r="J51" s="213">
        <v>8646</v>
      </c>
      <c r="K51" s="213">
        <v>7233</v>
      </c>
      <c r="L51" s="214">
        <v>96</v>
      </c>
      <c r="N51" s="210">
        <f t="shared" si="0"/>
        <v>-1.3478032557325434</v>
      </c>
      <c r="O51" s="210">
        <f t="shared" si="1"/>
        <v>1.3407728181212661</v>
      </c>
      <c r="P51" s="210">
        <f t="shared" si="2"/>
        <v>-10.001364442625189</v>
      </c>
      <c r="R51" s="178"/>
      <c r="S51" s="211"/>
      <c r="T51" s="211"/>
      <c r="U51" s="211"/>
      <c r="V51" s="211"/>
    </row>
    <row r="52" spans="1:22" ht="12.75" hidden="1">
      <c r="A52" s="1" t="s">
        <v>2385</v>
      </c>
      <c r="B52" s="3" t="s">
        <v>1339</v>
      </c>
      <c r="C52" s="86">
        <v>45302</v>
      </c>
      <c r="D52" s="87">
        <v>28670</v>
      </c>
      <c r="E52" s="87">
        <v>10035</v>
      </c>
      <c r="F52" s="88">
        <v>6597</v>
      </c>
      <c r="H52" s="212">
        <v>45806</v>
      </c>
      <c r="I52" s="213">
        <v>28291</v>
      </c>
      <c r="J52" s="213">
        <v>10185</v>
      </c>
      <c r="K52" s="213">
        <v>7211</v>
      </c>
      <c r="L52" s="214">
        <v>119</v>
      </c>
      <c r="N52" s="210">
        <f t="shared" si="0"/>
        <v>-1.1002925380954451</v>
      </c>
      <c r="O52" s="210">
        <f t="shared" si="1"/>
        <v>1.339648651514608</v>
      </c>
      <c r="P52" s="210">
        <f t="shared" si="2"/>
        <v>-10</v>
      </c>
      <c r="R52" s="178"/>
      <c r="S52" s="211"/>
      <c r="T52" s="211"/>
      <c r="U52" s="211"/>
      <c r="V52" s="211"/>
    </row>
    <row r="53" spans="1:22" ht="12.75" hidden="1">
      <c r="A53" s="1" t="s">
        <v>2386</v>
      </c>
      <c r="B53" s="3" t="s">
        <v>1340</v>
      </c>
      <c r="C53" s="86">
        <v>45302</v>
      </c>
      <c r="D53" s="87">
        <v>28670</v>
      </c>
      <c r="E53" s="87">
        <v>10035</v>
      </c>
      <c r="F53" s="88">
        <v>6597</v>
      </c>
      <c r="H53" s="212">
        <v>45806</v>
      </c>
      <c r="I53" s="213">
        <v>28291</v>
      </c>
      <c r="J53" s="213">
        <v>10185</v>
      </c>
      <c r="K53" s="213">
        <v>7211</v>
      </c>
      <c r="L53" s="214">
        <v>119</v>
      </c>
      <c r="N53" s="210">
        <f t="shared" si="0"/>
        <v>-1.1002925380954451</v>
      </c>
      <c r="O53" s="210">
        <f t="shared" si="1"/>
        <v>1.339648651514608</v>
      </c>
      <c r="P53" s="210">
        <f t="shared" si="2"/>
        <v>-10</v>
      </c>
      <c r="R53" s="178"/>
      <c r="S53" s="211"/>
      <c r="T53" s="211"/>
      <c r="U53" s="211"/>
      <c r="V53" s="211"/>
    </row>
    <row r="54" spans="1:22" ht="12.75" hidden="1">
      <c r="A54" s="1" t="s">
        <v>2387</v>
      </c>
      <c r="B54" s="3" t="s">
        <v>1152</v>
      </c>
      <c r="C54" s="86">
        <v>34670</v>
      </c>
      <c r="D54" s="87">
        <v>20795</v>
      </c>
      <c r="E54" s="87">
        <v>7278</v>
      </c>
      <c r="F54" s="88">
        <v>6597</v>
      </c>
      <c r="H54" s="212">
        <v>35237</v>
      </c>
      <c r="I54" s="213">
        <v>20520</v>
      </c>
      <c r="J54" s="213">
        <v>7387</v>
      </c>
      <c r="K54" s="213">
        <v>7244</v>
      </c>
      <c r="L54" s="214">
        <v>86</v>
      </c>
      <c r="N54" s="210">
        <f t="shared" si="0"/>
        <v>-1.6091040667480172</v>
      </c>
      <c r="O54" s="210">
        <f t="shared" si="1"/>
        <v>1.3401559454190988</v>
      </c>
      <c r="P54" s="210">
        <f t="shared" si="2"/>
        <v>-10</v>
      </c>
      <c r="R54" s="178"/>
      <c r="S54" s="211"/>
      <c r="T54" s="211"/>
      <c r="U54" s="211"/>
      <c r="V54" s="211"/>
    </row>
    <row r="55" spans="1:22" ht="12.75" hidden="1">
      <c r="A55" s="1" t="s">
        <v>2388</v>
      </c>
      <c r="B55" s="3" t="s">
        <v>1341</v>
      </c>
      <c r="C55" s="86">
        <v>0</v>
      </c>
      <c r="D55" s="87">
        <v>0</v>
      </c>
      <c r="E55" s="87">
        <v>0</v>
      </c>
      <c r="F55" s="88">
        <v>0</v>
      </c>
      <c r="H55" s="212">
        <v>0</v>
      </c>
      <c r="I55" s="213">
        <v>0</v>
      </c>
      <c r="J55" s="213">
        <v>0</v>
      </c>
      <c r="K55" s="213">
        <v>0</v>
      </c>
      <c r="L55" s="214">
        <v>0</v>
      </c>
      <c r="N55" s="210" t="str">
        <f t="shared" si="0"/>
        <v>-</v>
      </c>
      <c r="O55" s="210" t="str">
        <f t="shared" si="1"/>
        <v>-</v>
      </c>
      <c r="P55" s="210" t="str">
        <f t="shared" si="2"/>
        <v>-</v>
      </c>
      <c r="R55" s="178"/>
      <c r="S55" s="211"/>
      <c r="T55" s="211"/>
      <c r="U55" s="211"/>
      <c r="V55" s="211"/>
    </row>
    <row r="56" spans="1:22" ht="12.75">
      <c r="A56" s="1" t="s">
        <v>2389</v>
      </c>
      <c r="B56" s="3" t="s">
        <v>1342</v>
      </c>
      <c r="C56" s="86">
        <v>45413</v>
      </c>
      <c r="D56" s="87">
        <v>28669</v>
      </c>
      <c r="E56" s="87">
        <v>10034</v>
      </c>
      <c r="F56" s="88">
        <v>6710</v>
      </c>
      <c r="H56" s="212">
        <v>45929</v>
      </c>
      <c r="I56" s="213">
        <v>28290</v>
      </c>
      <c r="J56" s="213">
        <v>10184</v>
      </c>
      <c r="K56" s="213">
        <v>7336</v>
      </c>
      <c r="L56" s="214">
        <v>119</v>
      </c>
      <c r="N56" s="210">
        <f t="shared" si="0"/>
        <v>-1.1234731868753869</v>
      </c>
      <c r="O56" s="210">
        <f t="shared" si="1"/>
        <v>1.3396960056557106</v>
      </c>
      <c r="P56" s="210">
        <f t="shared" si="2"/>
        <v>-9.993293091884638</v>
      </c>
      <c r="R56" s="179"/>
      <c r="S56" s="211" t="s">
        <v>2860</v>
      </c>
      <c r="T56" s="211"/>
      <c r="U56" s="211"/>
      <c r="V56" s="211"/>
    </row>
    <row r="57" spans="1:22" ht="12.75">
      <c r="A57" s="1" t="s">
        <v>2390</v>
      </c>
      <c r="B57" s="3" t="s">
        <v>1343</v>
      </c>
      <c r="C57" s="86">
        <v>45302</v>
      </c>
      <c r="D57" s="87">
        <v>28670</v>
      </c>
      <c r="E57" s="87">
        <v>10035</v>
      </c>
      <c r="F57" s="88">
        <v>6597</v>
      </c>
      <c r="H57" s="212">
        <v>45806</v>
      </c>
      <c r="I57" s="213">
        <v>28291</v>
      </c>
      <c r="J57" s="213">
        <v>10185</v>
      </c>
      <c r="K57" s="213">
        <v>7211</v>
      </c>
      <c r="L57" s="214">
        <v>119</v>
      </c>
      <c r="N57" s="210">
        <f t="shared" si="0"/>
        <v>-1.1002925380954451</v>
      </c>
      <c r="O57" s="210">
        <f t="shared" si="1"/>
        <v>1.339648651514608</v>
      </c>
      <c r="P57" s="210">
        <f t="shared" si="2"/>
        <v>-10</v>
      </c>
      <c r="R57" s="178"/>
      <c r="S57" s="211"/>
      <c r="T57" s="211"/>
      <c r="U57" s="211"/>
      <c r="V57" s="211"/>
    </row>
    <row r="58" spans="1:22" ht="12.75" hidden="1">
      <c r="A58" s="1" t="s">
        <v>2391</v>
      </c>
      <c r="B58" s="3" t="s">
        <v>1344</v>
      </c>
      <c r="C58" s="86">
        <v>0</v>
      </c>
      <c r="D58" s="87">
        <v>0</v>
      </c>
      <c r="E58" s="87">
        <v>0</v>
      </c>
      <c r="F58" s="88">
        <v>0</v>
      </c>
      <c r="H58" s="212">
        <v>0</v>
      </c>
      <c r="I58" s="213">
        <v>0</v>
      </c>
      <c r="J58" s="213">
        <v>0</v>
      </c>
      <c r="K58" s="213">
        <v>0</v>
      </c>
      <c r="L58" s="214">
        <v>0</v>
      </c>
      <c r="N58" s="210" t="str">
        <f t="shared" si="0"/>
        <v>-</v>
      </c>
      <c r="O58" s="210" t="str">
        <f t="shared" si="1"/>
        <v>-</v>
      </c>
      <c r="P58" s="210" t="str">
        <f t="shared" si="2"/>
        <v>-</v>
      </c>
      <c r="R58" s="178"/>
      <c r="S58" s="211"/>
      <c r="T58" s="211"/>
      <c r="U58" s="211"/>
      <c r="V58" s="211"/>
    </row>
    <row r="59" spans="1:22" ht="12.75" hidden="1">
      <c r="A59" s="1" t="s">
        <v>2392</v>
      </c>
      <c r="B59" s="3" t="s">
        <v>1345</v>
      </c>
      <c r="C59" s="86">
        <v>0</v>
      </c>
      <c r="D59" s="87">
        <v>0</v>
      </c>
      <c r="E59" s="87">
        <v>0</v>
      </c>
      <c r="F59" s="88">
        <v>0</v>
      </c>
      <c r="H59" s="212">
        <v>0</v>
      </c>
      <c r="I59" s="213">
        <v>0</v>
      </c>
      <c r="J59" s="213">
        <v>0</v>
      </c>
      <c r="K59" s="213">
        <v>0</v>
      </c>
      <c r="L59" s="214">
        <v>0</v>
      </c>
      <c r="N59" s="210" t="str">
        <f t="shared" si="0"/>
        <v>-</v>
      </c>
      <c r="O59" s="210" t="str">
        <f t="shared" si="1"/>
        <v>-</v>
      </c>
      <c r="P59" s="210" t="str">
        <f t="shared" si="2"/>
        <v>-</v>
      </c>
      <c r="R59" s="178"/>
      <c r="S59" s="211"/>
      <c r="T59" s="211"/>
      <c r="U59" s="211"/>
      <c r="V59" s="211"/>
    </row>
    <row r="60" spans="1:22" ht="12.75">
      <c r="A60" s="1" t="s">
        <v>2393</v>
      </c>
      <c r="B60" s="3" t="s">
        <v>1346</v>
      </c>
      <c r="C60" s="86">
        <v>47157</v>
      </c>
      <c r="D60" s="87">
        <v>30026</v>
      </c>
      <c r="E60" s="87">
        <v>10509</v>
      </c>
      <c r="F60" s="88">
        <v>6622</v>
      </c>
      <c r="H60" s="212">
        <v>47653</v>
      </c>
      <c r="I60" s="213">
        <v>29629</v>
      </c>
      <c r="J60" s="213">
        <v>10666</v>
      </c>
      <c r="K60" s="213">
        <v>7233</v>
      </c>
      <c r="L60" s="214">
        <v>125</v>
      </c>
      <c r="N60" s="210">
        <f t="shared" si="0"/>
        <v>-1.0408578683398702</v>
      </c>
      <c r="O60" s="210">
        <f t="shared" si="1"/>
        <v>1.3399034729487909</v>
      </c>
      <c r="P60" s="210">
        <f t="shared" si="2"/>
        <v>-10.00271812992662</v>
      </c>
      <c r="R60" s="178"/>
      <c r="S60" s="211"/>
      <c r="T60" s="211"/>
      <c r="U60" s="211"/>
      <c r="V60" s="211"/>
    </row>
    <row r="61" spans="1:22" ht="12.75" hidden="1">
      <c r="A61" s="1" t="s">
        <v>2394</v>
      </c>
      <c r="B61" s="3" t="s">
        <v>1347</v>
      </c>
      <c r="C61" s="86">
        <v>0</v>
      </c>
      <c r="D61" s="87">
        <v>0</v>
      </c>
      <c r="E61" s="87">
        <v>0</v>
      </c>
      <c r="F61" s="88">
        <v>0</v>
      </c>
      <c r="H61" s="212">
        <v>0</v>
      </c>
      <c r="I61" s="213">
        <v>0</v>
      </c>
      <c r="J61" s="213">
        <v>0</v>
      </c>
      <c r="K61" s="213">
        <v>0</v>
      </c>
      <c r="L61" s="214">
        <v>0</v>
      </c>
      <c r="N61" s="210" t="str">
        <f t="shared" si="0"/>
        <v>-</v>
      </c>
      <c r="O61" s="210" t="str">
        <f t="shared" si="1"/>
        <v>-</v>
      </c>
      <c r="P61" s="210" t="str">
        <f t="shared" si="2"/>
        <v>-</v>
      </c>
      <c r="R61" s="178"/>
      <c r="S61" s="211"/>
      <c r="T61" s="211"/>
      <c r="U61" s="211"/>
      <c r="V61" s="211"/>
    </row>
    <row r="62" spans="1:22" ht="12.75" hidden="1">
      <c r="A62" s="1" t="s">
        <v>2395</v>
      </c>
      <c r="B62" s="161" t="s">
        <v>1348</v>
      </c>
      <c r="C62" s="86">
        <v>0</v>
      </c>
      <c r="D62" s="87">
        <v>0</v>
      </c>
      <c r="E62" s="87">
        <v>0</v>
      </c>
      <c r="F62" s="88">
        <v>0</v>
      </c>
      <c r="H62" s="212">
        <v>0</v>
      </c>
      <c r="I62" s="213">
        <v>0</v>
      </c>
      <c r="J62" s="213">
        <v>0</v>
      </c>
      <c r="K62" s="213">
        <v>0</v>
      </c>
      <c r="L62" s="214">
        <v>0</v>
      </c>
      <c r="N62" s="210" t="str">
        <f t="shared" si="0"/>
        <v>-</v>
      </c>
      <c r="O62" s="210" t="str">
        <f t="shared" si="1"/>
        <v>-</v>
      </c>
      <c r="P62" s="210" t="str">
        <f t="shared" si="2"/>
        <v>-</v>
      </c>
      <c r="R62" s="178"/>
      <c r="S62" s="211"/>
      <c r="T62" s="211"/>
      <c r="U62" s="211"/>
      <c r="V62" s="211"/>
    </row>
    <row r="63" spans="1:22" ht="12.75">
      <c r="A63" s="1" t="s">
        <v>2396</v>
      </c>
      <c r="B63" s="3" t="s">
        <v>1349</v>
      </c>
      <c r="C63" s="86">
        <v>45985</v>
      </c>
      <c r="D63" s="87">
        <v>29188</v>
      </c>
      <c r="E63" s="87">
        <v>10216</v>
      </c>
      <c r="F63" s="88">
        <v>6581</v>
      </c>
      <c r="H63" s="212">
        <v>46483</v>
      </c>
      <c r="I63" s="213">
        <v>28802</v>
      </c>
      <c r="J63" s="213">
        <v>10369</v>
      </c>
      <c r="K63" s="213">
        <v>7189</v>
      </c>
      <c r="L63" s="214">
        <v>123</v>
      </c>
      <c r="N63" s="210">
        <f t="shared" si="0"/>
        <v>-1.0713594217240683</v>
      </c>
      <c r="O63" s="210">
        <f t="shared" si="1"/>
        <v>1.3401847093951886</v>
      </c>
      <c r="P63" s="210">
        <f t="shared" si="2"/>
        <v>-9.997264770240704</v>
      </c>
      <c r="R63" s="178"/>
      <c r="S63" s="211"/>
      <c r="T63" s="211"/>
      <c r="U63" s="211"/>
      <c r="V63" s="211"/>
    </row>
    <row r="64" spans="1:22" ht="12.75">
      <c r="A64" s="1" t="s">
        <v>2397</v>
      </c>
      <c r="B64" s="3" t="s">
        <v>1350</v>
      </c>
      <c r="C64" s="86">
        <v>53262</v>
      </c>
      <c r="D64" s="87">
        <v>33785</v>
      </c>
      <c r="E64" s="87">
        <v>11825</v>
      </c>
      <c r="F64" s="88">
        <v>7652</v>
      </c>
      <c r="H64" s="212">
        <v>53842</v>
      </c>
      <c r="I64" s="213">
        <v>33338</v>
      </c>
      <c r="J64" s="213">
        <v>12002</v>
      </c>
      <c r="K64" s="213">
        <v>8362</v>
      </c>
      <c r="L64" s="214">
        <v>140</v>
      </c>
      <c r="N64" s="210">
        <f t="shared" si="0"/>
        <v>-1.0772259574310112</v>
      </c>
      <c r="O64" s="210">
        <f t="shared" si="1"/>
        <v>1.3408122862799132</v>
      </c>
      <c r="P64" s="210">
        <f t="shared" si="2"/>
        <v>-9.997647612326517</v>
      </c>
      <c r="R64" s="178"/>
      <c r="S64" s="211"/>
      <c r="T64" s="211"/>
      <c r="U64" s="211"/>
      <c r="V64" s="211"/>
    </row>
    <row r="65" spans="1:22" ht="12.75">
      <c r="A65" s="1" t="s">
        <v>2398</v>
      </c>
      <c r="B65" s="3" t="s">
        <v>1351</v>
      </c>
      <c r="C65" s="86">
        <v>34432</v>
      </c>
      <c r="D65" s="87">
        <v>19868</v>
      </c>
      <c r="E65" s="87">
        <v>6954</v>
      </c>
      <c r="F65" s="88">
        <v>7610</v>
      </c>
      <c r="H65" s="212">
        <v>35120</v>
      </c>
      <c r="I65" s="213">
        <v>19606</v>
      </c>
      <c r="J65" s="213">
        <v>7058</v>
      </c>
      <c r="K65" s="213">
        <v>8373</v>
      </c>
      <c r="L65" s="214">
        <v>83</v>
      </c>
      <c r="N65" s="210">
        <f t="shared" si="0"/>
        <v>-1.958997722095674</v>
      </c>
      <c r="O65" s="210">
        <f t="shared" si="1"/>
        <v>1.336325614607773</v>
      </c>
      <c r="P65" s="210">
        <f t="shared" si="2"/>
        <v>-10.00473036896878</v>
      </c>
      <c r="R65" s="178"/>
      <c r="S65" s="211"/>
      <c r="T65" s="211"/>
      <c r="U65" s="211"/>
      <c r="V65" s="211"/>
    </row>
    <row r="66" spans="1:22" ht="12.75">
      <c r="A66" s="1" t="s">
        <v>2399</v>
      </c>
      <c r="B66" s="3" t="s">
        <v>1352</v>
      </c>
      <c r="C66" s="86">
        <v>53262</v>
      </c>
      <c r="D66" s="87">
        <v>33785</v>
      </c>
      <c r="E66" s="87">
        <v>11825</v>
      </c>
      <c r="F66" s="88">
        <v>7652</v>
      </c>
      <c r="H66" s="212">
        <v>53842</v>
      </c>
      <c r="I66" s="213">
        <v>33338</v>
      </c>
      <c r="J66" s="213">
        <v>12002</v>
      </c>
      <c r="K66" s="213">
        <v>8362</v>
      </c>
      <c r="L66" s="214">
        <v>140</v>
      </c>
      <c r="N66" s="210">
        <f t="shared" si="0"/>
        <v>-1.0772259574310112</v>
      </c>
      <c r="O66" s="210">
        <f t="shared" si="1"/>
        <v>1.3408122862799132</v>
      </c>
      <c r="P66" s="210">
        <f t="shared" si="2"/>
        <v>-9.997647612326517</v>
      </c>
      <c r="R66" s="178"/>
      <c r="S66" s="211"/>
      <c r="T66" s="211"/>
      <c r="U66" s="211"/>
      <c r="V66" s="211"/>
    </row>
    <row r="67" spans="1:22" ht="12.75">
      <c r="A67" s="1" t="s">
        <v>2400</v>
      </c>
      <c r="B67" s="3" t="s">
        <v>1353</v>
      </c>
      <c r="C67" s="86">
        <v>50040</v>
      </c>
      <c r="D67" s="87">
        <v>31420</v>
      </c>
      <c r="E67" s="87">
        <v>10997</v>
      </c>
      <c r="F67" s="88">
        <v>7623</v>
      </c>
      <c r="H67" s="212">
        <v>50635</v>
      </c>
      <c r="I67" s="213">
        <v>31004</v>
      </c>
      <c r="J67" s="213">
        <v>11161</v>
      </c>
      <c r="K67" s="213">
        <v>8340</v>
      </c>
      <c r="L67" s="214">
        <v>130</v>
      </c>
      <c r="N67" s="210">
        <f t="shared" si="0"/>
        <v>-1.1750765280932143</v>
      </c>
      <c r="O67" s="210">
        <f t="shared" si="1"/>
        <v>1.3417623532447465</v>
      </c>
      <c r="P67" s="210">
        <f t="shared" si="2"/>
        <v>-10</v>
      </c>
      <c r="R67" s="178"/>
      <c r="S67" s="211"/>
      <c r="T67" s="211"/>
      <c r="U67" s="211"/>
      <c r="V67" s="211"/>
    </row>
    <row r="68" spans="1:22" ht="12.75">
      <c r="A68" s="1" t="s">
        <v>2401</v>
      </c>
      <c r="B68" s="3" t="s">
        <v>1354</v>
      </c>
      <c r="C68" s="86">
        <v>46506</v>
      </c>
      <c r="D68" s="87">
        <v>31121</v>
      </c>
      <c r="E68" s="87">
        <v>10892</v>
      </c>
      <c r="F68" s="88">
        <v>4493</v>
      </c>
      <c r="H68" s="212">
        <v>46756</v>
      </c>
      <c r="I68" s="213">
        <v>30709</v>
      </c>
      <c r="J68" s="213">
        <v>11055</v>
      </c>
      <c r="K68" s="213">
        <v>4863</v>
      </c>
      <c r="L68" s="214">
        <v>129</v>
      </c>
      <c r="N68" s="210">
        <f t="shared" si="0"/>
        <v>-0.53469073487895</v>
      </c>
      <c r="O68" s="210">
        <f t="shared" si="1"/>
        <v>1.3416262333517892</v>
      </c>
      <c r="P68" s="210">
        <f t="shared" si="2"/>
        <v>-9.995993589743591</v>
      </c>
      <c r="R68" s="178"/>
      <c r="S68" s="211"/>
      <c r="T68" s="211"/>
      <c r="U68" s="211"/>
      <c r="V68" s="211"/>
    </row>
    <row r="69" spans="1:22" ht="12.75">
      <c r="A69" s="1" t="s">
        <v>2402</v>
      </c>
      <c r="B69" s="3" t="s">
        <v>1355</v>
      </c>
      <c r="C69" s="86">
        <v>52210</v>
      </c>
      <c r="D69" s="87">
        <v>33036</v>
      </c>
      <c r="E69" s="87">
        <v>11563</v>
      </c>
      <c r="F69" s="88">
        <v>7611</v>
      </c>
      <c r="H69" s="212">
        <v>52793</v>
      </c>
      <c r="I69" s="213">
        <v>32600</v>
      </c>
      <c r="J69" s="213">
        <v>11736</v>
      </c>
      <c r="K69" s="213">
        <v>8318</v>
      </c>
      <c r="L69" s="214">
        <v>139</v>
      </c>
      <c r="N69" s="210">
        <f t="shared" si="0"/>
        <v>-1.104313071808761</v>
      </c>
      <c r="O69" s="210">
        <f t="shared" si="1"/>
        <v>1.3374233128834447</v>
      </c>
      <c r="P69" s="210">
        <f t="shared" si="2"/>
        <v>-10.003547357218864</v>
      </c>
      <c r="R69" s="178"/>
      <c r="S69" s="211"/>
      <c r="T69" s="211"/>
      <c r="U69" s="211"/>
      <c r="V69" s="211"/>
    </row>
    <row r="70" spans="1:22" ht="12.75">
      <c r="A70" s="1" t="s">
        <v>2403</v>
      </c>
      <c r="B70" s="3" t="s">
        <v>1356</v>
      </c>
      <c r="C70" s="86">
        <v>46851</v>
      </c>
      <c r="D70" s="87">
        <v>31410</v>
      </c>
      <c r="E70" s="87">
        <v>10994</v>
      </c>
      <c r="F70" s="88">
        <v>4447</v>
      </c>
      <c r="H70" s="212">
        <v>47094</v>
      </c>
      <c r="I70" s="213">
        <v>30995</v>
      </c>
      <c r="J70" s="213">
        <v>11158</v>
      </c>
      <c r="K70" s="213">
        <v>4811</v>
      </c>
      <c r="L70" s="214">
        <v>130</v>
      </c>
      <c r="N70" s="210">
        <f t="shared" si="0"/>
        <v>-0.515989297999738</v>
      </c>
      <c r="O70" s="210">
        <f t="shared" si="1"/>
        <v>1.3389256331666388</v>
      </c>
      <c r="P70" s="210">
        <f t="shared" si="2"/>
        <v>-9.9979761181947</v>
      </c>
      <c r="R70" s="178"/>
      <c r="S70" s="211"/>
      <c r="T70" s="211"/>
      <c r="U70" s="211"/>
      <c r="V70" s="211"/>
    </row>
    <row r="71" spans="1:22" ht="12.75">
      <c r="A71" s="1" t="s">
        <v>2404</v>
      </c>
      <c r="B71" s="3" t="s">
        <v>742</v>
      </c>
      <c r="C71" s="86">
        <v>51126</v>
      </c>
      <c r="D71" s="87">
        <v>32228</v>
      </c>
      <c r="E71" s="87">
        <v>11280</v>
      </c>
      <c r="F71" s="88">
        <v>7618</v>
      </c>
      <c r="H71" s="212">
        <v>51715</v>
      </c>
      <c r="I71" s="213">
        <v>31802</v>
      </c>
      <c r="J71" s="213">
        <v>11449</v>
      </c>
      <c r="K71" s="213">
        <v>8329</v>
      </c>
      <c r="L71" s="214">
        <v>135</v>
      </c>
      <c r="N71" s="210">
        <f t="shared" si="0"/>
        <v>-1.1389345451029698</v>
      </c>
      <c r="O71" s="210">
        <f t="shared" si="1"/>
        <v>1.3395383938117078</v>
      </c>
      <c r="P71" s="210">
        <f t="shared" si="2"/>
        <v>-9.995274102079392</v>
      </c>
      <c r="R71" s="178"/>
      <c r="S71" s="211"/>
      <c r="T71" s="211"/>
      <c r="U71" s="211"/>
      <c r="V71" s="211"/>
    </row>
    <row r="72" spans="1:22" ht="12.75" hidden="1">
      <c r="A72" s="1" t="s">
        <v>2405</v>
      </c>
      <c r="B72" s="3" t="s">
        <v>1357</v>
      </c>
      <c r="C72" s="86">
        <v>0</v>
      </c>
      <c r="D72" s="87">
        <v>0</v>
      </c>
      <c r="E72" s="87">
        <v>0</v>
      </c>
      <c r="F72" s="88">
        <v>0</v>
      </c>
      <c r="H72" s="212">
        <v>0</v>
      </c>
      <c r="I72" s="213">
        <v>0</v>
      </c>
      <c r="J72" s="213">
        <v>0</v>
      </c>
      <c r="K72" s="213">
        <v>0</v>
      </c>
      <c r="L72" s="214">
        <v>0</v>
      </c>
      <c r="N72" s="210" t="str">
        <f aca="true" t="shared" si="3" ref="N72:N135">IF(H72=0,"-",C72/H72*100-100)</f>
        <v>-</v>
      </c>
      <c r="O72" s="210" t="str">
        <f aca="true" t="shared" si="4" ref="O72:O135">IF(H72=0,"-",D72/I72*100-100)</f>
        <v>-</v>
      </c>
      <c r="P72" s="210" t="str">
        <f aca="true" t="shared" si="5" ref="P72:P135">IF(H72=0,"-",F72/(K72+L72)*100-100)</f>
        <v>-</v>
      </c>
      <c r="R72" s="178"/>
      <c r="S72" s="211"/>
      <c r="T72" s="211"/>
      <c r="U72" s="211"/>
      <c r="V72" s="211"/>
    </row>
    <row r="73" spans="1:22" ht="12.75">
      <c r="A73" s="1" t="s">
        <v>2406</v>
      </c>
      <c r="B73" s="3" t="s">
        <v>1358</v>
      </c>
      <c r="C73" s="86">
        <v>57658</v>
      </c>
      <c r="D73" s="87">
        <v>37602</v>
      </c>
      <c r="E73" s="87">
        <v>13161</v>
      </c>
      <c r="F73" s="88">
        <v>6895</v>
      </c>
      <c r="H73" s="212">
        <v>58124</v>
      </c>
      <c r="I73" s="213">
        <v>37105</v>
      </c>
      <c r="J73" s="213">
        <v>13358</v>
      </c>
      <c r="K73" s="213">
        <v>7511</v>
      </c>
      <c r="L73" s="214">
        <v>150</v>
      </c>
      <c r="N73" s="210">
        <f t="shared" si="3"/>
        <v>-0.8017342233844857</v>
      </c>
      <c r="O73" s="210">
        <f t="shared" si="4"/>
        <v>1.3394421237030087</v>
      </c>
      <c r="P73" s="210">
        <f t="shared" si="5"/>
        <v>-9.998694687377636</v>
      </c>
      <c r="R73" s="179"/>
      <c r="S73" s="211">
        <v>24</v>
      </c>
      <c r="T73" s="211"/>
      <c r="U73" s="211"/>
      <c r="V73" s="211"/>
    </row>
    <row r="74" spans="1:22" ht="12.75">
      <c r="A74" s="1" t="s">
        <v>2407</v>
      </c>
      <c r="B74" s="3" t="s">
        <v>1359</v>
      </c>
      <c r="C74" s="86">
        <v>56554</v>
      </c>
      <c r="D74" s="87">
        <v>36779</v>
      </c>
      <c r="E74" s="87">
        <v>12873</v>
      </c>
      <c r="F74" s="88">
        <v>6902</v>
      </c>
      <c r="H74" s="212">
        <v>57027</v>
      </c>
      <c r="I74" s="213">
        <v>36293</v>
      </c>
      <c r="J74" s="213">
        <v>13065</v>
      </c>
      <c r="K74" s="213">
        <v>7529</v>
      </c>
      <c r="L74" s="214">
        <v>140</v>
      </c>
      <c r="N74" s="210">
        <f t="shared" si="3"/>
        <v>-0.8294316727164244</v>
      </c>
      <c r="O74" s="210">
        <f t="shared" si="4"/>
        <v>1.3391012040889336</v>
      </c>
      <c r="P74" s="210">
        <f t="shared" si="5"/>
        <v>-10.001303950971447</v>
      </c>
      <c r="R74" s="178"/>
      <c r="S74" s="211"/>
      <c r="T74" s="211"/>
      <c r="U74" s="211"/>
      <c r="V74" s="211"/>
    </row>
    <row r="75" spans="1:22" ht="12.75">
      <c r="A75" s="1" t="s">
        <v>2408</v>
      </c>
      <c r="B75" s="3" t="s">
        <v>1360</v>
      </c>
      <c r="C75" s="86">
        <v>60410</v>
      </c>
      <c r="D75" s="87">
        <v>39610</v>
      </c>
      <c r="E75" s="87">
        <v>13864</v>
      </c>
      <c r="F75" s="88">
        <v>6936</v>
      </c>
      <c r="H75" s="212">
        <v>60864</v>
      </c>
      <c r="I75" s="213">
        <v>39086</v>
      </c>
      <c r="J75" s="213">
        <v>14071</v>
      </c>
      <c r="K75" s="213">
        <v>7543</v>
      </c>
      <c r="L75" s="214">
        <v>164</v>
      </c>
      <c r="N75" s="210">
        <f t="shared" si="3"/>
        <v>-0.7459253417455329</v>
      </c>
      <c r="O75" s="210">
        <f t="shared" si="4"/>
        <v>1.3406334749014945</v>
      </c>
      <c r="P75" s="210">
        <f t="shared" si="5"/>
        <v>-10.003892565200474</v>
      </c>
      <c r="R75" s="178"/>
      <c r="S75" s="211"/>
      <c r="T75" s="211"/>
      <c r="U75" s="211"/>
      <c r="V75" s="211"/>
    </row>
    <row r="76" spans="1:22" ht="12.75">
      <c r="A76" s="1" t="s">
        <v>2409</v>
      </c>
      <c r="B76" s="3" t="s">
        <v>1361</v>
      </c>
      <c r="C76" s="86">
        <v>58442</v>
      </c>
      <c r="D76" s="87">
        <v>36674</v>
      </c>
      <c r="E76" s="87">
        <v>12836</v>
      </c>
      <c r="F76" s="88">
        <v>8932</v>
      </c>
      <c r="H76" s="212">
        <v>59141</v>
      </c>
      <c r="I76" s="213">
        <v>36189</v>
      </c>
      <c r="J76" s="213">
        <v>13028</v>
      </c>
      <c r="K76" s="213">
        <v>9778</v>
      </c>
      <c r="L76" s="214">
        <v>146</v>
      </c>
      <c r="N76" s="210">
        <f t="shared" si="3"/>
        <v>-1.1819211714377502</v>
      </c>
      <c r="O76" s="210">
        <f t="shared" si="4"/>
        <v>1.3401862444389252</v>
      </c>
      <c r="P76" s="210">
        <f t="shared" si="5"/>
        <v>-9.995969367190654</v>
      </c>
      <c r="R76" s="179"/>
      <c r="S76" s="211">
        <v>41</v>
      </c>
      <c r="T76" s="211">
        <v>112</v>
      </c>
      <c r="U76" s="211"/>
      <c r="V76" s="211"/>
    </row>
    <row r="77" spans="1:22" ht="12.75">
      <c r="A77" s="1" t="s">
        <v>2410</v>
      </c>
      <c r="B77" s="3" t="s">
        <v>1362</v>
      </c>
      <c r="C77" s="86">
        <v>53467</v>
      </c>
      <c r="D77" s="87">
        <v>34488</v>
      </c>
      <c r="E77" s="87">
        <v>12071</v>
      </c>
      <c r="F77" s="88">
        <v>6908</v>
      </c>
      <c r="H77" s="212">
        <v>53957</v>
      </c>
      <c r="I77" s="213">
        <v>34031</v>
      </c>
      <c r="J77" s="213">
        <v>12251</v>
      </c>
      <c r="K77" s="213">
        <v>7532</v>
      </c>
      <c r="L77" s="214">
        <v>143</v>
      </c>
      <c r="N77" s="210">
        <f t="shared" si="3"/>
        <v>-0.9081305483996545</v>
      </c>
      <c r="O77" s="210">
        <f t="shared" si="4"/>
        <v>1.3428932443948298</v>
      </c>
      <c r="P77" s="210">
        <f t="shared" si="5"/>
        <v>-9.993485342019554</v>
      </c>
      <c r="R77" s="178"/>
      <c r="S77" s="211"/>
      <c r="T77" s="211"/>
      <c r="U77" s="211"/>
      <c r="V77" s="211"/>
    </row>
    <row r="78" spans="1:22" ht="12.75" hidden="1">
      <c r="A78" s="1" t="s">
        <v>2411</v>
      </c>
      <c r="B78" s="3" t="s">
        <v>1363</v>
      </c>
      <c r="C78" s="86">
        <v>0</v>
      </c>
      <c r="D78" s="87">
        <v>0</v>
      </c>
      <c r="E78" s="87">
        <v>0</v>
      </c>
      <c r="F78" s="88">
        <v>0</v>
      </c>
      <c r="H78" s="212">
        <v>0</v>
      </c>
      <c r="I78" s="213">
        <v>0</v>
      </c>
      <c r="J78" s="213">
        <v>0</v>
      </c>
      <c r="K78" s="213">
        <v>0</v>
      </c>
      <c r="L78" s="214">
        <v>0</v>
      </c>
      <c r="N78" s="210" t="str">
        <f t="shared" si="3"/>
        <v>-</v>
      </c>
      <c r="O78" s="210" t="str">
        <f t="shared" si="4"/>
        <v>-</v>
      </c>
      <c r="P78" s="210" t="str">
        <f t="shared" si="5"/>
        <v>-</v>
      </c>
      <c r="R78" s="178"/>
      <c r="S78" s="211"/>
      <c r="T78" s="211"/>
      <c r="U78" s="211"/>
      <c r="V78" s="211"/>
    </row>
    <row r="79" spans="1:22" ht="12.75">
      <c r="A79" s="1" t="s">
        <v>2412</v>
      </c>
      <c r="B79" s="3" t="s">
        <v>1364</v>
      </c>
      <c r="C79" s="86">
        <v>74121</v>
      </c>
      <c r="D79" s="87">
        <v>46769</v>
      </c>
      <c r="E79" s="87">
        <v>16369</v>
      </c>
      <c r="F79" s="88">
        <v>10983</v>
      </c>
      <c r="H79" s="212">
        <v>74967</v>
      </c>
      <c r="I79" s="213">
        <v>46150</v>
      </c>
      <c r="J79" s="213">
        <v>16614</v>
      </c>
      <c r="K79" s="213">
        <v>12048</v>
      </c>
      <c r="L79" s="214">
        <v>155</v>
      </c>
      <c r="N79" s="210">
        <f t="shared" si="3"/>
        <v>-1.1284965384769237</v>
      </c>
      <c r="O79" s="210">
        <f t="shared" si="4"/>
        <v>1.3412784398699955</v>
      </c>
      <c r="P79" s="210">
        <f t="shared" si="5"/>
        <v>-9.997541588134055</v>
      </c>
      <c r="R79" s="179"/>
      <c r="S79" s="211">
        <v>23</v>
      </c>
      <c r="T79" s="211">
        <v>39</v>
      </c>
      <c r="U79" s="211"/>
      <c r="V79" s="211"/>
    </row>
    <row r="80" spans="1:22" ht="12.75">
      <c r="A80" s="1" t="s">
        <v>2413</v>
      </c>
      <c r="B80" s="3" t="s">
        <v>1365</v>
      </c>
      <c r="C80" s="86">
        <v>46482</v>
      </c>
      <c r="D80" s="87">
        <v>27822</v>
      </c>
      <c r="E80" s="87">
        <v>9738</v>
      </c>
      <c r="F80" s="88">
        <v>8922</v>
      </c>
      <c r="H80" s="212">
        <v>47250</v>
      </c>
      <c r="I80" s="213">
        <v>27454</v>
      </c>
      <c r="J80" s="213">
        <v>9883</v>
      </c>
      <c r="K80" s="213">
        <v>9797</v>
      </c>
      <c r="L80" s="214">
        <v>116</v>
      </c>
      <c r="N80" s="210">
        <f t="shared" si="3"/>
        <v>-1.6253968253968338</v>
      </c>
      <c r="O80" s="210">
        <f t="shared" si="4"/>
        <v>1.3404239819334123</v>
      </c>
      <c r="P80" s="210">
        <f t="shared" si="5"/>
        <v>-9.996973670937152</v>
      </c>
      <c r="R80" s="178"/>
      <c r="S80" s="211"/>
      <c r="T80" s="211"/>
      <c r="U80" s="211"/>
      <c r="V80" s="211"/>
    </row>
    <row r="81" spans="1:22" ht="12.75">
      <c r="A81" s="1" t="s">
        <v>2414</v>
      </c>
      <c r="B81" s="3" t="s">
        <v>1366</v>
      </c>
      <c r="C81" s="86">
        <v>59697</v>
      </c>
      <c r="D81" s="87">
        <v>37596</v>
      </c>
      <c r="E81" s="87">
        <v>13159</v>
      </c>
      <c r="F81" s="88">
        <v>8942</v>
      </c>
      <c r="H81" s="212">
        <v>60390</v>
      </c>
      <c r="I81" s="213">
        <v>37099</v>
      </c>
      <c r="J81" s="213">
        <v>13356</v>
      </c>
      <c r="K81" s="213">
        <v>9780</v>
      </c>
      <c r="L81" s="214">
        <v>155</v>
      </c>
      <c r="N81" s="210">
        <f t="shared" si="3"/>
        <v>-1.1475409836065609</v>
      </c>
      <c r="O81" s="210">
        <f t="shared" si="4"/>
        <v>1.3396587509097344</v>
      </c>
      <c r="P81" s="210">
        <f t="shared" si="5"/>
        <v>-9.9949672873679</v>
      </c>
      <c r="R81" s="178"/>
      <c r="S81" s="211"/>
      <c r="T81" s="211"/>
      <c r="U81" s="211"/>
      <c r="V81" s="211"/>
    </row>
    <row r="82" spans="1:22" ht="12.75">
      <c r="A82" s="1" t="s">
        <v>2415</v>
      </c>
      <c r="B82" s="3" t="s">
        <v>1367</v>
      </c>
      <c r="C82" s="86">
        <v>62521</v>
      </c>
      <c r="D82" s="87">
        <v>39701</v>
      </c>
      <c r="E82" s="87">
        <v>13895</v>
      </c>
      <c r="F82" s="88">
        <v>8925</v>
      </c>
      <c r="H82" s="212">
        <v>63196</v>
      </c>
      <c r="I82" s="213">
        <v>39176</v>
      </c>
      <c r="J82" s="213">
        <v>14103</v>
      </c>
      <c r="K82" s="213">
        <v>9764</v>
      </c>
      <c r="L82" s="214">
        <v>153</v>
      </c>
      <c r="N82" s="210">
        <f t="shared" si="3"/>
        <v>-1.068105576302301</v>
      </c>
      <c r="O82" s="210">
        <f t="shared" si="4"/>
        <v>1.3401061874617142</v>
      </c>
      <c r="P82" s="210">
        <f t="shared" si="5"/>
        <v>-10.003025108399726</v>
      </c>
      <c r="R82" s="178"/>
      <c r="S82" s="211"/>
      <c r="T82" s="211"/>
      <c r="U82" s="211"/>
      <c r="V82" s="211"/>
    </row>
    <row r="83" spans="1:22" ht="12.75">
      <c r="A83" s="1" t="s">
        <v>2416</v>
      </c>
      <c r="B83" s="3" t="s">
        <v>1368</v>
      </c>
      <c r="C83" s="86">
        <v>61636</v>
      </c>
      <c r="D83" s="87">
        <v>39046</v>
      </c>
      <c r="E83" s="87">
        <v>13666</v>
      </c>
      <c r="F83" s="88">
        <v>8924</v>
      </c>
      <c r="H83" s="212">
        <v>62314</v>
      </c>
      <c r="I83" s="213">
        <v>38529</v>
      </c>
      <c r="J83" s="213">
        <v>13870</v>
      </c>
      <c r="K83" s="213">
        <v>9765</v>
      </c>
      <c r="L83" s="214">
        <v>150</v>
      </c>
      <c r="N83" s="210">
        <f t="shared" si="3"/>
        <v>-1.088038001091249</v>
      </c>
      <c r="O83" s="210">
        <f t="shared" si="4"/>
        <v>1.341846401411928</v>
      </c>
      <c r="P83" s="210">
        <f t="shared" si="5"/>
        <v>-9.994957135653053</v>
      </c>
      <c r="R83" s="179"/>
      <c r="S83" s="211">
        <v>65</v>
      </c>
      <c r="T83" s="211">
        <v>189</v>
      </c>
      <c r="U83" s="211"/>
      <c r="V83" s="211"/>
    </row>
    <row r="84" spans="1:22" ht="12.75" hidden="1">
      <c r="A84" s="1" t="s">
        <v>2417</v>
      </c>
      <c r="B84" s="3" t="s">
        <v>1369</v>
      </c>
      <c r="C84" s="86">
        <v>0</v>
      </c>
      <c r="D84" s="87">
        <v>0</v>
      </c>
      <c r="E84" s="87">
        <v>0</v>
      </c>
      <c r="F84" s="88">
        <v>0</v>
      </c>
      <c r="H84" s="212">
        <v>0</v>
      </c>
      <c r="I84" s="213">
        <v>0</v>
      </c>
      <c r="J84" s="213">
        <v>0</v>
      </c>
      <c r="K84" s="213">
        <v>0</v>
      </c>
      <c r="L84" s="214">
        <v>0</v>
      </c>
      <c r="N84" s="210" t="str">
        <f t="shared" si="3"/>
        <v>-</v>
      </c>
      <c r="O84" s="210" t="str">
        <f t="shared" si="4"/>
        <v>-</v>
      </c>
      <c r="P84" s="210" t="str">
        <f t="shared" si="5"/>
        <v>-</v>
      </c>
      <c r="R84" s="178"/>
      <c r="S84" s="211"/>
      <c r="T84" s="211"/>
      <c r="U84" s="211"/>
      <c r="V84" s="211"/>
    </row>
    <row r="85" spans="1:22" ht="12.75">
      <c r="A85" s="1" t="s">
        <v>2418</v>
      </c>
      <c r="B85" s="3" t="s">
        <v>1370</v>
      </c>
      <c r="C85" s="86">
        <v>61064</v>
      </c>
      <c r="D85" s="87">
        <v>37118</v>
      </c>
      <c r="E85" s="87">
        <v>12991</v>
      </c>
      <c r="F85" s="88">
        <v>10955</v>
      </c>
      <c r="H85" s="212">
        <v>61985</v>
      </c>
      <c r="I85" s="213">
        <v>36627</v>
      </c>
      <c r="J85" s="213">
        <v>13186</v>
      </c>
      <c r="K85" s="213">
        <v>12020</v>
      </c>
      <c r="L85" s="214">
        <v>152</v>
      </c>
      <c r="N85" s="210">
        <f t="shared" si="3"/>
        <v>-1.4858433491973955</v>
      </c>
      <c r="O85" s="210">
        <f t="shared" si="4"/>
        <v>1.340541130859748</v>
      </c>
      <c r="P85" s="210">
        <f t="shared" si="5"/>
        <v>-9.998356884653305</v>
      </c>
      <c r="R85" s="179"/>
      <c r="S85" s="211"/>
      <c r="T85" s="211"/>
      <c r="U85" s="211"/>
      <c r="V85" s="211"/>
    </row>
    <row r="86" spans="1:22" ht="12.75">
      <c r="A86" s="1" t="s">
        <v>2419</v>
      </c>
      <c r="B86" s="3" t="s">
        <v>1497</v>
      </c>
      <c r="C86" s="86">
        <v>89611</v>
      </c>
      <c r="D86" s="87">
        <v>58218</v>
      </c>
      <c r="E86" s="87">
        <v>20376</v>
      </c>
      <c r="F86" s="88">
        <v>11017</v>
      </c>
      <c r="H86" s="212">
        <v>90370</v>
      </c>
      <c r="I86" s="213">
        <v>57448</v>
      </c>
      <c r="J86" s="213">
        <v>20681</v>
      </c>
      <c r="K86" s="213">
        <v>12028</v>
      </c>
      <c r="L86" s="214">
        <v>213</v>
      </c>
      <c r="N86" s="210">
        <f t="shared" si="3"/>
        <v>-0.8398804913134938</v>
      </c>
      <c r="O86" s="210">
        <f t="shared" si="4"/>
        <v>1.3403425706726182</v>
      </c>
      <c r="P86" s="210">
        <f t="shared" si="5"/>
        <v>-9.999183073278331</v>
      </c>
      <c r="R86" s="179"/>
      <c r="S86" s="211"/>
      <c r="T86" s="211"/>
      <c r="U86" s="211"/>
      <c r="V86" s="211"/>
    </row>
    <row r="87" spans="1:22" ht="12.75" hidden="1">
      <c r="A87" s="1" t="s">
        <v>2420</v>
      </c>
      <c r="B87" s="3" t="s">
        <v>1371</v>
      </c>
      <c r="C87" s="86">
        <v>0</v>
      </c>
      <c r="D87" s="87">
        <v>0</v>
      </c>
      <c r="E87" s="87">
        <v>0</v>
      </c>
      <c r="F87" s="88">
        <v>0</v>
      </c>
      <c r="H87" s="212">
        <v>0</v>
      </c>
      <c r="I87" s="213">
        <v>0</v>
      </c>
      <c r="J87" s="213">
        <v>0</v>
      </c>
      <c r="K87" s="213">
        <v>0</v>
      </c>
      <c r="L87" s="214">
        <v>0</v>
      </c>
      <c r="N87" s="210" t="str">
        <f t="shared" si="3"/>
        <v>-</v>
      </c>
      <c r="O87" s="210" t="str">
        <f t="shared" si="4"/>
        <v>-</v>
      </c>
      <c r="P87" s="210" t="str">
        <f t="shared" si="5"/>
        <v>-</v>
      </c>
      <c r="R87" s="178"/>
      <c r="S87" s="211"/>
      <c r="T87" s="211"/>
      <c r="U87" s="211"/>
      <c r="V87" s="211"/>
    </row>
    <row r="88" spans="1:22" ht="12.75">
      <c r="A88" s="1" t="s">
        <v>2421</v>
      </c>
      <c r="B88" s="3" t="s">
        <v>1372</v>
      </c>
      <c r="C88" s="86">
        <v>53276</v>
      </c>
      <c r="D88" s="87">
        <v>32860</v>
      </c>
      <c r="E88" s="87">
        <v>11501</v>
      </c>
      <c r="F88" s="88">
        <v>8915</v>
      </c>
      <c r="H88" s="212">
        <v>54004</v>
      </c>
      <c r="I88" s="213">
        <v>32426</v>
      </c>
      <c r="J88" s="213">
        <v>11673</v>
      </c>
      <c r="K88" s="213">
        <v>9769</v>
      </c>
      <c r="L88" s="214">
        <v>136</v>
      </c>
      <c r="N88" s="210">
        <f t="shared" si="3"/>
        <v>-1.3480482927190565</v>
      </c>
      <c r="O88" s="210">
        <f t="shared" si="4"/>
        <v>1.3384321223709463</v>
      </c>
      <c r="P88" s="210">
        <f t="shared" si="5"/>
        <v>-9.994952044422007</v>
      </c>
      <c r="R88" s="178"/>
      <c r="S88" s="211"/>
      <c r="T88" s="211"/>
      <c r="U88" s="211"/>
      <c r="V88" s="211"/>
    </row>
    <row r="89" spans="1:22" ht="12.75">
      <c r="A89" s="1" t="s">
        <v>2422</v>
      </c>
      <c r="B89" s="3" t="s">
        <v>1373</v>
      </c>
      <c r="C89" s="86">
        <v>58269</v>
      </c>
      <c r="D89" s="87">
        <v>38043</v>
      </c>
      <c r="E89" s="87">
        <v>13315</v>
      </c>
      <c r="F89" s="88">
        <v>6911</v>
      </c>
      <c r="H89" s="212">
        <v>58733</v>
      </c>
      <c r="I89" s="213">
        <v>37540</v>
      </c>
      <c r="J89" s="213">
        <v>13514</v>
      </c>
      <c r="K89" s="213">
        <v>7521</v>
      </c>
      <c r="L89" s="214">
        <v>158</v>
      </c>
      <c r="N89" s="210">
        <f t="shared" si="3"/>
        <v>-0.7900158343691004</v>
      </c>
      <c r="O89" s="210">
        <f t="shared" si="4"/>
        <v>1.3399041022908733</v>
      </c>
      <c r="P89" s="210">
        <f t="shared" si="5"/>
        <v>-10.001302252897517</v>
      </c>
      <c r="R89" s="178"/>
      <c r="S89" s="211"/>
      <c r="T89" s="211"/>
      <c r="U89" s="211"/>
      <c r="V89" s="211"/>
    </row>
    <row r="90" spans="1:22" ht="12.75">
      <c r="A90" s="1" t="s">
        <v>2423</v>
      </c>
      <c r="B90" s="3" t="s">
        <v>1374</v>
      </c>
      <c r="C90" s="86">
        <v>38212</v>
      </c>
      <c r="D90" s="87">
        <v>25023</v>
      </c>
      <c r="E90" s="87">
        <v>8758</v>
      </c>
      <c r="F90" s="88">
        <v>4431</v>
      </c>
      <c r="H90" s="212">
        <v>38504</v>
      </c>
      <c r="I90" s="213">
        <v>24692</v>
      </c>
      <c r="J90" s="213">
        <v>8889</v>
      </c>
      <c r="K90" s="213">
        <v>4819</v>
      </c>
      <c r="L90" s="214">
        <v>104</v>
      </c>
      <c r="N90" s="210">
        <f t="shared" si="3"/>
        <v>-0.7583627675046785</v>
      </c>
      <c r="O90" s="210">
        <f t="shared" si="4"/>
        <v>1.3405151466061795</v>
      </c>
      <c r="P90" s="210">
        <f t="shared" si="5"/>
        <v>-9.993906154783673</v>
      </c>
      <c r="R90" s="178"/>
      <c r="S90" s="211"/>
      <c r="T90" s="211"/>
      <c r="U90" s="211"/>
      <c r="V90" s="211"/>
    </row>
    <row r="91" spans="1:22" ht="12.75">
      <c r="A91" s="1" t="s">
        <v>2424</v>
      </c>
      <c r="B91" s="3" t="s">
        <v>1375</v>
      </c>
      <c r="C91" s="86">
        <v>38212</v>
      </c>
      <c r="D91" s="87">
        <v>25023</v>
      </c>
      <c r="E91" s="87">
        <v>8758</v>
      </c>
      <c r="F91" s="88">
        <v>4431</v>
      </c>
      <c r="H91" s="212">
        <v>38504</v>
      </c>
      <c r="I91" s="213">
        <v>24692</v>
      </c>
      <c r="J91" s="213">
        <v>8889</v>
      </c>
      <c r="K91" s="213">
        <v>4819</v>
      </c>
      <c r="L91" s="214">
        <v>104</v>
      </c>
      <c r="N91" s="210">
        <f t="shared" si="3"/>
        <v>-0.7583627675046785</v>
      </c>
      <c r="O91" s="210">
        <f t="shared" si="4"/>
        <v>1.3405151466061795</v>
      </c>
      <c r="P91" s="210">
        <f t="shared" si="5"/>
        <v>-9.993906154783673</v>
      </c>
      <c r="R91" s="178"/>
      <c r="S91" s="211"/>
      <c r="T91" s="211"/>
      <c r="U91" s="211"/>
      <c r="V91" s="211"/>
    </row>
    <row r="92" spans="1:22" ht="12.75" hidden="1">
      <c r="A92" s="1" t="s">
        <v>2425</v>
      </c>
      <c r="B92" s="3" t="s">
        <v>1376</v>
      </c>
      <c r="C92" s="86">
        <v>0</v>
      </c>
      <c r="D92" s="87">
        <v>0</v>
      </c>
      <c r="E92" s="87">
        <v>0</v>
      </c>
      <c r="F92" s="88">
        <v>0</v>
      </c>
      <c r="H92" s="212">
        <v>0</v>
      </c>
      <c r="I92" s="213">
        <v>0</v>
      </c>
      <c r="J92" s="213">
        <v>0</v>
      </c>
      <c r="K92" s="213">
        <v>0</v>
      </c>
      <c r="L92" s="214">
        <v>0</v>
      </c>
      <c r="N92" s="210" t="str">
        <f t="shared" si="3"/>
        <v>-</v>
      </c>
      <c r="O92" s="210" t="str">
        <f t="shared" si="4"/>
        <v>-</v>
      </c>
      <c r="P92" s="210" t="str">
        <f t="shared" si="5"/>
        <v>-</v>
      </c>
      <c r="R92" s="178"/>
      <c r="S92" s="211"/>
      <c r="T92" s="211"/>
      <c r="U92" s="211"/>
      <c r="V92" s="211"/>
    </row>
    <row r="93" spans="1:22" ht="12.75">
      <c r="A93" s="1" t="s">
        <v>2426</v>
      </c>
      <c r="B93" s="3" t="s">
        <v>1377</v>
      </c>
      <c r="C93" s="86">
        <v>38212</v>
      </c>
      <c r="D93" s="87">
        <v>25023</v>
      </c>
      <c r="E93" s="87">
        <v>8758</v>
      </c>
      <c r="F93" s="88">
        <v>4431</v>
      </c>
      <c r="H93" s="212">
        <v>38504</v>
      </c>
      <c r="I93" s="213">
        <v>24692</v>
      </c>
      <c r="J93" s="213">
        <v>8889</v>
      </c>
      <c r="K93" s="213">
        <v>4819</v>
      </c>
      <c r="L93" s="214">
        <v>104</v>
      </c>
      <c r="N93" s="210">
        <f t="shared" si="3"/>
        <v>-0.7583627675046785</v>
      </c>
      <c r="O93" s="210">
        <f t="shared" si="4"/>
        <v>1.3405151466061795</v>
      </c>
      <c r="P93" s="210">
        <f t="shared" si="5"/>
        <v>-9.993906154783673</v>
      </c>
      <c r="R93" s="178"/>
      <c r="S93" s="211"/>
      <c r="T93" s="211"/>
      <c r="U93" s="211"/>
      <c r="V93" s="211"/>
    </row>
    <row r="94" spans="1:22" ht="12.75">
      <c r="A94" s="1" t="s">
        <v>2427</v>
      </c>
      <c r="B94" s="3" t="s">
        <v>1378</v>
      </c>
      <c r="C94" s="86">
        <v>38212</v>
      </c>
      <c r="D94" s="87">
        <v>25023</v>
      </c>
      <c r="E94" s="87">
        <v>8758</v>
      </c>
      <c r="F94" s="88">
        <v>4431</v>
      </c>
      <c r="H94" s="212">
        <v>38504</v>
      </c>
      <c r="I94" s="213">
        <v>24692</v>
      </c>
      <c r="J94" s="213">
        <v>8889</v>
      </c>
      <c r="K94" s="213">
        <v>4819</v>
      </c>
      <c r="L94" s="214">
        <v>104</v>
      </c>
      <c r="N94" s="210">
        <f t="shared" si="3"/>
        <v>-0.7583627675046785</v>
      </c>
      <c r="O94" s="210">
        <f t="shared" si="4"/>
        <v>1.3405151466061795</v>
      </c>
      <c r="P94" s="210">
        <f t="shared" si="5"/>
        <v>-9.993906154783673</v>
      </c>
      <c r="R94" s="178"/>
      <c r="S94" s="211"/>
      <c r="T94" s="211"/>
      <c r="U94" s="211"/>
      <c r="V94" s="211"/>
    </row>
    <row r="95" spans="1:22" ht="12.75">
      <c r="A95" s="1" t="s">
        <v>2428</v>
      </c>
      <c r="B95" s="3" t="s">
        <v>1379</v>
      </c>
      <c r="C95" s="86">
        <v>41282</v>
      </c>
      <c r="D95" s="87">
        <v>27276</v>
      </c>
      <c r="E95" s="87">
        <v>9547</v>
      </c>
      <c r="F95" s="88">
        <v>4459</v>
      </c>
      <c r="H95" s="212">
        <v>41560</v>
      </c>
      <c r="I95" s="213">
        <v>26916</v>
      </c>
      <c r="J95" s="213">
        <v>9690</v>
      </c>
      <c r="K95" s="213">
        <v>4841</v>
      </c>
      <c r="L95" s="214">
        <v>113</v>
      </c>
      <c r="N95" s="210">
        <f t="shared" si="3"/>
        <v>-0.6689124157844049</v>
      </c>
      <c r="O95" s="210">
        <f t="shared" si="4"/>
        <v>1.3374944271065488</v>
      </c>
      <c r="P95" s="210">
        <f t="shared" si="5"/>
        <v>-9.991925716592647</v>
      </c>
      <c r="R95" s="179"/>
      <c r="S95" s="211"/>
      <c r="T95" s="211"/>
      <c r="U95" s="211"/>
      <c r="V95" s="211"/>
    </row>
    <row r="96" spans="1:22" ht="12.75">
      <c r="A96" s="1" t="s">
        <v>2429</v>
      </c>
      <c r="B96" s="3" t="s">
        <v>1380</v>
      </c>
      <c r="C96" s="86">
        <v>41283</v>
      </c>
      <c r="D96" s="87">
        <v>27277</v>
      </c>
      <c r="E96" s="87">
        <v>9547</v>
      </c>
      <c r="F96" s="88">
        <v>4459</v>
      </c>
      <c r="H96" s="212">
        <v>41561</v>
      </c>
      <c r="I96" s="213">
        <v>26917</v>
      </c>
      <c r="J96" s="213">
        <v>9690</v>
      </c>
      <c r="K96" s="213">
        <v>4841</v>
      </c>
      <c r="L96" s="214">
        <v>113</v>
      </c>
      <c r="N96" s="210">
        <f t="shared" si="3"/>
        <v>-0.6688963210702354</v>
      </c>
      <c r="O96" s="210">
        <f t="shared" si="4"/>
        <v>1.3374447375264538</v>
      </c>
      <c r="P96" s="210">
        <f t="shared" si="5"/>
        <v>-9.991925716592647</v>
      </c>
      <c r="R96" s="178"/>
      <c r="S96" s="211"/>
      <c r="T96" s="211"/>
      <c r="U96" s="211"/>
      <c r="V96" s="211"/>
    </row>
    <row r="97" spans="1:22" ht="12.75">
      <c r="A97" s="1" t="s">
        <v>2430</v>
      </c>
      <c r="B97" s="3" t="s">
        <v>1381</v>
      </c>
      <c r="C97" s="86">
        <v>39859</v>
      </c>
      <c r="D97" s="87">
        <v>26215</v>
      </c>
      <c r="E97" s="87">
        <v>9175</v>
      </c>
      <c r="F97" s="88">
        <v>4469</v>
      </c>
      <c r="H97" s="212">
        <v>40146</v>
      </c>
      <c r="I97" s="213">
        <v>25868</v>
      </c>
      <c r="J97" s="213">
        <v>9312</v>
      </c>
      <c r="K97" s="213">
        <v>4858</v>
      </c>
      <c r="L97" s="214">
        <v>108</v>
      </c>
      <c r="N97" s="210">
        <f t="shared" si="3"/>
        <v>-0.7148906491306661</v>
      </c>
      <c r="O97" s="210">
        <f t="shared" si="4"/>
        <v>1.3414256997062068</v>
      </c>
      <c r="P97" s="210">
        <f t="shared" si="5"/>
        <v>-10.008054772452681</v>
      </c>
      <c r="R97" s="179"/>
      <c r="S97" s="211" t="s">
        <v>2860</v>
      </c>
      <c r="T97" s="211"/>
      <c r="U97" s="211"/>
      <c r="V97" s="211"/>
    </row>
    <row r="98" spans="1:22" ht="12.75">
      <c r="A98" s="1" t="s">
        <v>2431</v>
      </c>
      <c r="B98" s="3" t="s">
        <v>1382</v>
      </c>
      <c r="C98" s="86">
        <v>39550</v>
      </c>
      <c r="D98" s="87">
        <v>25990</v>
      </c>
      <c r="E98" s="87">
        <v>9097</v>
      </c>
      <c r="F98" s="88">
        <v>4463</v>
      </c>
      <c r="H98" s="212">
        <v>39838</v>
      </c>
      <c r="I98" s="213">
        <v>25646</v>
      </c>
      <c r="J98" s="213">
        <v>9233</v>
      </c>
      <c r="K98" s="213">
        <v>4851</v>
      </c>
      <c r="L98" s="214">
        <v>108</v>
      </c>
      <c r="N98" s="210">
        <f t="shared" si="3"/>
        <v>-0.7229278578241889</v>
      </c>
      <c r="O98" s="210">
        <f t="shared" si="4"/>
        <v>1.341339780082663</v>
      </c>
      <c r="P98" s="210">
        <f t="shared" si="5"/>
        <v>-10.00201653559185</v>
      </c>
      <c r="R98" s="178"/>
      <c r="S98" s="211"/>
      <c r="T98" s="211"/>
      <c r="U98" s="211"/>
      <c r="V98" s="211"/>
    </row>
    <row r="99" spans="1:22" ht="12.75">
      <c r="A99" s="1" t="s">
        <v>2432</v>
      </c>
      <c r="B99" s="3" t="s">
        <v>1383</v>
      </c>
      <c r="C99" s="86">
        <v>46479</v>
      </c>
      <c r="D99" s="87">
        <v>31136</v>
      </c>
      <c r="E99" s="87">
        <v>10898</v>
      </c>
      <c r="F99" s="88">
        <v>4445</v>
      </c>
      <c r="H99" s="212">
        <v>46725</v>
      </c>
      <c r="I99" s="213">
        <v>30725</v>
      </c>
      <c r="J99" s="213">
        <v>11061</v>
      </c>
      <c r="K99" s="213">
        <v>4811</v>
      </c>
      <c r="L99" s="214">
        <v>128</v>
      </c>
      <c r="N99" s="210">
        <f t="shared" si="3"/>
        <v>-0.5264847512038529</v>
      </c>
      <c r="O99" s="210">
        <f t="shared" si="4"/>
        <v>1.337672904800641</v>
      </c>
      <c r="P99" s="210">
        <f t="shared" si="5"/>
        <v>-10.002024701356547</v>
      </c>
      <c r="R99" s="178"/>
      <c r="S99" s="211"/>
      <c r="T99" s="211"/>
      <c r="U99" s="211"/>
      <c r="V99" s="211"/>
    </row>
    <row r="100" spans="1:22" ht="12.75">
      <c r="A100" s="1" t="s">
        <v>2433</v>
      </c>
      <c r="B100" s="3" t="s">
        <v>1384</v>
      </c>
      <c r="C100" s="86">
        <v>41283</v>
      </c>
      <c r="D100" s="87">
        <v>27277</v>
      </c>
      <c r="E100" s="87">
        <v>9547</v>
      </c>
      <c r="F100" s="88">
        <v>4459</v>
      </c>
      <c r="H100" s="212">
        <v>41561</v>
      </c>
      <c r="I100" s="213">
        <v>26917</v>
      </c>
      <c r="J100" s="213">
        <v>9690</v>
      </c>
      <c r="K100" s="213">
        <v>4841</v>
      </c>
      <c r="L100" s="214">
        <v>113</v>
      </c>
      <c r="N100" s="210">
        <f t="shared" si="3"/>
        <v>-0.6688963210702354</v>
      </c>
      <c r="O100" s="210">
        <f t="shared" si="4"/>
        <v>1.3374447375264538</v>
      </c>
      <c r="P100" s="210">
        <f t="shared" si="5"/>
        <v>-9.991925716592647</v>
      </c>
      <c r="R100" s="178"/>
      <c r="S100" s="211"/>
      <c r="T100" s="211"/>
      <c r="U100" s="211"/>
      <c r="V100" s="211"/>
    </row>
    <row r="101" spans="1:22" ht="12.75">
      <c r="A101" s="1" t="s">
        <v>2434</v>
      </c>
      <c r="B101" s="3" t="s">
        <v>1385</v>
      </c>
      <c r="C101" s="86">
        <v>39338</v>
      </c>
      <c r="D101" s="87">
        <v>25834</v>
      </c>
      <c r="E101" s="87">
        <v>9042</v>
      </c>
      <c r="F101" s="88">
        <v>4462</v>
      </c>
      <c r="H101" s="212">
        <v>39628</v>
      </c>
      <c r="I101" s="213">
        <v>25493</v>
      </c>
      <c r="J101" s="213">
        <v>9177</v>
      </c>
      <c r="K101" s="213">
        <v>4851</v>
      </c>
      <c r="L101" s="214">
        <v>107</v>
      </c>
      <c r="N101" s="210">
        <f t="shared" si="3"/>
        <v>-0.7318057938831117</v>
      </c>
      <c r="O101" s="210">
        <f t="shared" si="4"/>
        <v>1.3376220923390747</v>
      </c>
      <c r="P101" s="210">
        <f t="shared" si="5"/>
        <v>-10.0040338846309</v>
      </c>
      <c r="R101" s="178"/>
      <c r="S101" s="211"/>
      <c r="T101" s="211"/>
      <c r="U101" s="211"/>
      <c r="V101" s="211"/>
    </row>
    <row r="102" spans="1:22" ht="12.75">
      <c r="A102" s="1" t="s">
        <v>2435</v>
      </c>
      <c r="B102" s="3" t="s">
        <v>1386</v>
      </c>
      <c r="C102" s="86">
        <v>35546</v>
      </c>
      <c r="D102" s="87">
        <v>23028</v>
      </c>
      <c r="E102" s="87">
        <v>8060</v>
      </c>
      <c r="F102" s="88">
        <v>4458</v>
      </c>
      <c r="H102" s="212">
        <v>35858</v>
      </c>
      <c r="I102" s="213">
        <v>22724</v>
      </c>
      <c r="J102" s="213">
        <v>8181</v>
      </c>
      <c r="K102" s="213">
        <v>4863</v>
      </c>
      <c r="L102" s="214">
        <v>90</v>
      </c>
      <c r="N102" s="210">
        <f t="shared" si="3"/>
        <v>-0.8700987227396979</v>
      </c>
      <c r="O102" s="210">
        <f t="shared" si="4"/>
        <v>1.337792642140471</v>
      </c>
      <c r="P102" s="210">
        <f t="shared" si="5"/>
        <v>-9.993943064809201</v>
      </c>
      <c r="R102" s="178"/>
      <c r="S102" s="211"/>
      <c r="T102" s="211"/>
      <c r="U102" s="211"/>
      <c r="V102" s="211"/>
    </row>
    <row r="103" spans="1:22" ht="12.75">
      <c r="A103" s="1" t="s">
        <v>2436</v>
      </c>
      <c r="B103" s="3" t="s">
        <v>1387</v>
      </c>
      <c r="C103" s="86">
        <v>43542</v>
      </c>
      <c r="D103" s="87">
        <v>28931</v>
      </c>
      <c r="E103" s="87">
        <v>10126</v>
      </c>
      <c r="F103" s="88">
        <v>4485</v>
      </c>
      <c r="H103" s="212">
        <v>43810</v>
      </c>
      <c r="I103" s="213">
        <v>28549</v>
      </c>
      <c r="J103" s="213">
        <v>10278</v>
      </c>
      <c r="K103" s="213">
        <v>4863</v>
      </c>
      <c r="L103" s="214">
        <v>120</v>
      </c>
      <c r="N103" s="210">
        <f t="shared" si="3"/>
        <v>-0.6117324811686871</v>
      </c>
      <c r="O103" s="210">
        <f t="shared" si="4"/>
        <v>1.3380503695400847</v>
      </c>
      <c r="P103" s="210">
        <f t="shared" si="5"/>
        <v>-9.99397953040338</v>
      </c>
      <c r="R103" s="178"/>
      <c r="S103" s="211"/>
      <c r="T103" s="211"/>
      <c r="U103" s="211"/>
      <c r="V103" s="211"/>
    </row>
    <row r="104" spans="1:22" ht="12.75">
      <c r="A104" s="1" t="s">
        <v>2437</v>
      </c>
      <c r="B104" s="3" t="s">
        <v>1388</v>
      </c>
      <c r="C104" s="86">
        <v>43168</v>
      </c>
      <c r="D104" s="87">
        <v>28673</v>
      </c>
      <c r="E104" s="87">
        <v>10036</v>
      </c>
      <c r="F104" s="88">
        <v>4459</v>
      </c>
      <c r="H104" s="212">
        <v>43434</v>
      </c>
      <c r="I104" s="213">
        <v>28294</v>
      </c>
      <c r="J104" s="213">
        <v>10186</v>
      </c>
      <c r="K104" s="213">
        <v>4846</v>
      </c>
      <c r="L104" s="214">
        <v>108</v>
      </c>
      <c r="N104" s="210">
        <f t="shared" si="3"/>
        <v>-0.6124234470691192</v>
      </c>
      <c r="O104" s="210">
        <f t="shared" si="4"/>
        <v>1.3395066091751033</v>
      </c>
      <c r="P104" s="210">
        <f t="shared" si="5"/>
        <v>-9.991925716592647</v>
      </c>
      <c r="R104" s="178"/>
      <c r="S104" s="211"/>
      <c r="T104" s="211"/>
      <c r="U104" s="211"/>
      <c r="V104" s="211"/>
    </row>
    <row r="105" spans="1:22" ht="12.75">
      <c r="A105" s="1" t="s">
        <v>2438</v>
      </c>
      <c r="B105" s="3" t="s">
        <v>1389</v>
      </c>
      <c r="C105" s="86">
        <v>38797</v>
      </c>
      <c r="D105" s="87">
        <v>25448</v>
      </c>
      <c r="E105" s="87">
        <v>8907</v>
      </c>
      <c r="F105" s="88">
        <v>4442</v>
      </c>
      <c r="H105" s="212">
        <v>39087</v>
      </c>
      <c r="I105" s="213">
        <v>25112</v>
      </c>
      <c r="J105" s="213">
        <v>9040</v>
      </c>
      <c r="K105" s="213">
        <v>4828</v>
      </c>
      <c r="L105" s="214">
        <v>107</v>
      </c>
      <c r="N105" s="210">
        <f t="shared" si="3"/>
        <v>-0.7419346585821387</v>
      </c>
      <c r="O105" s="210">
        <f t="shared" si="4"/>
        <v>1.3380057343102862</v>
      </c>
      <c r="P105" s="210">
        <f t="shared" si="5"/>
        <v>-9.989868287740634</v>
      </c>
      <c r="R105" s="178"/>
      <c r="S105" s="211"/>
      <c r="T105" s="211"/>
      <c r="U105" s="211"/>
      <c r="V105" s="211"/>
    </row>
    <row r="106" spans="1:22" ht="12.75">
      <c r="A106" s="1" t="s">
        <v>2439</v>
      </c>
      <c r="B106" s="3" t="s">
        <v>1390</v>
      </c>
      <c r="C106" s="86">
        <v>41283</v>
      </c>
      <c r="D106" s="87">
        <v>27277</v>
      </c>
      <c r="E106" s="87">
        <v>9547</v>
      </c>
      <c r="F106" s="88">
        <v>4459</v>
      </c>
      <c r="H106" s="212">
        <v>41561</v>
      </c>
      <c r="I106" s="213">
        <v>26917</v>
      </c>
      <c r="J106" s="213">
        <v>9690</v>
      </c>
      <c r="K106" s="213">
        <v>4841</v>
      </c>
      <c r="L106" s="214">
        <v>113</v>
      </c>
      <c r="N106" s="210">
        <f t="shared" si="3"/>
        <v>-0.6688963210702354</v>
      </c>
      <c r="O106" s="210">
        <f t="shared" si="4"/>
        <v>1.3374447375264538</v>
      </c>
      <c r="P106" s="210">
        <f t="shared" si="5"/>
        <v>-9.991925716592647</v>
      </c>
      <c r="R106" s="178"/>
      <c r="S106" s="211"/>
      <c r="T106" s="211"/>
      <c r="U106" s="211"/>
      <c r="V106" s="211"/>
    </row>
    <row r="107" spans="1:22" ht="12.75">
      <c r="A107" s="1" t="s">
        <v>2440</v>
      </c>
      <c r="B107" s="3" t="s">
        <v>1391</v>
      </c>
      <c r="C107" s="86">
        <v>44679</v>
      </c>
      <c r="D107" s="87">
        <v>29804</v>
      </c>
      <c r="E107" s="87">
        <v>10431</v>
      </c>
      <c r="F107" s="88">
        <v>4444</v>
      </c>
      <c r="H107" s="212">
        <v>44936</v>
      </c>
      <c r="I107" s="213">
        <v>29410</v>
      </c>
      <c r="J107" s="213">
        <v>10588</v>
      </c>
      <c r="K107" s="213">
        <v>4815</v>
      </c>
      <c r="L107" s="214">
        <v>123</v>
      </c>
      <c r="N107" s="210">
        <f t="shared" si="3"/>
        <v>-0.5719245148655858</v>
      </c>
      <c r="O107" s="210">
        <f t="shared" si="4"/>
        <v>1.3396803808228412</v>
      </c>
      <c r="P107" s="210">
        <f t="shared" si="5"/>
        <v>-10.004050222762245</v>
      </c>
      <c r="R107" s="178"/>
      <c r="S107" s="211"/>
      <c r="T107" s="211"/>
      <c r="U107" s="211"/>
      <c r="V107" s="211"/>
    </row>
    <row r="108" spans="1:22" ht="12.75">
      <c r="A108" s="1" t="s">
        <v>2441</v>
      </c>
      <c r="B108" s="3" t="s">
        <v>1392</v>
      </c>
      <c r="C108" s="86">
        <v>44143</v>
      </c>
      <c r="D108" s="87">
        <v>29387</v>
      </c>
      <c r="E108" s="87">
        <v>10285</v>
      </c>
      <c r="F108" s="88">
        <v>4471</v>
      </c>
      <c r="H108" s="212">
        <v>44405</v>
      </c>
      <c r="I108" s="213">
        <v>28998</v>
      </c>
      <c r="J108" s="213">
        <v>10439</v>
      </c>
      <c r="K108" s="213">
        <v>4846</v>
      </c>
      <c r="L108" s="214">
        <v>122</v>
      </c>
      <c r="N108" s="210">
        <f t="shared" si="3"/>
        <v>-0.5900236459858093</v>
      </c>
      <c r="O108" s="210">
        <f t="shared" si="4"/>
        <v>1.3414718256431541</v>
      </c>
      <c r="P108" s="210">
        <f t="shared" si="5"/>
        <v>-10.004025764895331</v>
      </c>
      <c r="R108" s="178"/>
      <c r="S108" s="211"/>
      <c r="T108" s="211"/>
      <c r="U108" s="211"/>
      <c r="V108" s="211"/>
    </row>
    <row r="109" spans="1:22" ht="12.75">
      <c r="A109" s="1" t="s">
        <v>2442</v>
      </c>
      <c r="B109" s="3" t="s">
        <v>1393</v>
      </c>
      <c r="C109" s="86">
        <v>41282</v>
      </c>
      <c r="D109" s="87">
        <v>27276</v>
      </c>
      <c r="E109" s="87">
        <v>9547</v>
      </c>
      <c r="F109" s="88">
        <v>4459</v>
      </c>
      <c r="H109" s="212">
        <v>41560</v>
      </c>
      <c r="I109" s="213">
        <v>26916</v>
      </c>
      <c r="J109" s="213">
        <v>9690</v>
      </c>
      <c r="K109" s="213">
        <v>4841</v>
      </c>
      <c r="L109" s="214">
        <v>113</v>
      </c>
      <c r="N109" s="210">
        <f t="shared" si="3"/>
        <v>-0.6689124157844049</v>
      </c>
      <c r="O109" s="210">
        <f t="shared" si="4"/>
        <v>1.3374944271065488</v>
      </c>
      <c r="P109" s="210">
        <f t="shared" si="5"/>
        <v>-9.991925716592647</v>
      </c>
      <c r="R109" s="179"/>
      <c r="S109" s="211"/>
      <c r="T109" s="211"/>
      <c r="U109" s="211"/>
      <c r="V109" s="211"/>
    </row>
    <row r="110" spans="1:22" ht="12.75" hidden="1">
      <c r="A110" s="1" t="s">
        <v>2443</v>
      </c>
      <c r="B110" s="3" t="s">
        <v>1394</v>
      </c>
      <c r="C110" s="86">
        <v>0</v>
      </c>
      <c r="D110" s="87">
        <v>0</v>
      </c>
      <c r="E110" s="87">
        <v>0</v>
      </c>
      <c r="F110" s="88">
        <v>0</v>
      </c>
      <c r="H110" s="212">
        <v>0</v>
      </c>
      <c r="I110" s="213">
        <v>0</v>
      </c>
      <c r="J110" s="213">
        <v>0</v>
      </c>
      <c r="K110" s="213">
        <v>0</v>
      </c>
      <c r="L110" s="214">
        <v>0</v>
      </c>
      <c r="N110" s="210" t="str">
        <f t="shared" si="3"/>
        <v>-</v>
      </c>
      <c r="O110" s="210" t="str">
        <f t="shared" si="4"/>
        <v>-</v>
      </c>
      <c r="P110" s="210" t="str">
        <f t="shared" si="5"/>
        <v>-</v>
      </c>
      <c r="R110" s="178"/>
      <c r="S110" s="211"/>
      <c r="T110" s="211"/>
      <c r="U110" s="211"/>
      <c r="V110" s="211"/>
    </row>
    <row r="111" spans="1:22" ht="12.75">
      <c r="A111" s="1" t="s">
        <v>2444</v>
      </c>
      <c r="B111" s="3" t="s">
        <v>1395</v>
      </c>
      <c r="C111" s="86">
        <v>61959</v>
      </c>
      <c r="D111" s="87">
        <v>42565</v>
      </c>
      <c r="E111" s="87">
        <v>14898</v>
      </c>
      <c r="F111" s="88">
        <v>4496</v>
      </c>
      <c r="H111" s="212">
        <v>62118</v>
      </c>
      <c r="I111" s="213">
        <v>42002</v>
      </c>
      <c r="J111" s="213">
        <v>15121</v>
      </c>
      <c r="K111" s="213">
        <v>4819</v>
      </c>
      <c r="L111" s="214">
        <v>176</v>
      </c>
      <c r="N111" s="210">
        <f t="shared" si="3"/>
        <v>-0.2559644547474136</v>
      </c>
      <c r="O111" s="210">
        <f t="shared" si="4"/>
        <v>1.340412361316126</v>
      </c>
      <c r="P111" s="210">
        <f t="shared" si="5"/>
        <v>-9.989989989989994</v>
      </c>
      <c r="R111" s="178"/>
      <c r="S111" s="211"/>
      <c r="T111" s="211"/>
      <c r="U111" s="211"/>
      <c r="V111" s="211"/>
    </row>
    <row r="112" spans="1:22" ht="12.75">
      <c r="A112" s="1" t="s">
        <v>2445</v>
      </c>
      <c r="B112" s="3" t="s">
        <v>1396</v>
      </c>
      <c r="C112" s="86">
        <v>39338</v>
      </c>
      <c r="D112" s="87">
        <v>25834</v>
      </c>
      <c r="E112" s="87">
        <v>9042</v>
      </c>
      <c r="F112" s="88">
        <v>4462</v>
      </c>
      <c r="H112" s="212">
        <v>39628</v>
      </c>
      <c r="I112" s="213">
        <v>25493</v>
      </c>
      <c r="J112" s="213">
        <v>9177</v>
      </c>
      <c r="K112" s="213">
        <v>4851</v>
      </c>
      <c r="L112" s="214">
        <v>107</v>
      </c>
      <c r="N112" s="210">
        <f t="shared" si="3"/>
        <v>-0.7318057938831117</v>
      </c>
      <c r="O112" s="210">
        <f t="shared" si="4"/>
        <v>1.3376220923390747</v>
      </c>
      <c r="P112" s="210">
        <f t="shared" si="5"/>
        <v>-10.0040338846309</v>
      </c>
      <c r="R112" s="178"/>
      <c r="S112" s="211"/>
      <c r="T112" s="211"/>
      <c r="U112" s="211"/>
      <c r="V112" s="211"/>
    </row>
    <row r="113" spans="1:22" ht="12.75">
      <c r="A113" s="1" t="s">
        <v>2446</v>
      </c>
      <c r="B113" s="3" t="s">
        <v>1397</v>
      </c>
      <c r="C113" s="86">
        <v>41222</v>
      </c>
      <c r="D113" s="87">
        <v>27251</v>
      </c>
      <c r="E113" s="87">
        <v>9538</v>
      </c>
      <c r="F113" s="88">
        <v>4433</v>
      </c>
      <c r="H113" s="212">
        <v>41495</v>
      </c>
      <c r="I113" s="213">
        <v>26890</v>
      </c>
      <c r="J113" s="213">
        <v>9680</v>
      </c>
      <c r="K113" s="213">
        <v>4828</v>
      </c>
      <c r="L113" s="214">
        <v>97</v>
      </c>
      <c r="N113" s="210">
        <f t="shared" si="3"/>
        <v>-0.6579105916375454</v>
      </c>
      <c r="O113" s="210">
        <f t="shared" si="4"/>
        <v>1.3425065079955516</v>
      </c>
      <c r="P113" s="210">
        <f t="shared" si="5"/>
        <v>-9.989847715736047</v>
      </c>
      <c r="R113" s="178"/>
      <c r="S113" s="211"/>
      <c r="T113" s="211"/>
      <c r="U113" s="211"/>
      <c r="V113" s="211"/>
    </row>
    <row r="114" spans="1:22" ht="12.75">
      <c r="A114" s="1" t="s">
        <v>2447</v>
      </c>
      <c r="B114" s="3" t="s">
        <v>1398</v>
      </c>
      <c r="C114" s="86">
        <v>41282</v>
      </c>
      <c r="D114" s="87">
        <v>27276</v>
      </c>
      <c r="E114" s="87">
        <v>9547</v>
      </c>
      <c r="F114" s="88">
        <v>4459</v>
      </c>
      <c r="H114" s="212">
        <v>41560</v>
      </c>
      <c r="I114" s="213">
        <v>26916</v>
      </c>
      <c r="J114" s="213">
        <v>9690</v>
      </c>
      <c r="K114" s="213">
        <v>4841</v>
      </c>
      <c r="L114" s="214">
        <v>113</v>
      </c>
      <c r="N114" s="210">
        <f t="shared" si="3"/>
        <v>-0.6689124157844049</v>
      </c>
      <c r="O114" s="210">
        <f t="shared" si="4"/>
        <v>1.3374944271065488</v>
      </c>
      <c r="P114" s="210">
        <f t="shared" si="5"/>
        <v>-9.991925716592647</v>
      </c>
      <c r="R114" s="179"/>
      <c r="S114" s="211">
        <v>70</v>
      </c>
      <c r="T114" s="211"/>
      <c r="U114" s="211"/>
      <c r="V114" s="211"/>
    </row>
    <row r="115" spans="1:22" ht="12.75" hidden="1">
      <c r="A115" s="1" t="s">
        <v>2448</v>
      </c>
      <c r="B115" s="3" t="s">
        <v>1399</v>
      </c>
      <c r="C115" s="86">
        <v>0</v>
      </c>
      <c r="D115" s="87">
        <v>0</v>
      </c>
      <c r="E115" s="87">
        <v>0</v>
      </c>
      <c r="F115" s="88">
        <v>0</v>
      </c>
      <c r="H115" s="212">
        <v>0</v>
      </c>
      <c r="I115" s="213">
        <v>0</v>
      </c>
      <c r="J115" s="213">
        <v>0</v>
      </c>
      <c r="K115" s="213">
        <v>0</v>
      </c>
      <c r="L115" s="214">
        <v>0</v>
      </c>
      <c r="N115" s="210" t="str">
        <f t="shared" si="3"/>
        <v>-</v>
      </c>
      <c r="O115" s="210" t="str">
        <f t="shared" si="4"/>
        <v>-</v>
      </c>
      <c r="P115" s="210" t="str">
        <f t="shared" si="5"/>
        <v>-</v>
      </c>
      <c r="R115" s="178"/>
      <c r="S115" s="211"/>
      <c r="T115" s="211"/>
      <c r="U115" s="211"/>
      <c r="V115" s="211"/>
    </row>
    <row r="116" spans="1:22" ht="12.75">
      <c r="A116" s="1" t="s">
        <v>2449</v>
      </c>
      <c r="B116" s="3" t="s">
        <v>787</v>
      </c>
      <c r="C116" s="86">
        <v>39197</v>
      </c>
      <c r="D116" s="87">
        <v>25750</v>
      </c>
      <c r="E116" s="87">
        <v>9013</v>
      </c>
      <c r="F116" s="88">
        <v>4434</v>
      </c>
      <c r="H116" s="212">
        <v>39485</v>
      </c>
      <c r="I116" s="213">
        <v>25410</v>
      </c>
      <c r="J116" s="213">
        <v>9148</v>
      </c>
      <c r="K116" s="213">
        <v>4817</v>
      </c>
      <c r="L116" s="214">
        <v>110</v>
      </c>
      <c r="N116" s="210">
        <f t="shared" si="3"/>
        <v>-0.7293909079397167</v>
      </c>
      <c r="O116" s="210">
        <f t="shared" si="4"/>
        <v>1.3380558835104353</v>
      </c>
      <c r="P116" s="210">
        <f t="shared" si="5"/>
        <v>-10.006088897909478</v>
      </c>
      <c r="R116" s="178"/>
      <c r="S116" s="211"/>
      <c r="T116" s="211"/>
      <c r="U116" s="211"/>
      <c r="V116" s="211"/>
    </row>
    <row r="117" spans="1:22" ht="12.75">
      <c r="A117" s="1" t="s">
        <v>2450</v>
      </c>
      <c r="B117" s="3" t="s">
        <v>1153</v>
      </c>
      <c r="C117" s="86">
        <v>41282</v>
      </c>
      <c r="D117" s="87">
        <v>27276</v>
      </c>
      <c r="E117" s="87">
        <v>9547</v>
      </c>
      <c r="F117" s="88">
        <v>4459</v>
      </c>
      <c r="H117" s="212">
        <v>41560</v>
      </c>
      <c r="I117" s="213">
        <v>26916</v>
      </c>
      <c r="J117" s="213">
        <v>9690</v>
      </c>
      <c r="K117" s="213">
        <v>4841</v>
      </c>
      <c r="L117" s="214">
        <v>113</v>
      </c>
      <c r="N117" s="210">
        <f t="shared" si="3"/>
        <v>-0.6689124157844049</v>
      </c>
      <c r="O117" s="210">
        <f t="shared" si="4"/>
        <v>1.3374944271065488</v>
      </c>
      <c r="P117" s="210">
        <f t="shared" si="5"/>
        <v>-9.991925716592647</v>
      </c>
      <c r="R117" s="179"/>
      <c r="S117" s="211">
        <v>25</v>
      </c>
      <c r="T117" s="211">
        <v>17</v>
      </c>
      <c r="U117" s="211"/>
      <c r="V117" s="211"/>
    </row>
    <row r="118" spans="1:22" ht="12.75">
      <c r="A118" s="1" t="s">
        <v>2451</v>
      </c>
      <c r="B118" s="3" t="s">
        <v>1400</v>
      </c>
      <c r="C118" s="86">
        <v>41282</v>
      </c>
      <c r="D118" s="87">
        <v>27276</v>
      </c>
      <c r="E118" s="87">
        <v>9547</v>
      </c>
      <c r="F118" s="88">
        <v>4459</v>
      </c>
      <c r="H118" s="212">
        <v>41560</v>
      </c>
      <c r="I118" s="213">
        <v>26916</v>
      </c>
      <c r="J118" s="213">
        <v>9690</v>
      </c>
      <c r="K118" s="213">
        <v>4841</v>
      </c>
      <c r="L118" s="214">
        <v>113</v>
      </c>
      <c r="N118" s="210">
        <f t="shared" si="3"/>
        <v>-0.6689124157844049</v>
      </c>
      <c r="O118" s="210">
        <f t="shared" si="4"/>
        <v>1.3374944271065488</v>
      </c>
      <c r="P118" s="210">
        <f t="shared" si="5"/>
        <v>-9.991925716592647</v>
      </c>
      <c r="R118" s="178"/>
      <c r="S118" s="211"/>
      <c r="T118" s="211"/>
      <c r="U118" s="211"/>
      <c r="V118" s="211"/>
    </row>
    <row r="119" spans="1:22" ht="12.75">
      <c r="A119" s="1" t="s">
        <v>2452</v>
      </c>
      <c r="B119" s="3" t="s">
        <v>844</v>
      </c>
      <c r="C119" s="86">
        <v>43127</v>
      </c>
      <c r="D119" s="87">
        <v>28661</v>
      </c>
      <c r="E119" s="87">
        <v>10031</v>
      </c>
      <c r="F119" s="88">
        <v>4435</v>
      </c>
      <c r="H119" s="212">
        <v>43392</v>
      </c>
      <c r="I119" s="213">
        <v>28282</v>
      </c>
      <c r="J119" s="213">
        <v>10182</v>
      </c>
      <c r="K119" s="213">
        <v>4817</v>
      </c>
      <c r="L119" s="214">
        <v>111</v>
      </c>
      <c r="N119" s="210">
        <f t="shared" si="3"/>
        <v>-0.6107116519174127</v>
      </c>
      <c r="O119" s="210">
        <f t="shared" si="4"/>
        <v>1.3400749593380965</v>
      </c>
      <c r="P119" s="210">
        <f t="shared" si="5"/>
        <v>-10.004058441558442</v>
      </c>
      <c r="R119" s="179"/>
      <c r="S119" s="211"/>
      <c r="T119" s="211">
        <v>11</v>
      </c>
      <c r="U119" s="211"/>
      <c r="V119" s="211"/>
    </row>
    <row r="120" spans="1:22" ht="12.75">
      <c r="A120" s="1" t="s">
        <v>2453</v>
      </c>
      <c r="B120" s="3" t="s">
        <v>1401</v>
      </c>
      <c r="C120" s="86">
        <v>41282</v>
      </c>
      <c r="D120" s="87">
        <v>27276</v>
      </c>
      <c r="E120" s="87">
        <v>9547</v>
      </c>
      <c r="F120" s="88">
        <v>4459</v>
      </c>
      <c r="H120" s="212">
        <v>41560</v>
      </c>
      <c r="I120" s="213">
        <v>26916</v>
      </c>
      <c r="J120" s="213">
        <v>9690</v>
      </c>
      <c r="K120" s="213">
        <v>4841</v>
      </c>
      <c r="L120" s="214">
        <v>113</v>
      </c>
      <c r="N120" s="210">
        <f t="shared" si="3"/>
        <v>-0.6689124157844049</v>
      </c>
      <c r="O120" s="210">
        <f t="shared" si="4"/>
        <v>1.3374944271065488</v>
      </c>
      <c r="P120" s="210">
        <f t="shared" si="5"/>
        <v>-9.991925716592647</v>
      </c>
      <c r="R120" s="179"/>
      <c r="S120" s="211"/>
      <c r="T120" s="211">
        <v>27</v>
      </c>
      <c r="U120" s="211"/>
      <c r="V120" s="211"/>
    </row>
    <row r="121" spans="1:22" ht="12.75" hidden="1">
      <c r="A121" s="1" t="s">
        <v>2454</v>
      </c>
      <c r="B121" s="3" t="s">
        <v>2021</v>
      </c>
      <c r="C121" s="86">
        <v>0</v>
      </c>
      <c r="D121" s="87">
        <v>0</v>
      </c>
      <c r="E121" s="87">
        <v>0</v>
      </c>
      <c r="F121" s="88">
        <v>0</v>
      </c>
      <c r="H121" s="212">
        <v>0</v>
      </c>
      <c r="I121" s="213">
        <v>0</v>
      </c>
      <c r="J121" s="213">
        <v>0</v>
      </c>
      <c r="K121" s="213">
        <v>0</v>
      </c>
      <c r="L121" s="214">
        <v>0</v>
      </c>
      <c r="N121" s="210" t="str">
        <f t="shared" si="3"/>
        <v>-</v>
      </c>
      <c r="O121" s="210" t="str">
        <f t="shared" si="4"/>
        <v>-</v>
      </c>
      <c r="P121" s="210" t="str">
        <f t="shared" si="5"/>
        <v>-</v>
      </c>
      <c r="R121" s="178"/>
      <c r="S121" s="211"/>
      <c r="T121" s="211"/>
      <c r="U121" s="211"/>
      <c r="V121" s="211"/>
    </row>
    <row r="122" spans="1:22" ht="12.75" hidden="1">
      <c r="A122" s="1" t="s">
        <v>2455</v>
      </c>
      <c r="B122" s="3" t="s">
        <v>1402</v>
      </c>
      <c r="C122" s="86">
        <v>0</v>
      </c>
      <c r="D122" s="87">
        <v>0</v>
      </c>
      <c r="E122" s="87">
        <v>0</v>
      </c>
      <c r="F122" s="88">
        <v>0</v>
      </c>
      <c r="H122" s="212">
        <v>0</v>
      </c>
      <c r="I122" s="213">
        <v>0</v>
      </c>
      <c r="J122" s="213">
        <v>0</v>
      </c>
      <c r="K122" s="213">
        <v>0</v>
      </c>
      <c r="L122" s="214">
        <v>0</v>
      </c>
      <c r="N122" s="210" t="str">
        <f t="shared" si="3"/>
        <v>-</v>
      </c>
      <c r="O122" s="210" t="str">
        <f t="shared" si="4"/>
        <v>-</v>
      </c>
      <c r="P122" s="210" t="str">
        <f t="shared" si="5"/>
        <v>-</v>
      </c>
      <c r="R122" s="178"/>
      <c r="S122" s="211"/>
      <c r="T122" s="211"/>
      <c r="U122" s="211"/>
      <c r="V122" s="211"/>
    </row>
    <row r="123" spans="1:22" ht="12.75">
      <c r="A123" s="1" t="s">
        <v>2456</v>
      </c>
      <c r="B123" s="3" t="s">
        <v>1403</v>
      </c>
      <c r="C123" s="86">
        <v>44539</v>
      </c>
      <c r="D123" s="87">
        <v>28122</v>
      </c>
      <c r="E123" s="87">
        <v>9843</v>
      </c>
      <c r="F123" s="88">
        <v>6574</v>
      </c>
      <c r="H123" s="212">
        <v>45044</v>
      </c>
      <c r="I123" s="213">
        <v>27750</v>
      </c>
      <c r="J123" s="213">
        <v>9990</v>
      </c>
      <c r="K123" s="213">
        <v>7187</v>
      </c>
      <c r="L123" s="214">
        <v>117</v>
      </c>
      <c r="N123" s="210">
        <f t="shared" si="3"/>
        <v>-1.121126010123433</v>
      </c>
      <c r="O123" s="210">
        <f t="shared" si="4"/>
        <v>1.3405405405405304</v>
      </c>
      <c r="P123" s="210">
        <f t="shared" si="5"/>
        <v>-9.994523548740418</v>
      </c>
      <c r="R123" s="179"/>
      <c r="S123" s="211">
        <v>5</v>
      </c>
      <c r="T123" s="211"/>
      <c r="U123" s="211"/>
      <c r="V123" s="211"/>
    </row>
    <row r="124" spans="1:22" ht="12.75">
      <c r="A124" s="1" t="s">
        <v>2457</v>
      </c>
      <c r="B124" s="3" t="s">
        <v>876</v>
      </c>
      <c r="C124" s="86">
        <v>41282</v>
      </c>
      <c r="D124" s="87">
        <v>27276</v>
      </c>
      <c r="E124" s="87">
        <v>9547</v>
      </c>
      <c r="F124" s="88">
        <v>4459</v>
      </c>
      <c r="H124" s="212">
        <v>41560</v>
      </c>
      <c r="I124" s="213">
        <v>26916</v>
      </c>
      <c r="J124" s="213">
        <v>9690</v>
      </c>
      <c r="K124" s="213">
        <v>4841</v>
      </c>
      <c r="L124" s="214">
        <v>113</v>
      </c>
      <c r="N124" s="210">
        <f t="shared" si="3"/>
        <v>-0.6689124157844049</v>
      </c>
      <c r="O124" s="210">
        <f t="shared" si="4"/>
        <v>1.3374944271065488</v>
      </c>
      <c r="P124" s="210">
        <f t="shared" si="5"/>
        <v>-9.991925716592647</v>
      </c>
      <c r="R124" s="179"/>
      <c r="S124" s="211"/>
      <c r="T124" s="211"/>
      <c r="U124" s="211"/>
      <c r="V124" s="211"/>
    </row>
    <row r="125" spans="1:22" ht="12.75">
      <c r="A125" s="1" t="s">
        <v>2458</v>
      </c>
      <c r="B125" s="3" t="s">
        <v>1404</v>
      </c>
      <c r="C125" s="86">
        <v>41282</v>
      </c>
      <c r="D125" s="87">
        <v>27276</v>
      </c>
      <c r="E125" s="87">
        <v>9547</v>
      </c>
      <c r="F125" s="88">
        <v>4459</v>
      </c>
      <c r="H125" s="212">
        <v>41560</v>
      </c>
      <c r="I125" s="213">
        <v>26916</v>
      </c>
      <c r="J125" s="213">
        <v>9690</v>
      </c>
      <c r="K125" s="213">
        <v>4841</v>
      </c>
      <c r="L125" s="214">
        <v>113</v>
      </c>
      <c r="N125" s="210">
        <f t="shared" si="3"/>
        <v>-0.6689124157844049</v>
      </c>
      <c r="O125" s="210">
        <f t="shared" si="4"/>
        <v>1.3374944271065488</v>
      </c>
      <c r="P125" s="210">
        <f t="shared" si="5"/>
        <v>-9.991925716592647</v>
      </c>
      <c r="R125" s="179"/>
      <c r="S125" s="211">
        <v>8</v>
      </c>
      <c r="T125" s="211">
        <v>8</v>
      </c>
      <c r="U125" s="211"/>
      <c r="V125" s="211"/>
    </row>
    <row r="126" spans="1:22" ht="12.75">
      <c r="A126" s="1" t="s">
        <v>2459</v>
      </c>
      <c r="B126" s="3" t="s">
        <v>1405</v>
      </c>
      <c r="C126" s="86">
        <v>41282</v>
      </c>
      <c r="D126" s="87">
        <v>27276</v>
      </c>
      <c r="E126" s="87">
        <v>9547</v>
      </c>
      <c r="F126" s="88">
        <v>4459</v>
      </c>
      <c r="H126" s="212">
        <v>41560</v>
      </c>
      <c r="I126" s="213">
        <v>26916</v>
      </c>
      <c r="J126" s="213">
        <v>9690</v>
      </c>
      <c r="K126" s="213">
        <v>4841</v>
      </c>
      <c r="L126" s="214">
        <v>113</v>
      </c>
      <c r="N126" s="210">
        <f t="shared" si="3"/>
        <v>-0.6689124157844049</v>
      </c>
      <c r="O126" s="210">
        <f t="shared" si="4"/>
        <v>1.3374944271065488</v>
      </c>
      <c r="P126" s="210">
        <f t="shared" si="5"/>
        <v>-9.991925716592647</v>
      </c>
      <c r="R126" s="179"/>
      <c r="S126" s="211">
        <v>43</v>
      </c>
      <c r="T126" s="211">
        <v>7</v>
      </c>
      <c r="U126" s="211"/>
      <c r="V126" s="211"/>
    </row>
    <row r="127" spans="1:22" ht="12.75" hidden="1">
      <c r="A127" s="1" t="s">
        <v>2460</v>
      </c>
      <c r="B127" s="3" t="s">
        <v>1406</v>
      </c>
      <c r="C127" s="86">
        <v>0</v>
      </c>
      <c r="D127" s="87">
        <v>0</v>
      </c>
      <c r="E127" s="87">
        <v>0</v>
      </c>
      <c r="F127" s="88">
        <v>0</v>
      </c>
      <c r="H127" s="212">
        <v>0</v>
      </c>
      <c r="I127" s="213">
        <v>0</v>
      </c>
      <c r="J127" s="213">
        <v>0</v>
      </c>
      <c r="K127" s="213">
        <v>0</v>
      </c>
      <c r="L127" s="214">
        <v>0</v>
      </c>
      <c r="N127" s="210" t="str">
        <f t="shared" si="3"/>
        <v>-</v>
      </c>
      <c r="O127" s="210" t="str">
        <f t="shared" si="4"/>
        <v>-</v>
      </c>
      <c r="P127" s="210" t="str">
        <f t="shared" si="5"/>
        <v>-</v>
      </c>
      <c r="R127" s="178"/>
      <c r="S127" s="211"/>
      <c r="T127" s="211"/>
      <c r="U127" s="211"/>
      <c r="V127" s="211"/>
    </row>
    <row r="128" spans="1:22" ht="12.75" hidden="1">
      <c r="A128" s="1" t="s">
        <v>2461</v>
      </c>
      <c r="B128" s="3" t="s">
        <v>1407</v>
      </c>
      <c r="C128" s="86">
        <v>0</v>
      </c>
      <c r="D128" s="87">
        <v>0</v>
      </c>
      <c r="E128" s="87">
        <v>0</v>
      </c>
      <c r="F128" s="88">
        <v>0</v>
      </c>
      <c r="H128" s="212">
        <v>0</v>
      </c>
      <c r="I128" s="213">
        <v>0</v>
      </c>
      <c r="J128" s="213">
        <v>0</v>
      </c>
      <c r="K128" s="213">
        <v>0</v>
      </c>
      <c r="L128" s="214">
        <v>0</v>
      </c>
      <c r="N128" s="210" t="str">
        <f t="shared" si="3"/>
        <v>-</v>
      </c>
      <c r="O128" s="210" t="str">
        <f t="shared" si="4"/>
        <v>-</v>
      </c>
      <c r="P128" s="210" t="str">
        <f t="shared" si="5"/>
        <v>-</v>
      </c>
      <c r="R128" s="178"/>
      <c r="S128" s="211"/>
      <c r="T128" s="211"/>
      <c r="U128" s="211"/>
      <c r="V128" s="211"/>
    </row>
    <row r="129" spans="1:22" ht="12.75" hidden="1">
      <c r="A129" s="1" t="s">
        <v>2462</v>
      </c>
      <c r="B129" s="3" t="s">
        <v>1408</v>
      </c>
      <c r="C129" s="86">
        <v>0</v>
      </c>
      <c r="D129" s="87">
        <v>0</v>
      </c>
      <c r="E129" s="87">
        <v>0</v>
      </c>
      <c r="F129" s="88">
        <v>0</v>
      </c>
      <c r="H129" s="212">
        <v>0</v>
      </c>
      <c r="I129" s="213">
        <v>0</v>
      </c>
      <c r="J129" s="213">
        <v>0</v>
      </c>
      <c r="K129" s="213">
        <v>0</v>
      </c>
      <c r="L129" s="214">
        <v>0</v>
      </c>
      <c r="N129" s="210" t="str">
        <f t="shared" si="3"/>
        <v>-</v>
      </c>
      <c r="O129" s="210" t="str">
        <f t="shared" si="4"/>
        <v>-</v>
      </c>
      <c r="P129" s="210" t="str">
        <f t="shared" si="5"/>
        <v>-</v>
      </c>
      <c r="R129" s="178"/>
      <c r="S129" s="211"/>
      <c r="T129" s="211"/>
      <c r="U129" s="211"/>
      <c r="V129" s="211"/>
    </row>
    <row r="130" spans="1:22" ht="12.75">
      <c r="A130" s="1" t="s">
        <v>2463</v>
      </c>
      <c r="B130" s="3" t="s">
        <v>1409</v>
      </c>
      <c r="C130" s="86">
        <v>39859</v>
      </c>
      <c r="D130" s="87">
        <v>26215</v>
      </c>
      <c r="E130" s="87">
        <v>9175</v>
      </c>
      <c r="F130" s="88">
        <v>4469</v>
      </c>
      <c r="H130" s="212">
        <v>40146</v>
      </c>
      <c r="I130" s="213">
        <v>25868</v>
      </c>
      <c r="J130" s="213">
        <v>9312</v>
      </c>
      <c r="K130" s="213">
        <v>4858</v>
      </c>
      <c r="L130" s="214">
        <v>108</v>
      </c>
      <c r="N130" s="210">
        <f t="shared" si="3"/>
        <v>-0.7148906491306661</v>
      </c>
      <c r="O130" s="210">
        <f t="shared" si="4"/>
        <v>1.3414256997062068</v>
      </c>
      <c r="P130" s="210">
        <f t="shared" si="5"/>
        <v>-10.008054772452681</v>
      </c>
      <c r="R130" s="178"/>
      <c r="S130" s="211"/>
      <c r="T130" s="211"/>
      <c r="U130" s="211"/>
      <c r="V130" s="211"/>
    </row>
    <row r="131" spans="1:22" ht="12.75">
      <c r="A131" s="1" t="s">
        <v>2464</v>
      </c>
      <c r="B131" s="3" t="s">
        <v>1410</v>
      </c>
      <c r="C131" s="86">
        <v>43542</v>
      </c>
      <c r="D131" s="87">
        <v>28931</v>
      </c>
      <c r="E131" s="87">
        <v>10126</v>
      </c>
      <c r="F131" s="88">
        <v>4485</v>
      </c>
      <c r="H131" s="212">
        <v>43810</v>
      </c>
      <c r="I131" s="213">
        <v>28549</v>
      </c>
      <c r="J131" s="213">
        <v>10278</v>
      </c>
      <c r="K131" s="213">
        <v>4863</v>
      </c>
      <c r="L131" s="214">
        <v>120</v>
      </c>
      <c r="N131" s="210">
        <f t="shared" si="3"/>
        <v>-0.6117324811686871</v>
      </c>
      <c r="O131" s="210">
        <f t="shared" si="4"/>
        <v>1.3380503695400847</v>
      </c>
      <c r="P131" s="210">
        <f t="shared" si="5"/>
        <v>-9.99397953040338</v>
      </c>
      <c r="R131" s="179"/>
      <c r="S131" s="211" t="s">
        <v>2860</v>
      </c>
      <c r="T131" s="211"/>
      <c r="U131" s="211"/>
      <c r="V131" s="211"/>
    </row>
    <row r="132" spans="1:22" ht="12.75">
      <c r="A132" s="1" t="s">
        <v>2465</v>
      </c>
      <c r="B132" s="3" t="s">
        <v>1411</v>
      </c>
      <c r="C132" s="86">
        <v>39338</v>
      </c>
      <c r="D132" s="87">
        <v>25834</v>
      </c>
      <c r="E132" s="87">
        <v>9042</v>
      </c>
      <c r="F132" s="88">
        <v>4462</v>
      </c>
      <c r="H132" s="212">
        <v>39628</v>
      </c>
      <c r="I132" s="213">
        <v>25493</v>
      </c>
      <c r="J132" s="213">
        <v>9177</v>
      </c>
      <c r="K132" s="213">
        <v>4851</v>
      </c>
      <c r="L132" s="214">
        <v>107</v>
      </c>
      <c r="N132" s="210">
        <f t="shared" si="3"/>
        <v>-0.7318057938831117</v>
      </c>
      <c r="O132" s="210">
        <f t="shared" si="4"/>
        <v>1.3376220923390747</v>
      </c>
      <c r="P132" s="210">
        <f t="shared" si="5"/>
        <v>-10.0040338846309</v>
      </c>
      <c r="R132" s="178"/>
      <c r="S132" s="211"/>
      <c r="T132" s="211"/>
      <c r="U132" s="211"/>
      <c r="V132" s="211"/>
    </row>
    <row r="133" spans="1:22" ht="12.75">
      <c r="A133" s="1" t="s">
        <v>2466</v>
      </c>
      <c r="B133" s="3" t="s">
        <v>1412</v>
      </c>
      <c r="C133" s="86">
        <v>53354</v>
      </c>
      <c r="D133" s="87">
        <v>36232</v>
      </c>
      <c r="E133" s="87">
        <v>12681</v>
      </c>
      <c r="F133" s="88">
        <v>4441</v>
      </c>
      <c r="H133" s="212">
        <v>53558</v>
      </c>
      <c r="I133" s="213">
        <v>35753</v>
      </c>
      <c r="J133" s="213">
        <v>12871</v>
      </c>
      <c r="K133" s="213">
        <v>4820</v>
      </c>
      <c r="L133" s="214">
        <v>114</v>
      </c>
      <c r="N133" s="210">
        <f t="shared" si="3"/>
        <v>-0.3808954777997684</v>
      </c>
      <c r="O133" s="210">
        <f t="shared" si="4"/>
        <v>1.3397477134785731</v>
      </c>
      <c r="P133" s="210">
        <f t="shared" si="5"/>
        <v>-9.991892987434127</v>
      </c>
      <c r="R133" s="178"/>
      <c r="S133" s="211"/>
      <c r="T133" s="211"/>
      <c r="U133" s="211"/>
      <c r="V133" s="211"/>
    </row>
    <row r="134" spans="1:22" ht="12.75">
      <c r="A134" s="1" t="s">
        <v>2467</v>
      </c>
      <c r="B134" s="3" t="s">
        <v>1413</v>
      </c>
      <c r="C134" s="86">
        <v>40693</v>
      </c>
      <c r="D134" s="87">
        <v>26857</v>
      </c>
      <c r="E134" s="87">
        <v>9400</v>
      </c>
      <c r="F134" s="88">
        <v>4436</v>
      </c>
      <c r="H134" s="212">
        <v>40972</v>
      </c>
      <c r="I134" s="213">
        <v>26502</v>
      </c>
      <c r="J134" s="213">
        <v>9541</v>
      </c>
      <c r="K134" s="213">
        <v>4817</v>
      </c>
      <c r="L134" s="214">
        <v>112</v>
      </c>
      <c r="N134" s="210">
        <f t="shared" si="3"/>
        <v>-0.6809528458459368</v>
      </c>
      <c r="O134" s="210">
        <f t="shared" si="4"/>
        <v>1.3395215455437324</v>
      </c>
      <c r="P134" s="210">
        <f t="shared" si="5"/>
        <v>-10.002028809089069</v>
      </c>
      <c r="R134" s="179"/>
      <c r="S134" s="211"/>
      <c r="T134" s="211">
        <v>7</v>
      </c>
      <c r="U134" s="211"/>
      <c r="V134" s="211"/>
    </row>
    <row r="135" spans="1:22" ht="12.75" hidden="1">
      <c r="A135" s="1" t="s">
        <v>2468</v>
      </c>
      <c r="B135" s="3" t="s">
        <v>1414</v>
      </c>
      <c r="C135" s="86">
        <v>0</v>
      </c>
      <c r="D135" s="87">
        <v>0</v>
      </c>
      <c r="E135" s="87">
        <v>0</v>
      </c>
      <c r="F135" s="88">
        <v>0</v>
      </c>
      <c r="H135" s="212">
        <v>0</v>
      </c>
      <c r="I135" s="213">
        <v>0</v>
      </c>
      <c r="J135" s="213">
        <v>0</v>
      </c>
      <c r="K135" s="213">
        <v>0</v>
      </c>
      <c r="L135" s="214">
        <v>0</v>
      </c>
      <c r="N135" s="210" t="str">
        <f t="shared" si="3"/>
        <v>-</v>
      </c>
      <c r="O135" s="210" t="str">
        <f t="shared" si="4"/>
        <v>-</v>
      </c>
      <c r="P135" s="210" t="str">
        <f t="shared" si="5"/>
        <v>-</v>
      </c>
      <c r="R135" s="178"/>
      <c r="S135" s="211"/>
      <c r="T135" s="211"/>
      <c r="U135" s="211"/>
      <c r="V135" s="211"/>
    </row>
    <row r="136" spans="1:22" ht="12.75">
      <c r="A136" s="1" t="s">
        <v>2469</v>
      </c>
      <c r="B136" s="3" t="s">
        <v>1415</v>
      </c>
      <c r="C136" s="86">
        <v>52358</v>
      </c>
      <c r="D136" s="87">
        <v>35473</v>
      </c>
      <c r="E136" s="87">
        <v>12416</v>
      </c>
      <c r="F136" s="88">
        <v>4469</v>
      </c>
      <c r="H136" s="212">
        <v>52571</v>
      </c>
      <c r="I136" s="213">
        <v>35004</v>
      </c>
      <c r="J136" s="213">
        <v>12601</v>
      </c>
      <c r="K136" s="213">
        <v>4819</v>
      </c>
      <c r="L136" s="214">
        <v>147</v>
      </c>
      <c r="N136" s="210">
        <f aca="true" t="shared" si="6" ref="N136:N199">IF(H136=0,"-",C136/H136*100-100)</f>
        <v>-0.40516634646478167</v>
      </c>
      <c r="O136" s="210">
        <f aca="true" t="shared" si="7" ref="O136:O199">IF(H136=0,"-",D136/I136*100-100)</f>
        <v>1.3398468746429018</v>
      </c>
      <c r="P136" s="210">
        <f aca="true" t="shared" si="8" ref="P136:P199">IF(H136=0,"-",F136/(K136+L136)*100-100)</f>
        <v>-10.008054772452681</v>
      </c>
      <c r="R136" s="178"/>
      <c r="S136" s="211"/>
      <c r="T136" s="211"/>
      <c r="U136" s="211"/>
      <c r="V136" s="211"/>
    </row>
    <row r="137" spans="1:22" ht="12.75">
      <c r="A137" s="1" t="s">
        <v>2470</v>
      </c>
      <c r="B137" s="3" t="s">
        <v>1416</v>
      </c>
      <c r="C137" s="86">
        <v>41282</v>
      </c>
      <c r="D137" s="87">
        <v>27276</v>
      </c>
      <c r="E137" s="87">
        <v>9547</v>
      </c>
      <c r="F137" s="88">
        <v>4459</v>
      </c>
      <c r="H137" s="212">
        <v>41560</v>
      </c>
      <c r="I137" s="213">
        <v>26916</v>
      </c>
      <c r="J137" s="213">
        <v>9690</v>
      </c>
      <c r="K137" s="213">
        <v>4841</v>
      </c>
      <c r="L137" s="214">
        <v>113</v>
      </c>
      <c r="N137" s="210">
        <f t="shared" si="6"/>
        <v>-0.6689124157844049</v>
      </c>
      <c r="O137" s="210">
        <f t="shared" si="7"/>
        <v>1.3374944271065488</v>
      </c>
      <c r="P137" s="210">
        <f t="shared" si="8"/>
        <v>-9.991925716592647</v>
      </c>
      <c r="R137" s="179"/>
      <c r="S137" s="211" t="s">
        <v>2860</v>
      </c>
      <c r="T137" s="211"/>
      <c r="U137" s="211"/>
      <c r="V137" s="211"/>
    </row>
    <row r="138" spans="1:22" ht="12.75" hidden="1">
      <c r="A138" s="1" t="s">
        <v>2471</v>
      </c>
      <c r="B138" s="3" t="s">
        <v>1417</v>
      </c>
      <c r="C138" s="86">
        <v>0</v>
      </c>
      <c r="D138" s="87">
        <v>0</v>
      </c>
      <c r="E138" s="87">
        <v>0</v>
      </c>
      <c r="F138" s="88">
        <v>0</v>
      </c>
      <c r="H138" s="212">
        <v>0</v>
      </c>
      <c r="I138" s="213">
        <v>0</v>
      </c>
      <c r="J138" s="213">
        <v>0</v>
      </c>
      <c r="K138" s="213">
        <v>0</v>
      </c>
      <c r="L138" s="214">
        <v>0</v>
      </c>
      <c r="N138" s="210" t="str">
        <f t="shared" si="6"/>
        <v>-</v>
      </c>
      <c r="O138" s="210" t="str">
        <f t="shared" si="7"/>
        <v>-</v>
      </c>
      <c r="P138" s="210" t="str">
        <f t="shared" si="8"/>
        <v>-</v>
      </c>
      <c r="R138" s="178"/>
      <c r="S138" s="211"/>
      <c r="T138" s="211"/>
      <c r="U138" s="211"/>
      <c r="V138" s="211"/>
    </row>
    <row r="139" spans="1:22" ht="12.75" hidden="1">
      <c r="A139" s="1" t="s">
        <v>2472</v>
      </c>
      <c r="B139" s="3" t="s">
        <v>920</v>
      </c>
      <c r="C139" s="86">
        <v>0</v>
      </c>
      <c r="D139" s="87">
        <v>0</v>
      </c>
      <c r="E139" s="87">
        <v>0</v>
      </c>
      <c r="F139" s="88">
        <v>0</v>
      </c>
      <c r="H139" s="212">
        <v>0</v>
      </c>
      <c r="I139" s="213">
        <v>0</v>
      </c>
      <c r="J139" s="213">
        <v>0</v>
      </c>
      <c r="K139" s="213">
        <v>0</v>
      </c>
      <c r="L139" s="214">
        <v>0</v>
      </c>
      <c r="N139" s="210" t="str">
        <f t="shared" si="6"/>
        <v>-</v>
      </c>
      <c r="O139" s="210" t="str">
        <f t="shared" si="7"/>
        <v>-</v>
      </c>
      <c r="P139" s="210" t="str">
        <f t="shared" si="8"/>
        <v>-</v>
      </c>
      <c r="R139" s="178"/>
      <c r="S139" s="211"/>
      <c r="T139" s="211"/>
      <c r="U139" s="211"/>
      <c r="V139" s="211"/>
    </row>
    <row r="140" spans="1:22" ht="12.75">
      <c r="A140" s="1" t="s">
        <v>2473</v>
      </c>
      <c r="B140" s="3" t="s">
        <v>1418</v>
      </c>
      <c r="C140" s="86">
        <v>52701</v>
      </c>
      <c r="D140" s="87">
        <v>35745</v>
      </c>
      <c r="E140" s="87">
        <v>12511</v>
      </c>
      <c r="F140" s="88">
        <v>4445</v>
      </c>
      <c r="H140" s="212">
        <v>52909</v>
      </c>
      <c r="I140" s="213">
        <v>35272</v>
      </c>
      <c r="J140" s="213">
        <v>12698</v>
      </c>
      <c r="K140" s="213">
        <v>4817</v>
      </c>
      <c r="L140" s="214">
        <v>122</v>
      </c>
      <c r="N140" s="210">
        <f t="shared" si="6"/>
        <v>-0.3931278232436739</v>
      </c>
      <c r="O140" s="210">
        <f t="shared" si="7"/>
        <v>1.341007031072806</v>
      </c>
      <c r="P140" s="210">
        <f t="shared" si="8"/>
        <v>-10.002024701356547</v>
      </c>
      <c r="R140" s="178"/>
      <c r="S140" s="211"/>
      <c r="T140" s="211"/>
      <c r="U140" s="211"/>
      <c r="V140" s="211"/>
    </row>
    <row r="141" spans="1:22" ht="12.75">
      <c r="A141" s="1" t="s">
        <v>2474</v>
      </c>
      <c r="B141" s="3" t="s">
        <v>1419</v>
      </c>
      <c r="C141" s="86">
        <v>35546</v>
      </c>
      <c r="D141" s="87">
        <v>23028</v>
      </c>
      <c r="E141" s="87">
        <v>8060</v>
      </c>
      <c r="F141" s="88">
        <v>4458</v>
      </c>
      <c r="H141" s="212">
        <v>35858</v>
      </c>
      <c r="I141" s="213">
        <v>22724</v>
      </c>
      <c r="J141" s="213">
        <v>8181</v>
      </c>
      <c r="K141" s="213">
        <v>4863</v>
      </c>
      <c r="L141" s="214">
        <v>90</v>
      </c>
      <c r="N141" s="210">
        <f t="shared" si="6"/>
        <v>-0.8700987227396979</v>
      </c>
      <c r="O141" s="210">
        <f t="shared" si="7"/>
        <v>1.337792642140471</v>
      </c>
      <c r="P141" s="210">
        <f t="shared" si="8"/>
        <v>-9.993943064809201</v>
      </c>
      <c r="R141" s="178"/>
      <c r="S141" s="211"/>
      <c r="T141" s="211"/>
      <c r="U141" s="211"/>
      <c r="V141" s="211"/>
    </row>
    <row r="142" spans="1:22" ht="12.75">
      <c r="A142" s="1" t="s">
        <v>2475</v>
      </c>
      <c r="B142" s="3" t="s">
        <v>1420</v>
      </c>
      <c r="C142" s="86">
        <v>44045</v>
      </c>
      <c r="D142" s="87">
        <v>27756</v>
      </c>
      <c r="E142" s="87">
        <v>9715</v>
      </c>
      <c r="F142" s="88">
        <v>6574</v>
      </c>
      <c r="H142" s="212">
        <v>44553</v>
      </c>
      <c r="I142" s="213">
        <v>27389</v>
      </c>
      <c r="J142" s="213">
        <v>9860</v>
      </c>
      <c r="K142" s="213">
        <v>7189</v>
      </c>
      <c r="L142" s="214">
        <v>115</v>
      </c>
      <c r="N142" s="210">
        <f t="shared" si="6"/>
        <v>-1.1402150248019183</v>
      </c>
      <c r="O142" s="210">
        <f t="shared" si="7"/>
        <v>1.3399539961298217</v>
      </c>
      <c r="P142" s="210">
        <f t="shared" si="8"/>
        <v>-9.994523548740418</v>
      </c>
      <c r="R142" s="178"/>
      <c r="S142" s="211"/>
      <c r="T142" s="211"/>
      <c r="U142" s="211"/>
      <c r="V142" s="211"/>
    </row>
    <row r="143" spans="1:22" ht="12.75">
      <c r="A143" s="1" t="s">
        <v>2476</v>
      </c>
      <c r="B143" s="3" t="s">
        <v>1421</v>
      </c>
      <c r="C143" s="86">
        <v>36017</v>
      </c>
      <c r="D143" s="87">
        <v>23366</v>
      </c>
      <c r="E143" s="87">
        <v>8178</v>
      </c>
      <c r="F143" s="88">
        <v>4473</v>
      </c>
      <c r="H143" s="212">
        <v>36328</v>
      </c>
      <c r="I143" s="213">
        <v>23057</v>
      </c>
      <c r="J143" s="213">
        <v>8301</v>
      </c>
      <c r="K143" s="213">
        <v>4874</v>
      </c>
      <c r="L143" s="214">
        <v>96</v>
      </c>
      <c r="N143" s="210">
        <f t="shared" si="6"/>
        <v>-0.8560889671878442</v>
      </c>
      <c r="O143" s="210">
        <f t="shared" si="7"/>
        <v>1.3401570022119103</v>
      </c>
      <c r="P143" s="210">
        <f t="shared" si="8"/>
        <v>-10</v>
      </c>
      <c r="R143" s="178"/>
      <c r="S143" s="211"/>
      <c r="T143" s="211"/>
      <c r="U143" s="211"/>
      <c r="V143" s="211"/>
    </row>
    <row r="144" spans="1:22" ht="12.75">
      <c r="A144" s="1" t="s">
        <v>2477</v>
      </c>
      <c r="B144" s="3" t="s">
        <v>1422</v>
      </c>
      <c r="C144" s="86">
        <v>35960</v>
      </c>
      <c r="D144" s="87">
        <v>21755</v>
      </c>
      <c r="E144" s="87">
        <v>7614</v>
      </c>
      <c r="F144" s="88">
        <v>6591</v>
      </c>
      <c r="H144" s="212">
        <v>36518</v>
      </c>
      <c r="I144" s="213">
        <v>21467</v>
      </c>
      <c r="J144" s="213">
        <v>7728</v>
      </c>
      <c r="K144" s="213">
        <v>7233</v>
      </c>
      <c r="L144" s="214">
        <v>90</v>
      </c>
      <c r="N144" s="210">
        <f t="shared" si="6"/>
        <v>-1.5280135823429646</v>
      </c>
      <c r="O144" s="210">
        <f t="shared" si="7"/>
        <v>1.3415940746261725</v>
      </c>
      <c r="P144" s="210">
        <f t="shared" si="8"/>
        <v>-9.995903318312173</v>
      </c>
      <c r="R144" s="178"/>
      <c r="S144" s="211"/>
      <c r="T144" s="211"/>
      <c r="U144" s="211"/>
      <c r="V144" s="211"/>
    </row>
    <row r="145" spans="1:22" ht="12.75" hidden="1">
      <c r="A145" s="1" t="s">
        <v>2478</v>
      </c>
      <c r="B145" s="3" t="s">
        <v>1423</v>
      </c>
      <c r="C145" s="86">
        <v>0</v>
      </c>
      <c r="D145" s="87">
        <v>0</v>
      </c>
      <c r="E145" s="87">
        <v>0</v>
      </c>
      <c r="F145" s="88">
        <v>0</v>
      </c>
      <c r="H145" s="212">
        <v>0</v>
      </c>
      <c r="I145" s="213">
        <v>0</v>
      </c>
      <c r="J145" s="213">
        <v>0</v>
      </c>
      <c r="K145" s="213">
        <v>0</v>
      </c>
      <c r="L145" s="214">
        <v>0</v>
      </c>
      <c r="N145" s="210" t="str">
        <f t="shared" si="6"/>
        <v>-</v>
      </c>
      <c r="O145" s="210" t="str">
        <f t="shared" si="7"/>
        <v>-</v>
      </c>
      <c r="P145" s="210" t="str">
        <f t="shared" si="8"/>
        <v>-</v>
      </c>
      <c r="R145" s="178"/>
      <c r="S145" s="211"/>
      <c r="T145" s="211"/>
      <c r="U145" s="211"/>
      <c r="V145" s="211"/>
    </row>
    <row r="146" spans="1:22" ht="12.75">
      <c r="A146" s="1" t="s">
        <v>2479</v>
      </c>
      <c r="B146" s="3" t="s">
        <v>1424</v>
      </c>
      <c r="C146" s="86">
        <v>45704</v>
      </c>
      <c r="D146" s="87">
        <v>30564</v>
      </c>
      <c r="E146" s="87">
        <v>10697</v>
      </c>
      <c r="F146" s="88">
        <v>4443</v>
      </c>
      <c r="H146" s="212">
        <v>45953</v>
      </c>
      <c r="I146" s="213">
        <v>30159</v>
      </c>
      <c r="J146" s="213">
        <v>10857</v>
      </c>
      <c r="K146" s="213">
        <v>4811</v>
      </c>
      <c r="L146" s="214">
        <v>126</v>
      </c>
      <c r="N146" s="210">
        <f t="shared" si="6"/>
        <v>-0.5418579853328396</v>
      </c>
      <c r="O146" s="210">
        <f t="shared" si="7"/>
        <v>1.3428827215756485</v>
      </c>
      <c r="P146" s="210">
        <f t="shared" si="8"/>
        <v>-10.006076564715414</v>
      </c>
      <c r="R146" s="178"/>
      <c r="S146" s="211"/>
      <c r="T146" s="211"/>
      <c r="U146" s="211"/>
      <c r="V146" s="211"/>
    </row>
    <row r="147" spans="1:22" ht="12.75" hidden="1">
      <c r="A147" s="1" t="s">
        <v>2480</v>
      </c>
      <c r="B147" s="3" t="s">
        <v>972</v>
      </c>
      <c r="C147" s="86">
        <v>0</v>
      </c>
      <c r="D147" s="87">
        <v>0</v>
      </c>
      <c r="E147" s="87">
        <v>0</v>
      </c>
      <c r="F147" s="88">
        <v>0</v>
      </c>
      <c r="H147" s="212">
        <v>0</v>
      </c>
      <c r="I147" s="213">
        <v>0</v>
      </c>
      <c r="J147" s="213">
        <v>0</v>
      </c>
      <c r="K147" s="213">
        <v>0</v>
      </c>
      <c r="L147" s="214">
        <v>0</v>
      </c>
      <c r="N147" s="210" t="str">
        <f t="shared" si="6"/>
        <v>-</v>
      </c>
      <c r="O147" s="210" t="str">
        <f t="shared" si="7"/>
        <v>-</v>
      </c>
      <c r="P147" s="210" t="str">
        <f t="shared" si="8"/>
        <v>-</v>
      </c>
      <c r="R147" s="178"/>
      <c r="S147" s="211"/>
      <c r="T147" s="211"/>
      <c r="U147" s="211"/>
      <c r="V147" s="211"/>
    </row>
    <row r="148" spans="1:22" ht="12.75">
      <c r="A148" s="1" t="s">
        <v>2481</v>
      </c>
      <c r="B148" s="3" t="s">
        <v>1425</v>
      </c>
      <c r="C148" s="86">
        <v>41282</v>
      </c>
      <c r="D148" s="87">
        <v>27276</v>
      </c>
      <c r="E148" s="87">
        <v>9547</v>
      </c>
      <c r="F148" s="88">
        <v>4459</v>
      </c>
      <c r="H148" s="212">
        <v>41560</v>
      </c>
      <c r="I148" s="213">
        <v>26916</v>
      </c>
      <c r="J148" s="213">
        <v>9690</v>
      </c>
      <c r="K148" s="213">
        <v>4841</v>
      </c>
      <c r="L148" s="214">
        <v>113</v>
      </c>
      <c r="N148" s="210">
        <f t="shared" si="6"/>
        <v>-0.6689124157844049</v>
      </c>
      <c r="O148" s="210">
        <f t="shared" si="7"/>
        <v>1.3374944271065488</v>
      </c>
      <c r="P148" s="210">
        <f t="shared" si="8"/>
        <v>-9.991925716592647</v>
      </c>
      <c r="R148" s="179"/>
      <c r="S148" s="211"/>
      <c r="T148" s="211"/>
      <c r="U148" s="211"/>
      <c r="V148" s="211"/>
    </row>
    <row r="149" spans="1:22" ht="12.75">
      <c r="A149" s="1" t="s">
        <v>2482</v>
      </c>
      <c r="B149" s="3" t="s">
        <v>1426</v>
      </c>
      <c r="C149" s="86">
        <v>41282</v>
      </c>
      <c r="D149" s="87">
        <v>27276</v>
      </c>
      <c r="E149" s="87">
        <v>9547</v>
      </c>
      <c r="F149" s="88">
        <v>4459</v>
      </c>
      <c r="H149" s="212">
        <v>41560</v>
      </c>
      <c r="I149" s="213">
        <v>26916</v>
      </c>
      <c r="J149" s="213">
        <v>9690</v>
      </c>
      <c r="K149" s="213">
        <v>4841</v>
      </c>
      <c r="L149" s="214">
        <v>113</v>
      </c>
      <c r="N149" s="210">
        <f t="shared" si="6"/>
        <v>-0.6689124157844049</v>
      </c>
      <c r="O149" s="210">
        <f t="shared" si="7"/>
        <v>1.3374944271065488</v>
      </c>
      <c r="P149" s="210">
        <f t="shared" si="8"/>
        <v>-9.991925716592647</v>
      </c>
      <c r="R149" s="179"/>
      <c r="S149" s="211"/>
      <c r="T149" s="211"/>
      <c r="U149" s="211"/>
      <c r="V149" s="211"/>
    </row>
    <row r="150" spans="1:22" ht="12.75">
      <c r="A150" s="1" t="s">
        <v>2483</v>
      </c>
      <c r="B150" s="3" t="s">
        <v>1427</v>
      </c>
      <c r="C150" s="86">
        <v>41282</v>
      </c>
      <c r="D150" s="87">
        <v>27276</v>
      </c>
      <c r="E150" s="87">
        <v>9547</v>
      </c>
      <c r="F150" s="88">
        <v>4459</v>
      </c>
      <c r="G150" s="9"/>
      <c r="H150" s="212">
        <v>41560</v>
      </c>
      <c r="I150" s="213">
        <v>26916</v>
      </c>
      <c r="J150" s="213">
        <v>9690</v>
      </c>
      <c r="K150" s="213">
        <v>4841</v>
      </c>
      <c r="L150" s="214">
        <v>113</v>
      </c>
      <c r="N150" s="210">
        <f t="shared" si="6"/>
        <v>-0.6689124157844049</v>
      </c>
      <c r="O150" s="210">
        <f t="shared" si="7"/>
        <v>1.3374944271065488</v>
      </c>
      <c r="P150" s="210">
        <f t="shared" si="8"/>
        <v>-9.991925716592647</v>
      </c>
      <c r="R150" s="179"/>
      <c r="S150" s="211">
        <v>24</v>
      </c>
      <c r="T150" s="211"/>
      <c r="U150" s="211"/>
      <c r="V150" s="211"/>
    </row>
    <row r="151" spans="1:22" ht="12.75" hidden="1">
      <c r="A151" s="1" t="s">
        <v>2484</v>
      </c>
      <c r="B151" s="3" t="s">
        <v>1428</v>
      </c>
      <c r="C151" s="86">
        <v>0</v>
      </c>
      <c r="D151" s="87">
        <v>0</v>
      </c>
      <c r="E151" s="87">
        <v>0</v>
      </c>
      <c r="F151" s="88">
        <v>0</v>
      </c>
      <c r="H151" s="212">
        <v>0</v>
      </c>
      <c r="I151" s="213">
        <v>0</v>
      </c>
      <c r="J151" s="213">
        <v>0</v>
      </c>
      <c r="K151" s="213">
        <v>0</v>
      </c>
      <c r="L151" s="214">
        <v>0</v>
      </c>
      <c r="N151" s="210" t="str">
        <f t="shared" si="6"/>
        <v>-</v>
      </c>
      <c r="O151" s="210" t="str">
        <f t="shared" si="7"/>
        <v>-</v>
      </c>
      <c r="P151" s="210" t="str">
        <f t="shared" si="8"/>
        <v>-</v>
      </c>
      <c r="R151" s="178"/>
      <c r="S151" s="211"/>
      <c r="T151" s="211"/>
      <c r="U151" s="211"/>
      <c r="V151" s="211"/>
    </row>
    <row r="152" spans="1:22" ht="12.75">
      <c r="A152" s="1" t="s">
        <v>2485</v>
      </c>
      <c r="B152" s="3" t="s">
        <v>1429</v>
      </c>
      <c r="C152" s="86">
        <v>45555</v>
      </c>
      <c r="D152" s="87">
        <v>28122</v>
      </c>
      <c r="E152" s="87">
        <v>9843</v>
      </c>
      <c r="F152" s="88">
        <v>7590</v>
      </c>
      <c r="H152" s="212">
        <v>46173</v>
      </c>
      <c r="I152" s="213">
        <v>27750</v>
      </c>
      <c r="J152" s="213">
        <v>9990</v>
      </c>
      <c r="K152" s="213">
        <v>8316</v>
      </c>
      <c r="L152" s="214">
        <v>117</v>
      </c>
      <c r="N152" s="210">
        <f t="shared" si="6"/>
        <v>-1.3384445455136245</v>
      </c>
      <c r="O152" s="210">
        <f t="shared" si="7"/>
        <v>1.3405405405405304</v>
      </c>
      <c r="P152" s="210">
        <f t="shared" si="8"/>
        <v>-9.996442547136255</v>
      </c>
      <c r="R152" s="179"/>
      <c r="S152" s="211">
        <v>51</v>
      </c>
      <c r="T152" s="211"/>
      <c r="U152" s="211"/>
      <c r="V152" s="211"/>
    </row>
    <row r="153" spans="1:22" ht="12.75">
      <c r="A153" s="1" t="s">
        <v>2486</v>
      </c>
      <c r="B153" s="3" t="s">
        <v>1430</v>
      </c>
      <c r="C153" s="86">
        <v>46132</v>
      </c>
      <c r="D153" s="87">
        <v>30877</v>
      </c>
      <c r="E153" s="87">
        <v>10807</v>
      </c>
      <c r="F153" s="88">
        <v>4448</v>
      </c>
      <c r="H153" s="212">
        <v>46378</v>
      </c>
      <c r="I153" s="213">
        <v>30468</v>
      </c>
      <c r="J153" s="213">
        <v>10968</v>
      </c>
      <c r="K153" s="213">
        <v>4819</v>
      </c>
      <c r="L153" s="214">
        <v>123</v>
      </c>
      <c r="N153" s="210">
        <f t="shared" si="6"/>
        <v>-0.5304239078873536</v>
      </c>
      <c r="O153" s="210">
        <f t="shared" si="7"/>
        <v>1.3423920178547917</v>
      </c>
      <c r="P153" s="210">
        <f t="shared" si="8"/>
        <v>-9.995953055443138</v>
      </c>
      <c r="R153" s="179"/>
      <c r="S153" s="211">
        <v>137</v>
      </c>
      <c r="T153" s="211"/>
      <c r="U153" s="211"/>
      <c r="V153" s="211"/>
    </row>
    <row r="154" spans="1:22" ht="12.75">
      <c r="A154" s="1" t="s">
        <v>2487</v>
      </c>
      <c r="B154" s="3" t="s">
        <v>1431</v>
      </c>
      <c r="C154" s="86">
        <v>52845</v>
      </c>
      <c r="D154" s="87">
        <v>33493</v>
      </c>
      <c r="E154" s="87">
        <v>11723</v>
      </c>
      <c r="F154" s="88">
        <v>7629</v>
      </c>
      <c r="H154" s="212">
        <v>53425</v>
      </c>
      <c r="I154" s="213">
        <v>33050</v>
      </c>
      <c r="J154" s="213">
        <v>11898</v>
      </c>
      <c r="K154" s="213">
        <v>8336</v>
      </c>
      <c r="L154" s="214">
        <v>141</v>
      </c>
      <c r="N154" s="210">
        <f t="shared" si="6"/>
        <v>-1.0856340664482929</v>
      </c>
      <c r="O154" s="210">
        <f t="shared" si="7"/>
        <v>1.3403933434190662</v>
      </c>
      <c r="P154" s="210">
        <f t="shared" si="8"/>
        <v>-10.003538987849467</v>
      </c>
      <c r="R154" s="178"/>
      <c r="S154" s="211"/>
      <c r="T154" s="211"/>
      <c r="U154" s="211"/>
      <c r="V154" s="211"/>
    </row>
    <row r="155" spans="1:22" ht="12.75">
      <c r="A155" s="1" t="s">
        <v>2488</v>
      </c>
      <c r="B155" s="3" t="s">
        <v>1432</v>
      </c>
      <c r="C155" s="86">
        <v>37238</v>
      </c>
      <c r="D155" s="87">
        <v>24291</v>
      </c>
      <c r="E155" s="87">
        <v>8502</v>
      </c>
      <c r="F155" s="88">
        <v>4445</v>
      </c>
      <c r="H155" s="212">
        <v>37537</v>
      </c>
      <c r="I155" s="213">
        <v>23969</v>
      </c>
      <c r="J155" s="213">
        <v>8629</v>
      </c>
      <c r="K155" s="213">
        <v>4837</v>
      </c>
      <c r="L155" s="214">
        <v>102</v>
      </c>
      <c r="N155" s="210">
        <f t="shared" si="6"/>
        <v>-0.7965474065588722</v>
      </c>
      <c r="O155" s="210">
        <f t="shared" si="7"/>
        <v>1.3434018941132422</v>
      </c>
      <c r="P155" s="210">
        <f t="shared" si="8"/>
        <v>-10.002024701356547</v>
      </c>
      <c r="R155" s="178"/>
      <c r="S155" s="211"/>
      <c r="T155" s="211"/>
      <c r="U155" s="211"/>
      <c r="V155" s="211"/>
    </row>
    <row r="156" spans="1:22" ht="12.75">
      <c r="A156" s="1" t="s">
        <v>2489</v>
      </c>
      <c r="B156" s="3" t="s">
        <v>1433</v>
      </c>
      <c r="C156" s="86">
        <v>48334</v>
      </c>
      <c r="D156" s="87">
        <v>30145</v>
      </c>
      <c r="E156" s="87">
        <v>10551</v>
      </c>
      <c r="F156" s="88">
        <v>7638</v>
      </c>
      <c r="H156" s="212">
        <v>48942</v>
      </c>
      <c r="I156" s="213">
        <v>29746</v>
      </c>
      <c r="J156" s="213">
        <v>10709</v>
      </c>
      <c r="K156" s="213">
        <v>8362</v>
      </c>
      <c r="L156" s="214">
        <v>125</v>
      </c>
      <c r="N156" s="210">
        <f t="shared" si="6"/>
        <v>-1.2422867884434652</v>
      </c>
      <c r="O156" s="210">
        <f t="shared" si="7"/>
        <v>1.341356821085185</v>
      </c>
      <c r="P156" s="210">
        <f t="shared" si="8"/>
        <v>-10.003534817956876</v>
      </c>
      <c r="R156" s="178"/>
      <c r="S156" s="211"/>
      <c r="T156" s="211"/>
      <c r="U156" s="211"/>
      <c r="V156" s="211"/>
    </row>
    <row r="157" spans="1:22" ht="12.75">
      <c r="A157" s="1" t="s">
        <v>2490</v>
      </c>
      <c r="B157" s="3" t="s">
        <v>1430</v>
      </c>
      <c r="C157" s="86">
        <v>44697</v>
      </c>
      <c r="D157" s="87">
        <v>29813</v>
      </c>
      <c r="E157" s="87">
        <v>10435</v>
      </c>
      <c r="F157" s="88">
        <v>4449</v>
      </c>
      <c r="H157" s="212">
        <v>44953</v>
      </c>
      <c r="I157" s="213">
        <v>29419</v>
      </c>
      <c r="J157" s="213">
        <v>10591</v>
      </c>
      <c r="K157" s="213">
        <v>4819</v>
      </c>
      <c r="L157" s="214">
        <v>124</v>
      </c>
      <c r="N157" s="210">
        <f t="shared" si="6"/>
        <v>-0.5694836829577667</v>
      </c>
      <c r="O157" s="210">
        <f t="shared" si="7"/>
        <v>1.3392705394472841</v>
      </c>
      <c r="P157" s="210">
        <f t="shared" si="8"/>
        <v>-9.993930811248234</v>
      </c>
      <c r="R157" s="179"/>
      <c r="S157" s="211">
        <v>19</v>
      </c>
      <c r="T157" s="211"/>
      <c r="U157" s="211"/>
      <c r="V157" s="211"/>
    </row>
    <row r="158" spans="1:22" ht="12.75">
      <c r="A158" s="1" t="s">
        <v>2491</v>
      </c>
      <c r="B158" s="3" t="s">
        <v>1434</v>
      </c>
      <c r="C158" s="86">
        <v>44697</v>
      </c>
      <c r="D158" s="87">
        <v>29813</v>
      </c>
      <c r="E158" s="87">
        <v>10435</v>
      </c>
      <c r="F158" s="88">
        <v>4449</v>
      </c>
      <c r="H158" s="212">
        <v>44953</v>
      </c>
      <c r="I158" s="213">
        <v>29419</v>
      </c>
      <c r="J158" s="213">
        <v>10591</v>
      </c>
      <c r="K158" s="213">
        <v>4819</v>
      </c>
      <c r="L158" s="214">
        <v>124</v>
      </c>
      <c r="N158" s="210">
        <f t="shared" si="6"/>
        <v>-0.5694836829577667</v>
      </c>
      <c r="O158" s="210">
        <f t="shared" si="7"/>
        <v>1.3392705394472841</v>
      </c>
      <c r="P158" s="210">
        <f t="shared" si="8"/>
        <v>-9.993930811248234</v>
      </c>
      <c r="R158" s="179"/>
      <c r="S158" s="211">
        <v>63</v>
      </c>
      <c r="T158" s="211"/>
      <c r="U158" s="211"/>
      <c r="V158" s="211"/>
    </row>
    <row r="159" spans="1:22" ht="12.75" hidden="1">
      <c r="A159" s="1" t="s">
        <v>2492</v>
      </c>
      <c r="B159" s="3" t="s">
        <v>2022</v>
      </c>
      <c r="C159" s="86">
        <v>0</v>
      </c>
      <c r="D159" s="87">
        <v>0</v>
      </c>
      <c r="E159" s="87">
        <v>0</v>
      </c>
      <c r="F159" s="88">
        <v>0</v>
      </c>
      <c r="H159" s="212">
        <v>0</v>
      </c>
      <c r="I159" s="213">
        <v>0</v>
      </c>
      <c r="J159" s="213">
        <v>0</v>
      </c>
      <c r="K159" s="213">
        <v>0</v>
      </c>
      <c r="L159" s="214">
        <v>0</v>
      </c>
      <c r="N159" s="210" t="str">
        <f t="shared" si="6"/>
        <v>-</v>
      </c>
      <c r="O159" s="210" t="str">
        <f t="shared" si="7"/>
        <v>-</v>
      </c>
      <c r="P159" s="210" t="str">
        <f t="shared" si="8"/>
        <v>-</v>
      </c>
      <c r="R159" s="178"/>
      <c r="S159" s="211"/>
      <c r="T159" s="211"/>
      <c r="U159" s="211"/>
      <c r="V159" s="211"/>
    </row>
    <row r="160" spans="1:22" ht="12.75">
      <c r="A160" s="1" t="s">
        <v>2493</v>
      </c>
      <c r="B160" s="3" t="s">
        <v>1435</v>
      </c>
      <c r="C160" s="86">
        <v>44697</v>
      </c>
      <c r="D160" s="87">
        <v>29813</v>
      </c>
      <c r="E160" s="87">
        <v>10435</v>
      </c>
      <c r="F160" s="88">
        <v>4449</v>
      </c>
      <c r="H160" s="212">
        <v>44953</v>
      </c>
      <c r="I160" s="213">
        <v>29419</v>
      </c>
      <c r="J160" s="213">
        <v>10591</v>
      </c>
      <c r="K160" s="213">
        <v>4819</v>
      </c>
      <c r="L160" s="214">
        <v>124</v>
      </c>
      <c r="N160" s="210">
        <f t="shared" si="6"/>
        <v>-0.5694836829577667</v>
      </c>
      <c r="O160" s="210">
        <f t="shared" si="7"/>
        <v>1.3392705394472841</v>
      </c>
      <c r="P160" s="210">
        <f t="shared" si="8"/>
        <v>-9.993930811248234</v>
      </c>
      <c r="R160" s="179"/>
      <c r="S160" s="211">
        <v>7</v>
      </c>
      <c r="T160" s="211"/>
      <c r="U160" s="211"/>
      <c r="V160" s="211"/>
    </row>
    <row r="161" spans="1:22" ht="12.75">
      <c r="A161" s="1" t="s">
        <v>2494</v>
      </c>
      <c r="B161" s="3" t="s">
        <v>795</v>
      </c>
      <c r="C161" s="86">
        <v>41282</v>
      </c>
      <c r="D161" s="87">
        <v>27276</v>
      </c>
      <c r="E161" s="87">
        <v>9547</v>
      </c>
      <c r="F161" s="88">
        <v>4459</v>
      </c>
      <c r="H161" s="212">
        <v>41560</v>
      </c>
      <c r="I161" s="213">
        <v>26916</v>
      </c>
      <c r="J161" s="213">
        <v>9690</v>
      </c>
      <c r="K161" s="213">
        <v>4841</v>
      </c>
      <c r="L161" s="214">
        <v>113</v>
      </c>
      <c r="N161" s="210">
        <f t="shared" si="6"/>
        <v>-0.6689124157844049</v>
      </c>
      <c r="O161" s="210">
        <f t="shared" si="7"/>
        <v>1.3374944271065488</v>
      </c>
      <c r="P161" s="210">
        <f t="shared" si="8"/>
        <v>-9.991925716592647</v>
      </c>
      <c r="R161" s="179"/>
      <c r="S161" s="211">
        <v>144</v>
      </c>
      <c r="T161" s="211"/>
      <c r="U161" s="211"/>
      <c r="V161" s="211"/>
    </row>
    <row r="162" spans="1:22" ht="12.75">
      <c r="A162" s="1" t="s">
        <v>2495</v>
      </c>
      <c r="B162" s="3" t="s">
        <v>1042</v>
      </c>
      <c r="C162" s="86">
        <v>49140</v>
      </c>
      <c r="D162" s="87">
        <v>33096</v>
      </c>
      <c r="E162" s="87">
        <v>11584</v>
      </c>
      <c r="F162" s="88">
        <v>4460</v>
      </c>
      <c r="H162" s="212">
        <v>49371</v>
      </c>
      <c r="I162" s="213">
        <v>32658</v>
      </c>
      <c r="J162" s="213">
        <v>11757</v>
      </c>
      <c r="K162" s="213">
        <v>4819</v>
      </c>
      <c r="L162" s="214">
        <v>137</v>
      </c>
      <c r="N162" s="210">
        <f t="shared" si="6"/>
        <v>-0.4678860059549095</v>
      </c>
      <c r="O162" s="210">
        <f t="shared" si="7"/>
        <v>1.3411721477126548</v>
      </c>
      <c r="P162" s="210">
        <f t="shared" si="8"/>
        <v>-10.008071025020186</v>
      </c>
      <c r="R162" s="179"/>
      <c r="S162" s="211">
        <v>82</v>
      </c>
      <c r="T162" s="211">
        <v>25</v>
      </c>
      <c r="U162" s="211"/>
      <c r="V162" s="211"/>
    </row>
    <row r="163" spans="1:22" ht="12.75">
      <c r="A163" s="1" t="s">
        <v>2496</v>
      </c>
      <c r="B163" s="3" t="s">
        <v>1436</v>
      </c>
      <c r="C163" s="86">
        <v>38212</v>
      </c>
      <c r="D163" s="87">
        <v>25023</v>
      </c>
      <c r="E163" s="87">
        <v>8758</v>
      </c>
      <c r="F163" s="88">
        <v>4431</v>
      </c>
      <c r="H163" s="212">
        <v>38504</v>
      </c>
      <c r="I163" s="213">
        <v>24692</v>
      </c>
      <c r="J163" s="213">
        <v>8889</v>
      </c>
      <c r="K163" s="213">
        <v>4819</v>
      </c>
      <c r="L163" s="214">
        <v>104</v>
      </c>
      <c r="N163" s="210">
        <f t="shared" si="6"/>
        <v>-0.7583627675046785</v>
      </c>
      <c r="O163" s="210">
        <f t="shared" si="7"/>
        <v>1.3405151466061795</v>
      </c>
      <c r="P163" s="210">
        <f t="shared" si="8"/>
        <v>-9.993906154783673</v>
      </c>
      <c r="R163" s="179"/>
      <c r="S163" s="211"/>
      <c r="T163" s="211">
        <v>55</v>
      </c>
      <c r="U163" s="211"/>
      <c r="V163" s="211"/>
    </row>
    <row r="164" spans="1:22" ht="12.75">
      <c r="A164" s="1" t="s">
        <v>2497</v>
      </c>
      <c r="B164" s="3" t="s">
        <v>1044</v>
      </c>
      <c r="C164" s="86">
        <v>39158</v>
      </c>
      <c r="D164" s="87">
        <v>25723</v>
      </c>
      <c r="E164" s="87">
        <v>9003</v>
      </c>
      <c r="F164" s="88">
        <v>4432</v>
      </c>
      <c r="H164" s="212">
        <v>39445</v>
      </c>
      <c r="I164" s="213">
        <v>25383</v>
      </c>
      <c r="J164" s="213">
        <v>9138</v>
      </c>
      <c r="K164" s="213">
        <v>4817</v>
      </c>
      <c r="L164" s="214">
        <v>107</v>
      </c>
      <c r="N164" s="210">
        <f t="shared" si="6"/>
        <v>-0.7275953859804787</v>
      </c>
      <c r="O164" s="210">
        <f t="shared" si="7"/>
        <v>1.3394791789780527</v>
      </c>
      <c r="P164" s="210">
        <f t="shared" si="8"/>
        <v>-9.991876523151916</v>
      </c>
      <c r="R164" s="179"/>
      <c r="S164" s="211">
        <v>24</v>
      </c>
      <c r="T164" s="211"/>
      <c r="U164" s="211"/>
      <c r="V164" s="211"/>
    </row>
    <row r="165" spans="1:22" ht="12.75">
      <c r="A165" s="1" t="s">
        <v>2498</v>
      </c>
      <c r="B165" s="3" t="s">
        <v>1437</v>
      </c>
      <c r="C165" s="86">
        <v>41884</v>
      </c>
      <c r="D165" s="87">
        <v>27743</v>
      </c>
      <c r="E165" s="87">
        <v>9710</v>
      </c>
      <c r="F165" s="88">
        <v>4431</v>
      </c>
      <c r="H165" s="212">
        <v>42154</v>
      </c>
      <c r="I165" s="213">
        <v>27376</v>
      </c>
      <c r="J165" s="213">
        <v>9855</v>
      </c>
      <c r="K165" s="213">
        <v>4817</v>
      </c>
      <c r="L165" s="214">
        <v>106</v>
      </c>
      <c r="N165" s="210">
        <f t="shared" si="6"/>
        <v>-0.6405086112824421</v>
      </c>
      <c r="O165" s="210">
        <f t="shared" si="7"/>
        <v>1.3405902980713051</v>
      </c>
      <c r="P165" s="210">
        <f t="shared" si="8"/>
        <v>-9.993906154783673</v>
      </c>
      <c r="R165" s="178"/>
      <c r="S165" s="211"/>
      <c r="T165" s="211"/>
      <c r="U165" s="211"/>
      <c r="V165" s="211"/>
    </row>
    <row r="166" spans="1:22" ht="12.75">
      <c r="A166" s="1" t="s">
        <v>2499</v>
      </c>
      <c r="B166" s="3" t="s">
        <v>1046</v>
      </c>
      <c r="C166" s="86">
        <v>39158</v>
      </c>
      <c r="D166" s="87">
        <v>25723</v>
      </c>
      <c r="E166" s="87">
        <v>9003</v>
      </c>
      <c r="F166" s="88">
        <v>4432</v>
      </c>
      <c r="H166" s="212">
        <v>39445</v>
      </c>
      <c r="I166" s="213">
        <v>25383</v>
      </c>
      <c r="J166" s="213">
        <v>9138</v>
      </c>
      <c r="K166" s="213">
        <v>4817</v>
      </c>
      <c r="L166" s="214">
        <v>107</v>
      </c>
      <c r="N166" s="210">
        <f t="shared" si="6"/>
        <v>-0.7275953859804787</v>
      </c>
      <c r="O166" s="210">
        <f t="shared" si="7"/>
        <v>1.3394791789780527</v>
      </c>
      <c r="P166" s="210">
        <f t="shared" si="8"/>
        <v>-9.991876523151916</v>
      </c>
      <c r="R166" s="179"/>
      <c r="S166" s="211"/>
      <c r="T166" s="211">
        <v>9</v>
      </c>
      <c r="U166" s="211"/>
      <c r="V166" s="211"/>
    </row>
    <row r="167" spans="1:22" ht="12.75">
      <c r="A167" s="1" t="s">
        <v>2500</v>
      </c>
      <c r="B167" s="3" t="s">
        <v>1438</v>
      </c>
      <c r="C167" s="86">
        <v>39158</v>
      </c>
      <c r="D167" s="87">
        <v>25723</v>
      </c>
      <c r="E167" s="87">
        <v>9003</v>
      </c>
      <c r="F167" s="88">
        <v>4432</v>
      </c>
      <c r="H167" s="212">
        <v>39445</v>
      </c>
      <c r="I167" s="213">
        <v>25383</v>
      </c>
      <c r="J167" s="213">
        <v>9138</v>
      </c>
      <c r="K167" s="213">
        <v>4817</v>
      </c>
      <c r="L167" s="214">
        <v>107</v>
      </c>
      <c r="N167" s="210">
        <f t="shared" si="6"/>
        <v>-0.7275953859804787</v>
      </c>
      <c r="O167" s="210">
        <f t="shared" si="7"/>
        <v>1.3394791789780527</v>
      </c>
      <c r="P167" s="210">
        <f t="shared" si="8"/>
        <v>-9.991876523151916</v>
      </c>
      <c r="R167" s="179"/>
      <c r="S167" s="211">
        <v>102</v>
      </c>
      <c r="T167" s="211">
        <v>160</v>
      </c>
      <c r="U167" s="211"/>
      <c r="V167" s="211"/>
    </row>
    <row r="168" spans="1:22" ht="12.75" hidden="1">
      <c r="A168" s="1" t="s">
        <v>2501</v>
      </c>
      <c r="B168" s="3" t="s">
        <v>2023</v>
      </c>
      <c r="C168" s="86">
        <v>0</v>
      </c>
      <c r="D168" s="87">
        <v>0</v>
      </c>
      <c r="E168" s="87">
        <v>0</v>
      </c>
      <c r="F168" s="88">
        <v>0</v>
      </c>
      <c r="H168" s="212">
        <v>0</v>
      </c>
      <c r="I168" s="213">
        <v>0</v>
      </c>
      <c r="J168" s="213">
        <v>0</v>
      </c>
      <c r="K168" s="213">
        <v>0</v>
      </c>
      <c r="L168" s="214">
        <v>0</v>
      </c>
      <c r="N168" s="210" t="str">
        <f t="shared" si="6"/>
        <v>-</v>
      </c>
      <c r="O168" s="210" t="str">
        <f t="shared" si="7"/>
        <v>-</v>
      </c>
      <c r="P168" s="210" t="str">
        <f t="shared" si="8"/>
        <v>-</v>
      </c>
      <c r="R168" s="178"/>
      <c r="S168" s="211"/>
      <c r="T168" s="211"/>
      <c r="U168" s="211"/>
      <c r="V168" s="211"/>
    </row>
    <row r="169" spans="1:22" ht="12.75" hidden="1">
      <c r="A169" s="1" t="s">
        <v>2502</v>
      </c>
      <c r="B169" s="3" t="s">
        <v>2024</v>
      </c>
      <c r="C169" s="86">
        <v>0</v>
      </c>
      <c r="D169" s="87">
        <v>0</v>
      </c>
      <c r="E169" s="87">
        <v>0</v>
      </c>
      <c r="F169" s="88">
        <v>0</v>
      </c>
      <c r="H169" s="212">
        <v>0</v>
      </c>
      <c r="I169" s="213">
        <v>0</v>
      </c>
      <c r="J169" s="213">
        <v>0</v>
      </c>
      <c r="K169" s="213">
        <v>0</v>
      </c>
      <c r="L169" s="214">
        <v>0</v>
      </c>
      <c r="N169" s="210" t="str">
        <f t="shared" si="6"/>
        <v>-</v>
      </c>
      <c r="O169" s="210" t="str">
        <f t="shared" si="7"/>
        <v>-</v>
      </c>
      <c r="P169" s="210" t="str">
        <f t="shared" si="8"/>
        <v>-</v>
      </c>
      <c r="R169" s="178"/>
      <c r="S169" s="211"/>
      <c r="T169" s="211"/>
      <c r="U169" s="211"/>
      <c r="V169" s="211"/>
    </row>
    <row r="170" spans="1:22" ht="12.75">
      <c r="A170" s="1" t="s">
        <v>2503</v>
      </c>
      <c r="B170" s="3" t="s">
        <v>1439</v>
      </c>
      <c r="C170" s="86">
        <v>38212</v>
      </c>
      <c r="D170" s="87">
        <v>25023</v>
      </c>
      <c r="E170" s="87">
        <v>8758</v>
      </c>
      <c r="F170" s="88">
        <v>4431</v>
      </c>
      <c r="H170" s="212">
        <v>38504</v>
      </c>
      <c r="I170" s="213">
        <v>24692</v>
      </c>
      <c r="J170" s="213">
        <v>8889</v>
      </c>
      <c r="K170" s="213">
        <v>4819</v>
      </c>
      <c r="L170" s="214">
        <v>104</v>
      </c>
      <c r="N170" s="210">
        <f t="shared" si="6"/>
        <v>-0.7583627675046785</v>
      </c>
      <c r="O170" s="210">
        <f t="shared" si="7"/>
        <v>1.3405151466061795</v>
      </c>
      <c r="P170" s="210">
        <f t="shared" si="8"/>
        <v>-9.993906154783673</v>
      </c>
      <c r="R170" s="179"/>
      <c r="S170" s="211"/>
      <c r="T170" s="211"/>
      <c r="U170" s="211"/>
      <c r="V170" s="211"/>
    </row>
    <row r="171" spans="1:22" ht="12.75">
      <c r="A171" s="1" t="s">
        <v>2504</v>
      </c>
      <c r="B171" s="3" t="s">
        <v>1440</v>
      </c>
      <c r="C171" s="86">
        <v>39158</v>
      </c>
      <c r="D171" s="87">
        <v>25723</v>
      </c>
      <c r="E171" s="87">
        <v>9003</v>
      </c>
      <c r="F171" s="88">
        <v>4432</v>
      </c>
      <c r="H171" s="212">
        <v>39445</v>
      </c>
      <c r="I171" s="213">
        <v>25383</v>
      </c>
      <c r="J171" s="213">
        <v>9138</v>
      </c>
      <c r="K171" s="213">
        <v>4817</v>
      </c>
      <c r="L171" s="214">
        <v>107</v>
      </c>
      <c r="N171" s="210">
        <f t="shared" si="6"/>
        <v>-0.7275953859804787</v>
      </c>
      <c r="O171" s="210">
        <f t="shared" si="7"/>
        <v>1.3394791789780527</v>
      </c>
      <c r="P171" s="210">
        <f t="shared" si="8"/>
        <v>-9.991876523151916</v>
      </c>
      <c r="R171" s="179"/>
      <c r="S171" s="211"/>
      <c r="T171" s="211"/>
      <c r="U171" s="211"/>
      <c r="V171" s="211"/>
    </row>
    <row r="172" spans="1:22" ht="12.75">
      <c r="A172" s="1" t="s">
        <v>2505</v>
      </c>
      <c r="B172" s="3" t="s">
        <v>1441</v>
      </c>
      <c r="C172" s="86">
        <v>39158</v>
      </c>
      <c r="D172" s="87">
        <v>25723</v>
      </c>
      <c r="E172" s="87">
        <v>9003</v>
      </c>
      <c r="F172" s="88">
        <v>4432</v>
      </c>
      <c r="H172" s="212">
        <v>39445</v>
      </c>
      <c r="I172" s="213">
        <v>25383</v>
      </c>
      <c r="J172" s="213">
        <v>9138</v>
      </c>
      <c r="K172" s="213">
        <v>4817</v>
      </c>
      <c r="L172" s="214">
        <v>107</v>
      </c>
      <c r="N172" s="210">
        <f t="shared" si="6"/>
        <v>-0.7275953859804787</v>
      </c>
      <c r="O172" s="210">
        <f t="shared" si="7"/>
        <v>1.3394791789780527</v>
      </c>
      <c r="P172" s="210">
        <f t="shared" si="8"/>
        <v>-9.991876523151916</v>
      </c>
      <c r="R172" s="179"/>
      <c r="S172" s="211"/>
      <c r="T172" s="211"/>
      <c r="U172" s="211"/>
      <c r="V172" s="211"/>
    </row>
    <row r="173" spans="1:22" ht="12.75">
      <c r="A173" s="1" t="s">
        <v>2506</v>
      </c>
      <c r="B173" s="3" t="s">
        <v>1442</v>
      </c>
      <c r="C173" s="86">
        <v>31283</v>
      </c>
      <c r="D173" s="87">
        <v>19868</v>
      </c>
      <c r="E173" s="87">
        <v>6954</v>
      </c>
      <c r="F173" s="88">
        <v>4461</v>
      </c>
      <c r="H173" s="212">
        <v>31621</v>
      </c>
      <c r="I173" s="213">
        <v>19606</v>
      </c>
      <c r="J173" s="213">
        <v>7058</v>
      </c>
      <c r="K173" s="213">
        <v>4874</v>
      </c>
      <c r="L173" s="214">
        <v>83</v>
      </c>
      <c r="N173" s="210">
        <f t="shared" si="6"/>
        <v>-1.0689099016476433</v>
      </c>
      <c r="O173" s="210">
        <f t="shared" si="7"/>
        <v>1.336325614607773</v>
      </c>
      <c r="P173" s="210">
        <f t="shared" si="8"/>
        <v>-10.006052047609444</v>
      </c>
      <c r="R173" s="178"/>
      <c r="S173" s="211"/>
      <c r="T173" s="211"/>
      <c r="U173" s="211"/>
      <c r="V173" s="211"/>
    </row>
    <row r="174" spans="1:22" ht="12.75">
      <c r="A174" s="1" t="s">
        <v>2507</v>
      </c>
      <c r="B174" s="3" t="s">
        <v>1443</v>
      </c>
      <c r="C174" s="86">
        <v>45144</v>
      </c>
      <c r="D174" s="87">
        <v>30144</v>
      </c>
      <c r="E174" s="87">
        <v>10550</v>
      </c>
      <c r="F174" s="88">
        <v>4450</v>
      </c>
      <c r="H174" s="212">
        <v>45397</v>
      </c>
      <c r="I174" s="213">
        <v>29745</v>
      </c>
      <c r="J174" s="213">
        <v>10708</v>
      </c>
      <c r="K174" s="213">
        <v>4819</v>
      </c>
      <c r="L174" s="214">
        <v>125</v>
      </c>
      <c r="N174" s="210">
        <f t="shared" si="6"/>
        <v>-0.5573055488248144</v>
      </c>
      <c r="O174" s="210">
        <f t="shared" si="7"/>
        <v>1.3414019162884472</v>
      </c>
      <c r="P174" s="210">
        <f t="shared" si="8"/>
        <v>-9.991909385113274</v>
      </c>
      <c r="R174" s="178"/>
      <c r="S174" s="211"/>
      <c r="T174" s="211"/>
      <c r="U174" s="211"/>
      <c r="V174" s="211"/>
    </row>
    <row r="175" spans="1:22" ht="12.75">
      <c r="A175" s="1" t="s">
        <v>2508</v>
      </c>
      <c r="B175" s="3" t="s">
        <v>1065</v>
      </c>
      <c r="C175" s="86">
        <v>39158</v>
      </c>
      <c r="D175" s="87">
        <v>25723</v>
      </c>
      <c r="E175" s="87">
        <v>9003</v>
      </c>
      <c r="F175" s="88">
        <v>4432</v>
      </c>
      <c r="H175" s="212">
        <v>39445</v>
      </c>
      <c r="I175" s="213">
        <v>25383</v>
      </c>
      <c r="J175" s="213">
        <v>9138</v>
      </c>
      <c r="K175" s="213">
        <v>4817</v>
      </c>
      <c r="L175" s="214">
        <v>107</v>
      </c>
      <c r="N175" s="210">
        <f t="shared" si="6"/>
        <v>-0.7275953859804787</v>
      </c>
      <c r="O175" s="210">
        <f t="shared" si="7"/>
        <v>1.3394791789780527</v>
      </c>
      <c r="P175" s="210">
        <f t="shared" si="8"/>
        <v>-9.991876523151916</v>
      </c>
      <c r="R175" s="178"/>
      <c r="S175" s="211"/>
      <c r="T175" s="211"/>
      <c r="U175" s="211"/>
      <c r="V175" s="211"/>
    </row>
    <row r="176" spans="1:22" ht="12.75" hidden="1">
      <c r="A176" s="1" t="s">
        <v>2509</v>
      </c>
      <c r="B176" s="3" t="s">
        <v>1067</v>
      </c>
      <c r="C176" s="86">
        <v>0</v>
      </c>
      <c r="D176" s="87">
        <v>0</v>
      </c>
      <c r="E176" s="87">
        <v>0</v>
      </c>
      <c r="F176" s="88">
        <v>0</v>
      </c>
      <c r="H176" s="212">
        <v>0</v>
      </c>
      <c r="I176" s="213">
        <v>0</v>
      </c>
      <c r="J176" s="213">
        <v>0</v>
      </c>
      <c r="K176" s="213">
        <v>0</v>
      </c>
      <c r="L176" s="214">
        <v>0</v>
      </c>
      <c r="N176" s="210" t="str">
        <f t="shared" si="6"/>
        <v>-</v>
      </c>
      <c r="O176" s="210" t="str">
        <f t="shared" si="7"/>
        <v>-</v>
      </c>
      <c r="P176" s="210" t="str">
        <f t="shared" si="8"/>
        <v>-</v>
      </c>
      <c r="R176" s="178"/>
      <c r="S176" s="211"/>
      <c r="T176" s="211"/>
      <c r="U176" s="211"/>
      <c r="V176" s="211"/>
    </row>
    <row r="177" spans="1:22" ht="12.75">
      <c r="A177" s="1" t="s">
        <v>2510</v>
      </c>
      <c r="B177" s="3" t="s">
        <v>1444</v>
      </c>
      <c r="C177" s="86">
        <v>39158</v>
      </c>
      <c r="D177" s="87">
        <v>25723</v>
      </c>
      <c r="E177" s="87">
        <v>9003</v>
      </c>
      <c r="F177" s="88">
        <v>4432</v>
      </c>
      <c r="H177" s="212">
        <v>39445</v>
      </c>
      <c r="I177" s="213">
        <v>25383</v>
      </c>
      <c r="J177" s="213">
        <v>9138</v>
      </c>
      <c r="K177" s="213">
        <v>4817</v>
      </c>
      <c r="L177" s="214">
        <v>107</v>
      </c>
      <c r="N177" s="210">
        <f t="shared" si="6"/>
        <v>-0.7275953859804787</v>
      </c>
      <c r="O177" s="210">
        <f t="shared" si="7"/>
        <v>1.3394791789780527</v>
      </c>
      <c r="P177" s="210">
        <f t="shared" si="8"/>
        <v>-9.991876523151916</v>
      </c>
      <c r="R177" s="179"/>
      <c r="S177" s="211">
        <v>9</v>
      </c>
      <c r="T177" s="211">
        <v>104</v>
      </c>
      <c r="U177" s="211"/>
      <c r="V177" s="211"/>
    </row>
    <row r="178" spans="1:22" ht="12.75">
      <c r="A178" s="1" t="s">
        <v>2511</v>
      </c>
      <c r="B178" s="3" t="s">
        <v>1445</v>
      </c>
      <c r="C178" s="86">
        <v>39158</v>
      </c>
      <c r="D178" s="87">
        <v>25723</v>
      </c>
      <c r="E178" s="87">
        <v>9003</v>
      </c>
      <c r="F178" s="88">
        <v>4432</v>
      </c>
      <c r="H178" s="212">
        <v>39445</v>
      </c>
      <c r="I178" s="213">
        <v>25383</v>
      </c>
      <c r="J178" s="213">
        <v>9138</v>
      </c>
      <c r="K178" s="213">
        <v>4817</v>
      </c>
      <c r="L178" s="214">
        <v>107</v>
      </c>
      <c r="N178" s="210">
        <f t="shared" si="6"/>
        <v>-0.7275953859804787</v>
      </c>
      <c r="O178" s="210">
        <f t="shared" si="7"/>
        <v>1.3394791789780527</v>
      </c>
      <c r="P178" s="210">
        <f t="shared" si="8"/>
        <v>-9.991876523151916</v>
      </c>
      <c r="R178" s="179"/>
      <c r="S178" s="211" t="s">
        <v>2860</v>
      </c>
      <c r="T178" s="211"/>
      <c r="U178" s="211"/>
      <c r="V178" s="211"/>
    </row>
    <row r="179" spans="1:22" ht="12.75">
      <c r="A179" s="1" t="s">
        <v>2512</v>
      </c>
      <c r="B179" s="3" t="s">
        <v>1067</v>
      </c>
      <c r="C179" s="86">
        <v>39158</v>
      </c>
      <c r="D179" s="87">
        <v>25723</v>
      </c>
      <c r="E179" s="87">
        <v>9003</v>
      </c>
      <c r="F179" s="88">
        <v>4432</v>
      </c>
      <c r="H179" s="212">
        <v>39445</v>
      </c>
      <c r="I179" s="213">
        <v>25383</v>
      </c>
      <c r="J179" s="213">
        <v>9138</v>
      </c>
      <c r="K179" s="213">
        <v>4817</v>
      </c>
      <c r="L179" s="214">
        <v>107</v>
      </c>
      <c r="N179" s="210">
        <f t="shared" si="6"/>
        <v>-0.7275953859804787</v>
      </c>
      <c r="O179" s="210">
        <f t="shared" si="7"/>
        <v>1.3394791789780527</v>
      </c>
      <c r="P179" s="210">
        <f t="shared" si="8"/>
        <v>-9.991876523151916</v>
      </c>
      <c r="R179" s="179"/>
      <c r="S179" s="211"/>
      <c r="T179" s="211"/>
      <c r="U179" s="211"/>
      <c r="V179" s="211"/>
    </row>
    <row r="180" spans="1:22" ht="12.75" hidden="1">
      <c r="A180" s="1" t="s">
        <v>2513</v>
      </c>
      <c r="B180" s="3" t="s">
        <v>1446</v>
      </c>
      <c r="C180" s="86">
        <v>0</v>
      </c>
      <c r="D180" s="87">
        <v>0</v>
      </c>
      <c r="E180" s="87">
        <v>0</v>
      </c>
      <c r="F180" s="88">
        <v>0</v>
      </c>
      <c r="H180" s="212">
        <v>0</v>
      </c>
      <c r="I180" s="213">
        <v>0</v>
      </c>
      <c r="J180" s="213">
        <v>0</v>
      </c>
      <c r="K180" s="213">
        <v>0</v>
      </c>
      <c r="L180" s="214">
        <v>0</v>
      </c>
      <c r="N180" s="210" t="str">
        <f t="shared" si="6"/>
        <v>-</v>
      </c>
      <c r="O180" s="210" t="str">
        <f t="shared" si="7"/>
        <v>-</v>
      </c>
      <c r="P180" s="210" t="str">
        <f t="shared" si="8"/>
        <v>-</v>
      </c>
      <c r="R180" s="178"/>
      <c r="S180" s="211"/>
      <c r="T180" s="211"/>
      <c r="U180" s="211"/>
      <c r="V180" s="211"/>
    </row>
    <row r="181" spans="1:22" ht="12.75">
      <c r="A181" s="1" t="s">
        <v>2514</v>
      </c>
      <c r="B181" s="3" t="s">
        <v>1447</v>
      </c>
      <c r="C181" s="86">
        <v>40195</v>
      </c>
      <c r="D181" s="87">
        <v>26488</v>
      </c>
      <c r="E181" s="87">
        <v>9271</v>
      </c>
      <c r="F181" s="88">
        <v>4436</v>
      </c>
      <c r="H181" s="212">
        <v>40477</v>
      </c>
      <c r="I181" s="213">
        <v>26138</v>
      </c>
      <c r="J181" s="213">
        <v>9410</v>
      </c>
      <c r="K181" s="213">
        <v>4819</v>
      </c>
      <c r="L181" s="214">
        <v>110</v>
      </c>
      <c r="N181" s="210">
        <f t="shared" si="6"/>
        <v>-0.6966919485139726</v>
      </c>
      <c r="O181" s="210">
        <f t="shared" si="7"/>
        <v>1.3390465988216533</v>
      </c>
      <c r="P181" s="210">
        <f t="shared" si="8"/>
        <v>-10.002028809089069</v>
      </c>
      <c r="R181" s="178"/>
      <c r="S181" s="211"/>
      <c r="T181" s="211"/>
      <c r="U181" s="211"/>
      <c r="V181" s="211"/>
    </row>
    <row r="182" spans="1:22" ht="12.75">
      <c r="A182" s="1" t="s">
        <v>2515</v>
      </c>
      <c r="B182" s="3" t="s">
        <v>1448</v>
      </c>
      <c r="C182" s="86">
        <v>38261</v>
      </c>
      <c r="D182" s="87">
        <v>25060</v>
      </c>
      <c r="E182" s="87">
        <v>8771</v>
      </c>
      <c r="F182" s="88">
        <v>4430</v>
      </c>
      <c r="H182" s="212">
        <v>38553</v>
      </c>
      <c r="I182" s="213">
        <v>24729</v>
      </c>
      <c r="J182" s="213">
        <v>8902</v>
      </c>
      <c r="K182" s="213">
        <v>4817</v>
      </c>
      <c r="L182" s="214">
        <v>105</v>
      </c>
      <c r="N182" s="210">
        <f t="shared" si="6"/>
        <v>-0.7573989054029511</v>
      </c>
      <c r="O182" s="210">
        <f t="shared" si="7"/>
        <v>1.3385094423551465</v>
      </c>
      <c r="P182" s="210">
        <f t="shared" si="8"/>
        <v>-9.995936611133686</v>
      </c>
      <c r="R182" s="178"/>
      <c r="S182" s="211"/>
      <c r="T182" s="211"/>
      <c r="U182" s="211"/>
      <c r="V182" s="211"/>
    </row>
    <row r="183" spans="1:22" ht="12.75" hidden="1">
      <c r="A183" s="1" t="s">
        <v>2516</v>
      </c>
      <c r="B183" s="3" t="s">
        <v>1449</v>
      </c>
      <c r="C183" s="86">
        <v>0</v>
      </c>
      <c r="D183" s="87">
        <v>0</v>
      </c>
      <c r="E183" s="87">
        <v>0</v>
      </c>
      <c r="F183" s="88">
        <v>0</v>
      </c>
      <c r="H183" s="212">
        <v>0</v>
      </c>
      <c r="I183" s="213">
        <v>0</v>
      </c>
      <c r="J183" s="213">
        <v>0</v>
      </c>
      <c r="K183" s="213">
        <v>0</v>
      </c>
      <c r="L183" s="214">
        <v>0</v>
      </c>
      <c r="N183" s="210" t="str">
        <f t="shared" si="6"/>
        <v>-</v>
      </c>
      <c r="O183" s="210" t="str">
        <f t="shared" si="7"/>
        <v>-</v>
      </c>
      <c r="P183" s="210" t="str">
        <f t="shared" si="8"/>
        <v>-</v>
      </c>
      <c r="R183" s="178"/>
      <c r="S183" s="211"/>
      <c r="T183" s="211"/>
      <c r="U183" s="211"/>
      <c r="V183" s="211"/>
    </row>
    <row r="184" spans="1:22" ht="12.75">
      <c r="A184" s="1" t="s">
        <v>2517</v>
      </c>
      <c r="B184" s="3" t="s">
        <v>1450</v>
      </c>
      <c r="C184" s="86">
        <v>38212</v>
      </c>
      <c r="D184" s="87">
        <v>25023</v>
      </c>
      <c r="E184" s="87">
        <v>8758</v>
      </c>
      <c r="F184" s="88">
        <v>4431</v>
      </c>
      <c r="H184" s="212">
        <v>38504</v>
      </c>
      <c r="I184" s="213">
        <v>24692</v>
      </c>
      <c r="J184" s="213">
        <v>8889</v>
      </c>
      <c r="K184" s="213">
        <v>4819</v>
      </c>
      <c r="L184" s="214">
        <v>104</v>
      </c>
      <c r="N184" s="210">
        <f t="shared" si="6"/>
        <v>-0.7583627675046785</v>
      </c>
      <c r="O184" s="210">
        <f t="shared" si="7"/>
        <v>1.3405151466061795</v>
      </c>
      <c r="P184" s="210">
        <f t="shared" si="8"/>
        <v>-9.993906154783673</v>
      </c>
      <c r="R184" s="178"/>
      <c r="S184" s="211"/>
      <c r="T184" s="211"/>
      <c r="U184" s="211"/>
      <c r="V184" s="211"/>
    </row>
    <row r="185" spans="1:22" ht="12.75" hidden="1">
      <c r="A185" s="1" t="s">
        <v>2518</v>
      </c>
      <c r="B185" s="3" t="s">
        <v>1451</v>
      </c>
      <c r="C185" s="86">
        <v>0</v>
      </c>
      <c r="D185" s="87">
        <v>0</v>
      </c>
      <c r="E185" s="87">
        <v>0</v>
      </c>
      <c r="F185" s="88">
        <v>0</v>
      </c>
      <c r="H185" s="212">
        <v>0</v>
      </c>
      <c r="I185" s="213">
        <v>0</v>
      </c>
      <c r="J185" s="213">
        <v>0</v>
      </c>
      <c r="K185" s="213">
        <v>0</v>
      </c>
      <c r="L185" s="214">
        <v>0</v>
      </c>
      <c r="N185" s="210" t="str">
        <f t="shared" si="6"/>
        <v>-</v>
      </c>
      <c r="O185" s="210" t="str">
        <f t="shared" si="7"/>
        <v>-</v>
      </c>
      <c r="P185" s="210" t="str">
        <f t="shared" si="8"/>
        <v>-</v>
      </c>
      <c r="R185" s="178"/>
      <c r="S185" s="211"/>
      <c r="T185" s="211"/>
      <c r="U185" s="211"/>
      <c r="V185" s="211"/>
    </row>
    <row r="186" spans="1:22" ht="12.75">
      <c r="A186" s="1" t="s">
        <v>2519</v>
      </c>
      <c r="B186" s="3" t="s">
        <v>1452</v>
      </c>
      <c r="C186" s="86">
        <v>38959</v>
      </c>
      <c r="D186" s="87">
        <v>25174</v>
      </c>
      <c r="E186" s="87">
        <v>8811</v>
      </c>
      <c r="F186" s="88">
        <v>4974</v>
      </c>
      <c r="H186" s="212">
        <v>39311</v>
      </c>
      <c r="I186" s="213">
        <v>24841</v>
      </c>
      <c r="J186" s="213">
        <v>8943</v>
      </c>
      <c r="K186" s="213">
        <v>5428</v>
      </c>
      <c r="L186" s="214">
        <v>99</v>
      </c>
      <c r="N186" s="210">
        <f t="shared" si="6"/>
        <v>-0.8954236727633571</v>
      </c>
      <c r="O186" s="210">
        <f t="shared" si="7"/>
        <v>1.3405257437301117</v>
      </c>
      <c r="P186" s="210">
        <f t="shared" si="8"/>
        <v>-10.005427899402932</v>
      </c>
      <c r="R186" s="178"/>
      <c r="S186" s="211"/>
      <c r="T186" s="211"/>
      <c r="U186" s="211"/>
      <c r="V186" s="211"/>
    </row>
    <row r="187" spans="1:22" ht="12.75" hidden="1">
      <c r="A187" s="1" t="s">
        <v>2520</v>
      </c>
      <c r="B187" s="3" t="s">
        <v>1091</v>
      </c>
      <c r="C187" s="86">
        <v>0</v>
      </c>
      <c r="D187" s="87">
        <v>0</v>
      </c>
      <c r="E187" s="87">
        <v>0</v>
      </c>
      <c r="F187" s="88">
        <v>0</v>
      </c>
      <c r="H187" s="212">
        <v>0</v>
      </c>
      <c r="I187" s="213">
        <v>0</v>
      </c>
      <c r="J187" s="213">
        <v>0</v>
      </c>
      <c r="K187" s="213">
        <v>0</v>
      </c>
      <c r="L187" s="214">
        <v>0</v>
      </c>
      <c r="N187" s="210" t="str">
        <f t="shared" si="6"/>
        <v>-</v>
      </c>
      <c r="O187" s="210" t="str">
        <f t="shared" si="7"/>
        <v>-</v>
      </c>
      <c r="P187" s="210" t="str">
        <f t="shared" si="8"/>
        <v>-</v>
      </c>
      <c r="R187" s="178"/>
      <c r="S187" s="211"/>
      <c r="T187" s="211"/>
      <c r="U187" s="211"/>
      <c r="V187" s="211"/>
    </row>
    <row r="188" spans="1:22" ht="12.75">
      <c r="A188" s="1" t="s">
        <v>2521</v>
      </c>
      <c r="B188" s="3" t="s">
        <v>1453</v>
      </c>
      <c r="C188" s="86">
        <v>42762</v>
      </c>
      <c r="D188" s="87">
        <v>28009</v>
      </c>
      <c r="E188" s="87">
        <v>9803</v>
      </c>
      <c r="F188" s="88">
        <v>4950</v>
      </c>
      <c r="H188" s="212">
        <v>43088</v>
      </c>
      <c r="I188" s="213">
        <v>27638</v>
      </c>
      <c r="J188" s="213">
        <v>9950</v>
      </c>
      <c r="K188" s="213">
        <v>5384</v>
      </c>
      <c r="L188" s="214">
        <v>116</v>
      </c>
      <c r="N188" s="210">
        <f t="shared" si="6"/>
        <v>-0.7565911622725565</v>
      </c>
      <c r="O188" s="210">
        <f t="shared" si="7"/>
        <v>1.3423547289963125</v>
      </c>
      <c r="P188" s="210">
        <f t="shared" si="8"/>
        <v>-10</v>
      </c>
      <c r="R188" s="178"/>
      <c r="S188" s="211"/>
      <c r="T188" s="211"/>
      <c r="U188" s="211"/>
      <c r="V188" s="211"/>
    </row>
    <row r="189" spans="1:22" ht="12.75">
      <c r="A189" s="1" t="s">
        <v>2522</v>
      </c>
      <c r="B189" s="3" t="s">
        <v>1454</v>
      </c>
      <c r="C189" s="86">
        <v>38212</v>
      </c>
      <c r="D189" s="87">
        <v>25023</v>
      </c>
      <c r="E189" s="87">
        <v>8758</v>
      </c>
      <c r="F189" s="88">
        <v>4431</v>
      </c>
      <c r="H189" s="212">
        <v>38504</v>
      </c>
      <c r="I189" s="213">
        <v>24692</v>
      </c>
      <c r="J189" s="213">
        <v>8889</v>
      </c>
      <c r="K189" s="213">
        <v>4819</v>
      </c>
      <c r="L189" s="214">
        <v>104</v>
      </c>
      <c r="N189" s="210">
        <f t="shared" si="6"/>
        <v>-0.7583627675046785</v>
      </c>
      <c r="O189" s="210">
        <f t="shared" si="7"/>
        <v>1.3405151466061795</v>
      </c>
      <c r="P189" s="210">
        <f t="shared" si="8"/>
        <v>-9.993906154783673</v>
      </c>
      <c r="R189" s="178"/>
      <c r="S189" s="211"/>
      <c r="T189" s="211"/>
      <c r="U189" s="211"/>
      <c r="V189" s="211"/>
    </row>
    <row r="190" spans="1:22" ht="12.75" hidden="1">
      <c r="A190" s="1" t="s">
        <v>2523</v>
      </c>
      <c r="B190" s="3" t="s">
        <v>1455</v>
      </c>
      <c r="C190" s="86">
        <v>0</v>
      </c>
      <c r="D190" s="87">
        <v>0</v>
      </c>
      <c r="E190" s="87">
        <v>0</v>
      </c>
      <c r="F190" s="88">
        <v>0</v>
      </c>
      <c r="H190" s="212">
        <v>0</v>
      </c>
      <c r="I190" s="213">
        <v>0</v>
      </c>
      <c r="J190" s="213">
        <v>0</v>
      </c>
      <c r="K190" s="213">
        <v>0</v>
      </c>
      <c r="L190" s="214">
        <v>0</v>
      </c>
      <c r="N190" s="210" t="str">
        <f t="shared" si="6"/>
        <v>-</v>
      </c>
      <c r="O190" s="210" t="str">
        <f t="shared" si="7"/>
        <v>-</v>
      </c>
      <c r="P190" s="210" t="str">
        <f t="shared" si="8"/>
        <v>-</v>
      </c>
      <c r="R190" s="178"/>
      <c r="S190" s="211"/>
      <c r="T190" s="211"/>
      <c r="U190" s="211"/>
      <c r="V190" s="211"/>
    </row>
    <row r="191" spans="1:22" ht="12.75">
      <c r="A191" s="1" t="s">
        <v>2524</v>
      </c>
      <c r="B191" s="3" t="s">
        <v>1456</v>
      </c>
      <c r="C191" s="86">
        <v>45958</v>
      </c>
      <c r="D191" s="87">
        <v>30367</v>
      </c>
      <c r="E191" s="87">
        <v>10628</v>
      </c>
      <c r="F191" s="88">
        <v>4963</v>
      </c>
      <c r="H191" s="212">
        <v>46266</v>
      </c>
      <c r="I191" s="213">
        <v>29965</v>
      </c>
      <c r="J191" s="213">
        <v>10787</v>
      </c>
      <c r="K191" s="213">
        <v>5390</v>
      </c>
      <c r="L191" s="214">
        <v>124</v>
      </c>
      <c r="N191" s="210">
        <f t="shared" si="6"/>
        <v>-0.6657156443176433</v>
      </c>
      <c r="O191" s="210">
        <f t="shared" si="7"/>
        <v>1.3415651593525695</v>
      </c>
      <c r="P191" s="210">
        <f t="shared" si="8"/>
        <v>-9.992745738121144</v>
      </c>
      <c r="R191" s="178"/>
      <c r="S191" s="211"/>
      <c r="T191" s="211"/>
      <c r="U191" s="211"/>
      <c r="V191" s="211"/>
    </row>
    <row r="192" spans="1:22" ht="12.75">
      <c r="A192" s="1" t="s">
        <v>2525</v>
      </c>
      <c r="B192" s="3" t="s">
        <v>1457</v>
      </c>
      <c r="C192" s="86">
        <v>38720</v>
      </c>
      <c r="D192" s="87">
        <v>25023</v>
      </c>
      <c r="E192" s="87">
        <v>8758</v>
      </c>
      <c r="F192" s="88">
        <v>4939</v>
      </c>
      <c r="H192" s="212">
        <v>39069</v>
      </c>
      <c r="I192" s="213">
        <v>24692</v>
      </c>
      <c r="J192" s="213">
        <v>8889</v>
      </c>
      <c r="K192" s="213">
        <v>5384</v>
      </c>
      <c r="L192" s="214">
        <v>104</v>
      </c>
      <c r="N192" s="210">
        <f t="shared" si="6"/>
        <v>-0.8932913563183007</v>
      </c>
      <c r="O192" s="210">
        <f t="shared" si="7"/>
        <v>1.3405151466061795</v>
      </c>
      <c r="P192" s="210">
        <f t="shared" si="8"/>
        <v>-10.003644314868808</v>
      </c>
      <c r="R192" s="178"/>
      <c r="S192" s="211"/>
      <c r="T192" s="211"/>
      <c r="U192" s="211"/>
      <c r="V192" s="211"/>
    </row>
    <row r="193" spans="1:22" ht="12.75">
      <c r="A193" s="1" t="s">
        <v>2526</v>
      </c>
      <c r="B193" s="3" t="s">
        <v>1458</v>
      </c>
      <c r="C193" s="86">
        <v>38212</v>
      </c>
      <c r="D193" s="87">
        <v>25023</v>
      </c>
      <c r="E193" s="87">
        <v>8758</v>
      </c>
      <c r="F193" s="88">
        <v>4431</v>
      </c>
      <c r="H193" s="212">
        <v>38504</v>
      </c>
      <c r="I193" s="213">
        <v>24692</v>
      </c>
      <c r="J193" s="213">
        <v>8889</v>
      </c>
      <c r="K193" s="213">
        <v>4819</v>
      </c>
      <c r="L193" s="214">
        <v>104</v>
      </c>
      <c r="N193" s="210">
        <f t="shared" si="6"/>
        <v>-0.7583627675046785</v>
      </c>
      <c r="O193" s="210">
        <f t="shared" si="7"/>
        <v>1.3405151466061795</v>
      </c>
      <c r="P193" s="210">
        <f t="shared" si="8"/>
        <v>-9.993906154783673</v>
      </c>
      <c r="R193" s="178"/>
      <c r="S193" s="211"/>
      <c r="T193" s="211"/>
      <c r="U193" s="211"/>
      <c r="V193" s="211"/>
    </row>
    <row r="194" spans="1:22" ht="12.75">
      <c r="A194" s="1" t="s">
        <v>2527</v>
      </c>
      <c r="B194" s="3" t="s">
        <v>1459</v>
      </c>
      <c r="C194" s="86">
        <v>39430</v>
      </c>
      <c r="D194" s="87">
        <v>25910</v>
      </c>
      <c r="E194" s="87">
        <v>9069</v>
      </c>
      <c r="F194" s="88">
        <v>4451</v>
      </c>
      <c r="H194" s="212">
        <v>39716</v>
      </c>
      <c r="I194" s="213">
        <v>25567</v>
      </c>
      <c r="J194" s="213">
        <v>9204</v>
      </c>
      <c r="K194" s="213">
        <v>4842</v>
      </c>
      <c r="L194" s="214">
        <v>103</v>
      </c>
      <c r="N194" s="210">
        <f t="shared" si="6"/>
        <v>-0.720112800886298</v>
      </c>
      <c r="O194" s="210">
        <f t="shared" si="7"/>
        <v>1.3415731216020532</v>
      </c>
      <c r="P194" s="210">
        <f t="shared" si="8"/>
        <v>-9.98988877654196</v>
      </c>
      <c r="R194" s="179"/>
      <c r="S194" s="211">
        <v>54</v>
      </c>
      <c r="T194" s="211">
        <v>253</v>
      </c>
      <c r="U194" s="211"/>
      <c r="V194" s="211"/>
    </row>
    <row r="195" spans="1:22" ht="12.75">
      <c r="A195" s="1" t="s">
        <v>2528</v>
      </c>
      <c r="B195" s="3" t="s">
        <v>1460</v>
      </c>
      <c r="C195" s="86">
        <v>35271</v>
      </c>
      <c r="D195" s="87">
        <v>22814</v>
      </c>
      <c r="E195" s="87">
        <v>7985</v>
      </c>
      <c r="F195" s="88">
        <v>4472</v>
      </c>
      <c r="H195" s="212">
        <v>35585</v>
      </c>
      <c r="I195" s="213">
        <v>22512</v>
      </c>
      <c r="J195" s="213">
        <v>8104</v>
      </c>
      <c r="K195" s="213">
        <v>4874</v>
      </c>
      <c r="L195" s="214">
        <v>95</v>
      </c>
      <c r="N195" s="210">
        <f t="shared" si="6"/>
        <v>-0.8823942672474345</v>
      </c>
      <c r="O195" s="210">
        <f t="shared" si="7"/>
        <v>1.3415067519544976</v>
      </c>
      <c r="P195" s="210">
        <f t="shared" si="8"/>
        <v>-10.002012477359628</v>
      </c>
      <c r="R195" s="178"/>
      <c r="S195" s="211"/>
      <c r="T195" s="211"/>
      <c r="U195" s="211"/>
      <c r="V195" s="211"/>
    </row>
    <row r="196" spans="1:22" ht="12.75" hidden="1">
      <c r="A196" s="1" t="s">
        <v>2529</v>
      </c>
      <c r="B196" s="3" t="s">
        <v>1461</v>
      </c>
      <c r="C196" s="86">
        <v>0</v>
      </c>
      <c r="D196" s="87">
        <v>0</v>
      </c>
      <c r="E196" s="87">
        <v>0</v>
      </c>
      <c r="F196" s="88">
        <v>0</v>
      </c>
      <c r="H196" s="212">
        <v>0</v>
      </c>
      <c r="I196" s="213">
        <v>0</v>
      </c>
      <c r="J196" s="213">
        <v>0</v>
      </c>
      <c r="K196" s="213">
        <v>0</v>
      </c>
      <c r="L196" s="214">
        <v>0</v>
      </c>
      <c r="N196" s="210" t="str">
        <f t="shared" si="6"/>
        <v>-</v>
      </c>
      <c r="O196" s="210" t="str">
        <f t="shared" si="7"/>
        <v>-</v>
      </c>
      <c r="P196" s="210" t="str">
        <f t="shared" si="8"/>
        <v>-</v>
      </c>
      <c r="R196" s="178"/>
      <c r="S196" s="211"/>
      <c r="T196" s="211"/>
      <c r="U196" s="211"/>
      <c r="V196" s="211"/>
    </row>
    <row r="197" spans="1:22" ht="12.75" hidden="1">
      <c r="A197" s="1" t="s">
        <v>2530</v>
      </c>
      <c r="B197" s="3" t="s">
        <v>1462</v>
      </c>
      <c r="C197" s="86">
        <v>0</v>
      </c>
      <c r="D197" s="87">
        <v>0</v>
      </c>
      <c r="E197" s="87">
        <v>0</v>
      </c>
      <c r="F197" s="88">
        <v>0</v>
      </c>
      <c r="H197" s="212">
        <v>0</v>
      </c>
      <c r="I197" s="213">
        <v>0</v>
      </c>
      <c r="J197" s="213">
        <v>0</v>
      </c>
      <c r="K197" s="213">
        <v>0</v>
      </c>
      <c r="L197" s="214">
        <v>0</v>
      </c>
      <c r="N197" s="210" t="str">
        <f t="shared" si="6"/>
        <v>-</v>
      </c>
      <c r="O197" s="210" t="str">
        <f t="shared" si="7"/>
        <v>-</v>
      </c>
      <c r="P197" s="210" t="str">
        <f t="shared" si="8"/>
        <v>-</v>
      </c>
      <c r="R197" s="178"/>
      <c r="S197" s="211"/>
      <c r="T197" s="211"/>
      <c r="U197" s="211"/>
      <c r="V197" s="211"/>
    </row>
    <row r="198" spans="1:22" ht="12.75">
      <c r="A198" s="1" t="s">
        <v>2531</v>
      </c>
      <c r="B198" s="3" t="s">
        <v>1502</v>
      </c>
      <c r="C198" s="86">
        <v>75200</v>
      </c>
      <c r="D198" s="87">
        <v>47770</v>
      </c>
      <c r="E198" s="87">
        <v>16720</v>
      </c>
      <c r="F198" s="88">
        <v>10710</v>
      </c>
      <c r="H198" s="212">
        <v>76008</v>
      </c>
      <c r="I198" s="213">
        <v>47138</v>
      </c>
      <c r="J198" s="213">
        <v>16970</v>
      </c>
      <c r="K198" s="213">
        <v>11702</v>
      </c>
      <c r="L198" s="214">
        <v>198</v>
      </c>
      <c r="N198" s="210">
        <f t="shared" si="6"/>
        <v>-1.0630459951584044</v>
      </c>
      <c r="O198" s="210">
        <f t="shared" si="7"/>
        <v>1.3407441978870622</v>
      </c>
      <c r="P198" s="210">
        <f t="shared" si="8"/>
        <v>-10</v>
      </c>
      <c r="R198" s="179"/>
      <c r="S198" s="211">
        <v>103</v>
      </c>
      <c r="T198" s="211"/>
      <c r="U198" s="211"/>
      <c r="V198" s="211"/>
    </row>
    <row r="199" spans="1:22" ht="12.75">
      <c r="A199" s="1" t="s">
        <v>2532</v>
      </c>
      <c r="B199" s="3" t="s">
        <v>1503</v>
      </c>
      <c r="C199" s="86">
        <v>75200</v>
      </c>
      <c r="D199" s="87">
        <v>47770</v>
      </c>
      <c r="E199" s="87">
        <v>16720</v>
      </c>
      <c r="F199" s="88">
        <v>10710</v>
      </c>
      <c r="H199" s="212">
        <v>76008</v>
      </c>
      <c r="I199" s="213">
        <v>47138</v>
      </c>
      <c r="J199" s="213">
        <v>16970</v>
      </c>
      <c r="K199" s="213">
        <v>11702</v>
      </c>
      <c r="L199" s="214">
        <v>198</v>
      </c>
      <c r="N199" s="210">
        <f t="shared" si="6"/>
        <v>-1.0630459951584044</v>
      </c>
      <c r="O199" s="210">
        <f t="shared" si="7"/>
        <v>1.3407441978870622</v>
      </c>
      <c r="P199" s="210">
        <f t="shared" si="8"/>
        <v>-10</v>
      </c>
      <c r="R199" s="179"/>
      <c r="S199" s="211">
        <v>6</v>
      </c>
      <c r="T199" s="211"/>
      <c r="U199" s="211"/>
      <c r="V199" s="211"/>
    </row>
    <row r="200" spans="1:22" ht="12.75">
      <c r="A200" s="1" t="s">
        <v>2533</v>
      </c>
      <c r="B200" s="3" t="s">
        <v>1504</v>
      </c>
      <c r="C200" s="86">
        <v>135426</v>
      </c>
      <c r="D200" s="87">
        <v>90780</v>
      </c>
      <c r="E200" s="87">
        <v>31773</v>
      </c>
      <c r="F200" s="88">
        <v>12873</v>
      </c>
      <c r="H200" s="212">
        <v>136130</v>
      </c>
      <c r="I200" s="213">
        <v>89579</v>
      </c>
      <c r="J200" s="213">
        <v>32248</v>
      </c>
      <c r="K200" s="213">
        <v>13971</v>
      </c>
      <c r="L200" s="214">
        <v>332</v>
      </c>
      <c r="N200" s="210">
        <f aca="true" t="shared" si="9" ref="N200:N224">IF(H200=0,"-",C200/H200*100-100)</f>
        <v>-0.5171527216631233</v>
      </c>
      <c r="O200" s="210">
        <f aca="true" t="shared" si="10" ref="O200:O224">IF(H200=0,"-",D200/I200*100-100)</f>
        <v>1.340716016030541</v>
      </c>
      <c r="P200" s="210">
        <f aca="true" t="shared" si="11" ref="P200:P224">IF(H200=0,"-",F200/(K200+L200)*100-100)</f>
        <v>-9.997902537929107</v>
      </c>
      <c r="R200" s="178"/>
      <c r="S200" s="211"/>
      <c r="T200" s="211"/>
      <c r="U200" s="211"/>
      <c r="V200" s="211"/>
    </row>
    <row r="201" spans="1:22" ht="12.75">
      <c r="A201" s="1" t="s">
        <v>2534</v>
      </c>
      <c r="B201" s="3" t="s">
        <v>1505</v>
      </c>
      <c r="C201" s="86">
        <v>70227</v>
      </c>
      <c r="D201" s="87">
        <v>42528</v>
      </c>
      <c r="E201" s="87">
        <v>14885</v>
      </c>
      <c r="F201" s="88">
        <v>12814</v>
      </c>
      <c r="H201" s="212">
        <v>71310</v>
      </c>
      <c r="I201" s="213">
        <v>41965</v>
      </c>
      <c r="J201" s="213">
        <v>15107</v>
      </c>
      <c r="K201" s="213">
        <v>13971</v>
      </c>
      <c r="L201" s="214">
        <v>267</v>
      </c>
      <c r="N201" s="210">
        <f t="shared" si="9"/>
        <v>-1.518721076987788</v>
      </c>
      <c r="O201" s="210">
        <f t="shared" si="10"/>
        <v>1.3415941856308962</v>
      </c>
      <c r="P201" s="210">
        <f t="shared" si="11"/>
        <v>-10.001404691670174</v>
      </c>
      <c r="R201" s="178"/>
      <c r="S201" s="211"/>
      <c r="T201" s="211"/>
      <c r="U201" s="211"/>
      <c r="V201" s="211"/>
    </row>
    <row r="202" spans="1:22" ht="12.75">
      <c r="A202" s="1" t="s">
        <v>2535</v>
      </c>
      <c r="B202" s="3" t="s">
        <v>1506</v>
      </c>
      <c r="C202" s="86">
        <v>73974</v>
      </c>
      <c r="D202" s="87">
        <v>46863</v>
      </c>
      <c r="E202" s="87">
        <v>16402</v>
      </c>
      <c r="F202" s="88">
        <v>10709</v>
      </c>
      <c r="H202" s="212">
        <v>74789</v>
      </c>
      <c r="I202" s="213">
        <v>46243</v>
      </c>
      <c r="J202" s="213">
        <v>16647</v>
      </c>
      <c r="K202" s="213">
        <v>11702</v>
      </c>
      <c r="L202" s="214">
        <v>197</v>
      </c>
      <c r="N202" s="210">
        <f t="shared" si="9"/>
        <v>-1.08973244728503</v>
      </c>
      <c r="O202" s="210">
        <f t="shared" si="10"/>
        <v>1.3407434638756115</v>
      </c>
      <c r="P202" s="210">
        <f t="shared" si="11"/>
        <v>-10.000840406756879</v>
      </c>
      <c r="R202" s="178"/>
      <c r="S202" s="211"/>
      <c r="T202" s="211"/>
      <c r="U202" s="211"/>
      <c r="V202" s="211"/>
    </row>
    <row r="203" spans="1:22" ht="12.75">
      <c r="A203" s="1" t="s">
        <v>2536</v>
      </c>
      <c r="B203" s="3" t="s">
        <v>1507</v>
      </c>
      <c r="C203" s="86">
        <v>57727</v>
      </c>
      <c r="D203" s="87">
        <v>34845</v>
      </c>
      <c r="E203" s="87">
        <v>12196</v>
      </c>
      <c r="F203" s="88">
        <v>10686</v>
      </c>
      <c r="H203" s="212">
        <v>58635</v>
      </c>
      <c r="I203" s="213">
        <v>34384</v>
      </c>
      <c r="J203" s="213">
        <v>12378</v>
      </c>
      <c r="K203" s="213">
        <v>11704</v>
      </c>
      <c r="L203" s="214">
        <v>169</v>
      </c>
      <c r="N203" s="210">
        <f t="shared" si="9"/>
        <v>-1.5485631448793384</v>
      </c>
      <c r="O203" s="210">
        <f t="shared" si="10"/>
        <v>1.3407398790134835</v>
      </c>
      <c r="P203" s="210">
        <f t="shared" si="11"/>
        <v>-9.997473258654082</v>
      </c>
      <c r="R203" s="178"/>
      <c r="S203" s="211"/>
      <c r="T203" s="211"/>
      <c r="U203" s="211"/>
      <c r="V203" s="211"/>
    </row>
    <row r="204" spans="1:22" ht="12.75">
      <c r="A204" s="1" t="s">
        <v>2537</v>
      </c>
      <c r="B204" s="3" t="s">
        <v>1508</v>
      </c>
      <c r="C204" s="86">
        <v>52969</v>
      </c>
      <c r="D204" s="87">
        <v>31310</v>
      </c>
      <c r="E204" s="87">
        <v>10959</v>
      </c>
      <c r="F204" s="88">
        <v>10700</v>
      </c>
      <c r="H204" s="212">
        <v>53908</v>
      </c>
      <c r="I204" s="213">
        <v>30896</v>
      </c>
      <c r="J204" s="213">
        <v>11123</v>
      </c>
      <c r="K204" s="213">
        <v>11759</v>
      </c>
      <c r="L204" s="214">
        <v>130</v>
      </c>
      <c r="N204" s="210">
        <f t="shared" si="9"/>
        <v>-1.741856496252879</v>
      </c>
      <c r="O204" s="210">
        <f t="shared" si="10"/>
        <v>1.33997928534437</v>
      </c>
      <c r="P204" s="210">
        <f t="shared" si="11"/>
        <v>-10.00084111363445</v>
      </c>
      <c r="R204" s="178"/>
      <c r="S204" s="211"/>
      <c r="T204" s="211"/>
      <c r="U204" s="211"/>
      <c r="V204" s="211"/>
    </row>
    <row r="205" spans="1:22" ht="12.75">
      <c r="A205" s="1" t="s">
        <v>2538</v>
      </c>
      <c r="B205" s="3" t="s">
        <v>1509</v>
      </c>
      <c r="C205" s="86">
        <v>77047</v>
      </c>
      <c r="D205" s="87">
        <v>49120</v>
      </c>
      <c r="E205" s="87">
        <v>17192</v>
      </c>
      <c r="F205" s="88">
        <v>10735</v>
      </c>
      <c r="H205" s="212">
        <v>77847</v>
      </c>
      <c r="I205" s="213">
        <v>48470</v>
      </c>
      <c r="J205" s="213">
        <v>17449</v>
      </c>
      <c r="K205" s="213">
        <v>11704</v>
      </c>
      <c r="L205" s="214">
        <v>224</v>
      </c>
      <c r="N205" s="210">
        <f t="shared" si="9"/>
        <v>-1.02765681400696</v>
      </c>
      <c r="O205" s="210">
        <f t="shared" si="10"/>
        <v>1.3410356921807391</v>
      </c>
      <c r="P205" s="210">
        <f t="shared" si="11"/>
        <v>-10.001676727028837</v>
      </c>
      <c r="R205" s="178"/>
      <c r="S205" s="211"/>
      <c r="T205" s="211"/>
      <c r="U205" s="211"/>
      <c r="V205" s="211"/>
    </row>
    <row r="206" spans="1:22" ht="12.75">
      <c r="A206" s="1" t="s">
        <v>2539</v>
      </c>
      <c r="B206" s="3" t="s">
        <v>1510</v>
      </c>
      <c r="C206" s="86">
        <v>71766</v>
      </c>
      <c r="D206" s="87">
        <v>45232</v>
      </c>
      <c r="E206" s="87">
        <v>15831</v>
      </c>
      <c r="F206" s="88">
        <v>10703</v>
      </c>
      <c r="H206" s="212">
        <v>72594</v>
      </c>
      <c r="I206" s="213">
        <v>44634</v>
      </c>
      <c r="J206" s="213">
        <v>16068</v>
      </c>
      <c r="K206" s="213">
        <v>11704</v>
      </c>
      <c r="L206" s="214">
        <v>188</v>
      </c>
      <c r="N206" s="210">
        <f t="shared" si="9"/>
        <v>-1.14059013141582</v>
      </c>
      <c r="O206" s="210">
        <f t="shared" si="10"/>
        <v>1.3397858135054008</v>
      </c>
      <c r="P206" s="210">
        <f t="shared" si="11"/>
        <v>-9.99831819710731</v>
      </c>
      <c r="R206" s="178"/>
      <c r="S206" s="211"/>
      <c r="T206" s="211"/>
      <c r="U206" s="211"/>
      <c r="V206" s="211"/>
    </row>
    <row r="207" spans="1:22" ht="12.75">
      <c r="A207" s="1" t="s">
        <v>2540</v>
      </c>
      <c r="B207" s="3" t="s">
        <v>1511</v>
      </c>
      <c r="C207" s="86">
        <v>66659</v>
      </c>
      <c r="D207" s="87">
        <v>41460</v>
      </c>
      <c r="E207" s="87">
        <v>14511</v>
      </c>
      <c r="F207" s="88">
        <v>10688</v>
      </c>
      <c r="H207" s="212">
        <v>67516</v>
      </c>
      <c r="I207" s="213">
        <v>40912</v>
      </c>
      <c r="J207" s="213">
        <v>14728</v>
      </c>
      <c r="K207" s="213">
        <v>11704</v>
      </c>
      <c r="L207" s="214">
        <v>172</v>
      </c>
      <c r="N207" s="210">
        <f t="shared" si="9"/>
        <v>-1.2693287517032985</v>
      </c>
      <c r="O207" s="210">
        <f t="shared" si="10"/>
        <v>1.339460305044966</v>
      </c>
      <c r="P207" s="210">
        <f t="shared" si="11"/>
        <v>-10.003368137420011</v>
      </c>
      <c r="R207" s="178"/>
      <c r="S207" s="211"/>
      <c r="T207" s="211"/>
      <c r="U207" s="211"/>
      <c r="V207" s="211"/>
    </row>
    <row r="208" spans="1:22" ht="12.75">
      <c r="A208" s="1" t="s">
        <v>2541</v>
      </c>
      <c r="B208" s="3" t="s">
        <v>1512</v>
      </c>
      <c r="C208" s="86">
        <v>75200</v>
      </c>
      <c r="D208" s="87">
        <v>47770</v>
      </c>
      <c r="E208" s="87">
        <v>16720</v>
      </c>
      <c r="F208" s="88">
        <v>10710</v>
      </c>
      <c r="H208" s="212">
        <v>76008</v>
      </c>
      <c r="I208" s="213">
        <v>47138</v>
      </c>
      <c r="J208" s="213">
        <v>16970</v>
      </c>
      <c r="K208" s="213">
        <v>11702</v>
      </c>
      <c r="L208" s="214">
        <v>198</v>
      </c>
      <c r="N208" s="210">
        <f t="shared" si="9"/>
        <v>-1.0630459951584044</v>
      </c>
      <c r="O208" s="210">
        <f t="shared" si="10"/>
        <v>1.3407441978870622</v>
      </c>
      <c r="P208" s="210">
        <f t="shared" si="11"/>
        <v>-10</v>
      </c>
      <c r="R208" s="179"/>
      <c r="S208" s="211">
        <v>4</v>
      </c>
      <c r="T208" s="211"/>
      <c r="U208" s="211"/>
      <c r="V208" s="211"/>
    </row>
    <row r="209" spans="1:22" ht="12.75">
      <c r="A209" s="1" t="s">
        <v>2542</v>
      </c>
      <c r="B209" s="3" t="s">
        <v>1513</v>
      </c>
      <c r="C209" s="86">
        <v>75200</v>
      </c>
      <c r="D209" s="87">
        <v>47770</v>
      </c>
      <c r="E209" s="87">
        <v>16720</v>
      </c>
      <c r="F209" s="88">
        <v>10710</v>
      </c>
      <c r="H209" s="212">
        <v>76008</v>
      </c>
      <c r="I209" s="213">
        <v>47138</v>
      </c>
      <c r="J209" s="213">
        <v>16970</v>
      </c>
      <c r="K209" s="213">
        <v>11702</v>
      </c>
      <c r="L209" s="214">
        <v>198</v>
      </c>
      <c r="N209" s="210">
        <f t="shared" si="9"/>
        <v>-1.0630459951584044</v>
      </c>
      <c r="O209" s="210">
        <f t="shared" si="10"/>
        <v>1.3407441978870622</v>
      </c>
      <c r="P209" s="210">
        <f t="shared" si="11"/>
        <v>-10</v>
      </c>
      <c r="R209" s="179"/>
      <c r="S209" s="211">
        <v>24</v>
      </c>
      <c r="T209" s="211"/>
      <c r="U209" s="211"/>
      <c r="V209" s="211"/>
    </row>
    <row r="210" spans="1:22" ht="12.75">
      <c r="A210" s="1" t="s">
        <v>2543</v>
      </c>
      <c r="B210" s="3" t="s">
        <v>1514</v>
      </c>
      <c r="C210" s="86">
        <v>93637</v>
      </c>
      <c r="D210" s="87">
        <v>61380</v>
      </c>
      <c r="E210" s="87">
        <v>21483</v>
      </c>
      <c r="F210" s="88">
        <v>10774</v>
      </c>
      <c r="H210" s="212">
        <v>94343</v>
      </c>
      <c r="I210" s="213">
        <v>60568</v>
      </c>
      <c r="J210" s="213">
        <v>21804</v>
      </c>
      <c r="K210" s="213">
        <v>11704</v>
      </c>
      <c r="L210" s="214">
        <v>267</v>
      </c>
      <c r="N210" s="210">
        <f t="shared" si="9"/>
        <v>-0.7483332096710882</v>
      </c>
      <c r="O210" s="210">
        <f t="shared" si="10"/>
        <v>1.340641923127734</v>
      </c>
      <c r="P210" s="210">
        <f t="shared" si="11"/>
        <v>-9.999164647899093</v>
      </c>
      <c r="R210" s="178"/>
      <c r="S210" s="211"/>
      <c r="T210" s="211"/>
      <c r="U210" s="211"/>
      <c r="V210" s="211"/>
    </row>
    <row r="211" spans="1:22" ht="12.75">
      <c r="A211" s="1" t="s">
        <v>2544</v>
      </c>
      <c r="B211" s="3" t="s">
        <v>1515</v>
      </c>
      <c r="C211" s="86">
        <v>74875</v>
      </c>
      <c r="D211" s="87">
        <v>47530</v>
      </c>
      <c r="E211" s="87">
        <v>16636</v>
      </c>
      <c r="F211" s="88">
        <v>10709</v>
      </c>
      <c r="H211" s="212">
        <v>75684</v>
      </c>
      <c r="I211" s="213">
        <v>46901</v>
      </c>
      <c r="J211" s="213">
        <v>16884</v>
      </c>
      <c r="K211" s="213">
        <v>11702</v>
      </c>
      <c r="L211" s="214">
        <v>197</v>
      </c>
      <c r="N211" s="210">
        <f t="shared" si="9"/>
        <v>-1.0689181332910493</v>
      </c>
      <c r="O211" s="210">
        <f t="shared" si="10"/>
        <v>1.3411227905588419</v>
      </c>
      <c r="P211" s="210">
        <f t="shared" si="11"/>
        <v>-10.000840406756879</v>
      </c>
      <c r="R211" s="178"/>
      <c r="S211" s="211"/>
      <c r="T211" s="211"/>
      <c r="U211" s="211"/>
      <c r="V211" s="211"/>
    </row>
    <row r="212" spans="1:22" ht="12.75">
      <c r="A212" s="1" t="s">
        <v>2545</v>
      </c>
      <c r="B212" s="3" t="s">
        <v>1154</v>
      </c>
      <c r="C212" s="86">
        <v>74875</v>
      </c>
      <c r="D212" s="87">
        <v>47530</v>
      </c>
      <c r="E212" s="87">
        <v>16636</v>
      </c>
      <c r="F212" s="88">
        <v>10709</v>
      </c>
      <c r="H212" s="212">
        <v>75684</v>
      </c>
      <c r="I212" s="213">
        <v>46901</v>
      </c>
      <c r="J212" s="213">
        <v>16884</v>
      </c>
      <c r="K212" s="213">
        <v>11702</v>
      </c>
      <c r="L212" s="214">
        <v>197</v>
      </c>
      <c r="N212" s="210">
        <f t="shared" si="9"/>
        <v>-1.0689181332910493</v>
      </c>
      <c r="O212" s="210">
        <f t="shared" si="10"/>
        <v>1.3411227905588419</v>
      </c>
      <c r="P212" s="210">
        <f t="shared" si="11"/>
        <v>-10.000840406756879</v>
      </c>
      <c r="R212" s="179"/>
      <c r="S212" s="211">
        <v>25</v>
      </c>
      <c r="T212" s="211"/>
      <c r="U212" s="211"/>
      <c r="V212" s="211"/>
    </row>
    <row r="213" spans="1:22" ht="12.75">
      <c r="A213" s="1" t="s">
        <v>2546</v>
      </c>
      <c r="B213" s="3" t="s">
        <v>427</v>
      </c>
      <c r="C213" s="86">
        <v>60772</v>
      </c>
      <c r="D213" s="87">
        <v>37101</v>
      </c>
      <c r="E213" s="87">
        <v>12985</v>
      </c>
      <c r="F213" s="88">
        <v>10686</v>
      </c>
      <c r="H213" s="212">
        <v>61664</v>
      </c>
      <c r="I213" s="213">
        <v>36611</v>
      </c>
      <c r="J213" s="213">
        <v>13180</v>
      </c>
      <c r="K213" s="213">
        <v>11704</v>
      </c>
      <c r="L213" s="214">
        <v>169</v>
      </c>
      <c r="N213" s="210">
        <f t="shared" si="9"/>
        <v>-1.4465490399584837</v>
      </c>
      <c r="O213" s="210">
        <f t="shared" si="10"/>
        <v>1.3383955641747036</v>
      </c>
      <c r="P213" s="210">
        <f t="shared" si="11"/>
        <v>-9.997473258654082</v>
      </c>
      <c r="R213" s="178"/>
      <c r="S213" s="211"/>
      <c r="T213" s="211"/>
      <c r="U213" s="211"/>
      <c r="V213" s="211"/>
    </row>
    <row r="214" spans="1:22" ht="12.75">
      <c r="A214" s="1" t="s">
        <v>2547</v>
      </c>
      <c r="B214" s="3" t="s">
        <v>428</v>
      </c>
      <c r="C214" s="86">
        <v>74875</v>
      </c>
      <c r="D214" s="87">
        <v>47530</v>
      </c>
      <c r="E214" s="87">
        <v>16636</v>
      </c>
      <c r="F214" s="88">
        <v>10709</v>
      </c>
      <c r="H214" s="212">
        <v>75684</v>
      </c>
      <c r="I214" s="213">
        <v>46901</v>
      </c>
      <c r="J214" s="213">
        <v>16884</v>
      </c>
      <c r="K214" s="213">
        <v>11702</v>
      </c>
      <c r="L214" s="214">
        <v>197</v>
      </c>
      <c r="N214" s="210">
        <f t="shared" si="9"/>
        <v>-1.0689181332910493</v>
      </c>
      <c r="O214" s="210">
        <f t="shared" si="10"/>
        <v>1.3411227905588419</v>
      </c>
      <c r="P214" s="210">
        <f t="shared" si="11"/>
        <v>-10.000840406756879</v>
      </c>
      <c r="R214" s="178"/>
      <c r="S214" s="211">
        <v>1</v>
      </c>
      <c r="T214" s="211"/>
      <c r="U214" s="211"/>
      <c r="V214" s="211"/>
    </row>
    <row r="215" spans="1:22" ht="12.75">
      <c r="A215" s="1" t="s">
        <v>2548</v>
      </c>
      <c r="B215" s="3" t="s">
        <v>429</v>
      </c>
      <c r="C215" s="86">
        <v>86087</v>
      </c>
      <c r="D215" s="87">
        <v>54296</v>
      </c>
      <c r="E215" s="87">
        <v>19004</v>
      </c>
      <c r="F215" s="88">
        <v>12787</v>
      </c>
      <c r="H215" s="212">
        <v>87074</v>
      </c>
      <c r="I215" s="213">
        <v>53578</v>
      </c>
      <c r="J215" s="213">
        <v>19288</v>
      </c>
      <c r="K215" s="213">
        <v>13971</v>
      </c>
      <c r="L215" s="214">
        <v>237</v>
      </c>
      <c r="N215" s="210">
        <f t="shared" si="9"/>
        <v>-1.1335186163493205</v>
      </c>
      <c r="O215" s="210">
        <f t="shared" si="10"/>
        <v>1.340102280786894</v>
      </c>
      <c r="P215" s="210">
        <f t="shared" si="11"/>
        <v>-10.001407657657651</v>
      </c>
      <c r="R215" s="179"/>
      <c r="S215" s="211">
        <v>17</v>
      </c>
      <c r="T215" s="211"/>
      <c r="U215" s="211"/>
      <c r="V215" s="211"/>
    </row>
    <row r="216" spans="1:22" ht="12.75">
      <c r="A216" s="1" t="s">
        <v>2549</v>
      </c>
      <c r="B216" s="3" t="s">
        <v>430</v>
      </c>
      <c r="C216" s="86">
        <v>109511</v>
      </c>
      <c r="D216" s="87">
        <v>73115</v>
      </c>
      <c r="E216" s="87">
        <v>25590</v>
      </c>
      <c r="F216" s="88">
        <v>10806</v>
      </c>
      <c r="H216" s="212">
        <v>110128</v>
      </c>
      <c r="I216" s="213">
        <v>72148</v>
      </c>
      <c r="J216" s="213">
        <v>25973</v>
      </c>
      <c r="K216" s="213">
        <v>11704</v>
      </c>
      <c r="L216" s="214">
        <v>303</v>
      </c>
      <c r="N216" s="210">
        <f t="shared" si="9"/>
        <v>-0.5602571553101825</v>
      </c>
      <c r="O216" s="210">
        <f t="shared" si="10"/>
        <v>1.3403004934301634</v>
      </c>
      <c r="P216" s="210">
        <f t="shared" si="11"/>
        <v>-10.002498542516875</v>
      </c>
      <c r="R216" s="178"/>
      <c r="S216" s="211"/>
      <c r="T216" s="211"/>
      <c r="U216" s="211"/>
      <c r="V216" s="211"/>
    </row>
    <row r="217" spans="1:22" ht="12.75">
      <c r="A217" s="1" t="s">
        <v>2550</v>
      </c>
      <c r="B217" s="3" t="s">
        <v>1498</v>
      </c>
      <c r="C217" s="86">
        <v>74875</v>
      </c>
      <c r="D217" s="87">
        <v>47530</v>
      </c>
      <c r="E217" s="87">
        <v>16636</v>
      </c>
      <c r="F217" s="88">
        <v>10709</v>
      </c>
      <c r="H217" s="212">
        <v>75684</v>
      </c>
      <c r="I217" s="213">
        <v>46901</v>
      </c>
      <c r="J217" s="213">
        <v>16884</v>
      </c>
      <c r="K217" s="213">
        <v>11702</v>
      </c>
      <c r="L217" s="214">
        <v>197</v>
      </c>
      <c r="N217" s="210">
        <f t="shared" si="9"/>
        <v>-1.0689181332910493</v>
      </c>
      <c r="O217" s="210">
        <f t="shared" si="10"/>
        <v>1.3411227905588419</v>
      </c>
      <c r="P217" s="210">
        <f t="shared" si="11"/>
        <v>-10.000840406756879</v>
      </c>
      <c r="R217" s="178"/>
      <c r="S217" s="211"/>
      <c r="T217" s="211"/>
      <c r="U217" s="211"/>
      <c r="V217" s="211"/>
    </row>
    <row r="218" spans="1:22" ht="12.75">
      <c r="A218" s="1" t="s">
        <v>2551</v>
      </c>
      <c r="B218" s="3" t="s">
        <v>431</v>
      </c>
      <c r="C218" s="86">
        <v>93973</v>
      </c>
      <c r="D218" s="87">
        <v>60129</v>
      </c>
      <c r="E218" s="87">
        <v>21045</v>
      </c>
      <c r="F218" s="88">
        <v>12799</v>
      </c>
      <c r="H218" s="212">
        <v>94915</v>
      </c>
      <c r="I218" s="213">
        <v>59334</v>
      </c>
      <c r="J218" s="213">
        <v>21360</v>
      </c>
      <c r="K218" s="213">
        <v>13971</v>
      </c>
      <c r="L218" s="214">
        <v>250</v>
      </c>
      <c r="N218" s="210">
        <f t="shared" si="9"/>
        <v>-0.992466944107889</v>
      </c>
      <c r="O218" s="210">
        <f t="shared" si="10"/>
        <v>1.339872585701272</v>
      </c>
      <c r="P218" s="210">
        <f t="shared" si="11"/>
        <v>-9.999296814570002</v>
      </c>
      <c r="R218" s="179"/>
      <c r="S218" s="211">
        <v>5</v>
      </c>
      <c r="T218" s="211"/>
      <c r="U218" s="211"/>
      <c r="V218" s="211"/>
    </row>
    <row r="219" spans="1:22" ht="12.75">
      <c r="A219" s="1" t="s">
        <v>2552</v>
      </c>
      <c r="B219" s="3" t="s">
        <v>432</v>
      </c>
      <c r="C219" s="86">
        <v>93973</v>
      </c>
      <c r="D219" s="87">
        <v>60129</v>
      </c>
      <c r="E219" s="87">
        <v>21045</v>
      </c>
      <c r="F219" s="88">
        <v>12799</v>
      </c>
      <c r="H219" s="212">
        <v>94915</v>
      </c>
      <c r="I219" s="213">
        <v>59334</v>
      </c>
      <c r="J219" s="213">
        <v>21360</v>
      </c>
      <c r="K219" s="213">
        <v>13971</v>
      </c>
      <c r="L219" s="214">
        <v>250</v>
      </c>
      <c r="N219" s="210">
        <f t="shared" si="9"/>
        <v>-0.992466944107889</v>
      </c>
      <c r="O219" s="210">
        <f t="shared" si="10"/>
        <v>1.339872585701272</v>
      </c>
      <c r="P219" s="210">
        <f t="shared" si="11"/>
        <v>-9.999296814570002</v>
      </c>
      <c r="R219" s="179"/>
      <c r="S219" s="211">
        <v>48</v>
      </c>
      <c r="T219" s="211"/>
      <c r="U219" s="211"/>
      <c r="V219" s="211"/>
    </row>
    <row r="220" spans="1:22" ht="12.75">
      <c r="A220" s="1" t="s">
        <v>2553</v>
      </c>
      <c r="B220" s="3" t="s">
        <v>433</v>
      </c>
      <c r="C220" s="86">
        <v>93973</v>
      </c>
      <c r="D220" s="87">
        <v>60129</v>
      </c>
      <c r="E220" s="87">
        <v>21045</v>
      </c>
      <c r="F220" s="88">
        <v>12799</v>
      </c>
      <c r="H220" s="212">
        <v>94915</v>
      </c>
      <c r="I220" s="213">
        <v>59334</v>
      </c>
      <c r="J220" s="213">
        <v>21360</v>
      </c>
      <c r="K220" s="213">
        <v>13971</v>
      </c>
      <c r="L220" s="214">
        <v>250</v>
      </c>
      <c r="N220" s="210">
        <f t="shared" si="9"/>
        <v>-0.992466944107889</v>
      </c>
      <c r="O220" s="210">
        <f t="shared" si="10"/>
        <v>1.339872585701272</v>
      </c>
      <c r="P220" s="210">
        <f t="shared" si="11"/>
        <v>-9.999296814570002</v>
      </c>
      <c r="R220" s="179"/>
      <c r="S220" s="211">
        <v>58</v>
      </c>
      <c r="T220" s="211"/>
      <c r="U220" s="211"/>
      <c r="V220" s="211"/>
    </row>
    <row r="221" spans="1:22" ht="12.75" hidden="1">
      <c r="A221" s="1" t="s">
        <v>1273</v>
      </c>
      <c r="B221" s="3" t="s">
        <v>434</v>
      </c>
      <c r="C221" s="86">
        <v>0</v>
      </c>
      <c r="D221" s="87">
        <v>0</v>
      </c>
      <c r="E221" s="87">
        <v>0</v>
      </c>
      <c r="F221" s="88">
        <v>0</v>
      </c>
      <c r="H221" s="212">
        <v>0</v>
      </c>
      <c r="I221" s="213">
        <v>0</v>
      </c>
      <c r="J221" s="213">
        <v>0</v>
      </c>
      <c r="K221" s="213">
        <v>0</v>
      </c>
      <c r="L221" s="214">
        <v>0</v>
      </c>
      <c r="N221" s="210" t="str">
        <f t="shared" si="9"/>
        <v>-</v>
      </c>
      <c r="O221" s="210" t="str">
        <f t="shared" si="10"/>
        <v>-</v>
      </c>
      <c r="P221" s="210" t="str">
        <f t="shared" si="11"/>
        <v>-</v>
      </c>
      <c r="R221" s="178"/>
      <c r="S221" s="211"/>
      <c r="T221" s="211"/>
      <c r="U221" s="211"/>
      <c r="V221" s="211"/>
    </row>
    <row r="222" spans="1:22" ht="12.75">
      <c r="A222" s="1" t="s">
        <v>2554</v>
      </c>
      <c r="B222" s="3" t="s">
        <v>435</v>
      </c>
      <c r="C222" s="86">
        <v>164778</v>
      </c>
      <c r="D222" s="87">
        <v>113941</v>
      </c>
      <c r="E222" s="87">
        <v>39879</v>
      </c>
      <c r="F222" s="88">
        <v>10958</v>
      </c>
      <c r="H222" s="212">
        <v>165086</v>
      </c>
      <c r="I222" s="213">
        <v>112434</v>
      </c>
      <c r="J222" s="213">
        <v>40476</v>
      </c>
      <c r="K222" s="213">
        <v>11704</v>
      </c>
      <c r="L222" s="214">
        <v>472</v>
      </c>
      <c r="N222" s="210">
        <f t="shared" si="9"/>
        <v>-0.18656942442120794</v>
      </c>
      <c r="O222" s="210">
        <f t="shared" si="10"/>
        <v>1.3403418894640424</v>
      </c>
      <c r="P222" s="210">
        <f t="shared" si="11"/>
        <v>-10.003285151116941</v>
      </c>
      <c r="R222" s="178"/>
      <c r="S222" s="211"/>
      <c r="T222" s="211"/>
      <c r="U222" s="211"/>
      <c r="V222" s="211"/>
    </row>
    <row r="223" spans="1:22" ht="12.75">
      <c r="A223" s="1" t="s">
        <v>2555</v>
      </c>
      <c r="B223" s="3" t="s">
        <v>436</v>
      </c>
      <c r="C223" s="86">
        <v>121604</v>
      </c>
      <c r="D223" s="87">
        <v>86206</v>
      </c>
      <c r="E223" s="87">
        <v>30172</v>
      </c>
      <c r="F223" s="88">
        <v>5226</v>
      </c>
      <c r="H223" s="212">
        <v>121497</v>
      </c>
      <c r="I223" s="213">
        <v>85066</v>
      </c>
      <c r="J223" s="213">
        <v>30624</v>
      </c>
      <c r="K223" s="213">
        <v>5449</v>
      </c>
      <c r="L223" s="214">
        <v>358</v>
      </c>
      <c r="N223" s="210">
        <f t="shared" si="9"/>
        <v>0.08806801814036191</v>
      </c>
      <c r="O223" s="210">
        <f t="shared" si="10"/>
        <v>1.3401358944819464</v>
      </c>
      <c r="P223" s="210">
        <f t="shared" si="11"/>
        <v>-10.005166178749775</v>
      </c>
      <c r="R223" s="179"/>
      <c r="S223" s="211">
        <v>92</v>
      </c>
      <c r="T223" s="211"/>
      <c r="U223" s="211"/>
      <c r="V223" s="211"/>
    </row>
    <row r="224" spans="1:22" ht="13.5" thickBot="1">
      <c r="A224" s="2" t="s">
        <v>2556</v>
      </c>
      <c r="B224" s="153" t="s">
        <v>1155</v>
      </c>
      <c r="C224" s="155">
        <v>121604</v>
      </c>
      <c r="D224" s="156">
        <v>86206</v>
      </c>
      <c r="E224" s="156">
        <v>30172</v>
      </c>
      <c r="F224" s="157">
        <v>5226</v>
      </c>
      <c r="H224" s="212">
        <v>121497</v>
      </c>
      <c r="I224" s="213">
        <v>85066</v>
      </c>
      <c r="J224" s="213">
        <v>30624</v>
      </c>
      <c r="K224" s="213">
        <v>5449</v>
      </c>
      <c r="L224" s="214">
        <v>358</v>
      </c>
      <c r="N224" s="210">
        <f t="shared" si="9"/>
        <v>0.08806801814036191</v>
      </c>
      <c r="O224" s="210">
        <f t="shared" si="10"/>
        <v>1.3401358944819464</v>
      </c>
      <c r="P224" s="210">
        <f t="shared" si="11"/>
        <v>-10.005166178749775</v>
      </c>
      <c r="R224" s="179"/>
      <c r="S224" s="211">
        <v>9</v>
      </c>
      <c r="T224" s="211"/>
      <c r="U224" s="211"/>
      <c r="V224" s="211"/>
    </row>
  </sheetData>
  <sheetProtection password="EC48" sheet="1"/>
  <mergeCells count="17">
    <mergeCell ref="A1:B1"/>
    <mergeCell ref="A5:A6"/>
    <mergeCell ref="B5:B6"/>
    <mergeCell ref="A2:F2"/>
    <mergeCell ref="A3:F3"/>
    <mergeCell ref="E5:E6"/>
    <mergeCell ref="F5:F6"/>
    <mergeCell ref="C4:F4"/>
    <mergeCell ref="U5:U6"/>
    <mergeCell ref="V5:V6"/>
    <mergeCell ref="C5:C6"/>
    <mergeCell ref="H5:L5"/>
    <mergeCell ref="N5:P5"/>
    <mergeCell ref="R5:R6"/>
    <mergeCell ref="S5:S6"/>
    <mergeCell ref="T5:T6"/>
    <mergeCell ref="D5:D6"/>
  </mergeCells>
  <conditionalFormatting sqref="S7:V224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3" horizontalDpi="600" verticalDpi="600" orientation="portrait" paperSize="9" scale="78" r:id="rId1"/>
  <headerFooter alignWithMargins="0">
    <oddFooter>&amp;CStránka &amp;P</oddFooter>
  </headerFooter>
  <rowBreaks count="1" manualBreakCount="1">
    <brk id="140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196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14.7109375" style="7" customWidth="1"/>
    <col min="2" max="2" width="52.7109375" style="7" customWidth="1"/>
    <col min="3" max="6" width="10.7109375" style="9" customWidth="1"/>
    <col min="7" max="7" width="5.140625" style="7" customWidth="1"/>
    <col min="8" max="12" width="8.00390625" style="180" hidden="1" customWidth="1"/>
    <col min="13" max="13" width="5.57421875" style="180" hidden="1" customWidth="1"/>
    <col min="14" max="16" width="8.00390625" style="180" hidden="1" customWidth="1"/>
    <col min="17" max="17" width="3.57421875" style="180" hidden="1" customWidth="1"/>
    <col min="18" max="18" width="4.421875" style="180" hidden="1" customWidth="1"/>
    <col min="19" max="22" width="8.00390625" style="180" hidden="1" customWidth="1"/>
    <col min="23" max="16384" width="9.140625" style="7" customWidth="1"/>
  </cols>
  <sheetData>
    <row r="1" spans="1:22" s="26" customFormat="1" ht="34.5" customHeight="1" thickBot="1">
      <c r="A1" s="327" t="s">
        <v>2871</v>
      </c>
      <c r="B1" s="327"/>
      <c r="C1" s="72"/>
      <c r="D1" s="72"/>
      <c r="E1" s="72"/>
      <c r="F1" s="255" t="s">
        <v>1500</v>
      </c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6" ht="58.5" customHeight="1" thickBot="1">
      <c r="A2" s="331" t="s">
        <v>2069</v>
      </c>
      <c r="B2" s="302"/>
      <c r="C2" s="302"/>
      <c r="D2" s="302"/>
      <c r="E2" s="302"/>
      <c r="F2" s="303"/>
    </row>
    <row r="3" spans="1:6" ht="27" customHeight="1">
      <c r="A3" s="326" t="s">
        <v>1501</v>
      </c>
      <c r="B3" s="326"/>
      <c r="C3" s="326"/>
      <c r="D3" s="326"/>
      <c r="E3" s="326"/>
      <c r="F3" s="326"/>
    </row>
    <row r="4" spans="1:22" ht="14.25" customHeight="1" thickBot="1">
      <c r="A4" s="12"/>
      <c r="B4" s="12"/>
      <c r="C4" s="330"/>
      <c r="D4" s="330"/>
      <c r="E4" s="330"/>
      <c r="F4" s="330"/>
      <c r="R4" s="311"/>
      <c r="S4" s="181" t="s">
        <v>2853</v>
      </c>
      <c r="T4" s="181"/>
      <c r="U4" s="181"/>
      <c r="V4" s="181"/>
    </row>
    <row r="5" spans="1:22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R5" s="311"/>
      <c r="S5" s="295" t="s">
        <v>2854</v>
      </c>
      <c r="T5" s="295" t="s">
        <v>2855</v>
      </c>
      <c r="U5" s="295" t="s">
        <v>2858</v>
      </c>
      <c r="V5" s="295" t="s">
        <v>2857</v>
      </c>
    </row>
    <row r="6" spans="1:22" ht="25.5" customHeight="1" thickBot="1">
      <c r="A6" s="328"/>
      <c r="B6" s="329"/>
      <c r="C6" s="310"/>
      <c r="D6" s="298"/>
      <c r="E6" s="298"/>
      <c r="F6" s="300"/>
      <c r="H6" s="203" t="s">
        <v>1872</v>
      </c>
      <c r="I6" s="204" t="s">
        <v>1643</v>
      </c>
      <c r="J6" s="204" t="s">
        <v>1467</v>
      </c>
      <c r="K6" s="205" t="s">
        <v>437</v>
      </c>
      <c r="L6" s="205" t="s">
        <v>2097</v>
      </c>
      <c r="M6" s="182"/>
      <c r="N6" s="186" t="s">
        <v>1872</v>
      </c>
      <c r="O6" s="187" t="s">
        <v>1643</v>
      </c>
      <c r="P6" s="188" t="s">
        <v>2092</v>
      </c>
      <c r="R6" s="206"/>
      <c r="S6" s="296"/>
      <c r="T6" s="296" t="s">
        <v>2855</v>
      </c>
      <c r="U6" s="296" t="s">
        <v>2858</v>
      </c>
      <c r="V6" s="296" t="s">
        <v>2857</v>
      </c>
    </row>
    <row r="7" spans="1:22" ht="12.75">
      <c r="A7" s="148" t="s">
        <v>2571</v>
      </c>
      <c r="B7" s="158" t="s">
        <v>1299</v>
      </c>
      <c r="C7" s="82">
        <v>40468</v>
      </c>
      <c r="D7" s="83">
        <v>24338</v>
      </c>
      <c r="E7" s="83">
        <v>8518</v>
      </c>
      <c r="F7" s="84">
        <v>7612</v>
      </c>
      <c r="H7" s="207">
        <v>41120</v>
      </c>
      <c r="I7" s="208">
        <v>24016</v>
      </c>
      <c r="J7" s="208">
        <v>8646</v>
      </c>
      <c r="K7" s="208">
        <v>8362</v>
      </c>
      <c r="L7" s="209">
        <v>96</v>
      </c>
      <c r="N7" s="210">
        <f>IF(H7=0,"-",C7/H7*100-100)</f>
        <v>-1.5856031128404737</v>
      </c>
      <c r="O7" s="210">
        <f>IF(H7=0,"-",D7/I7*100-100)</f>
        <v>1.3407728181212661</v>
      </c>
      <c r="P7" s="210">
        <f>IF(H7=0,"-",F7/(K7+L7)*100-100)</f>
        <v>-10.002364625206908</v>
      </c>
      <c r="R7" s="206"/>
      <c r="S7" s="211"/>
      <c r="T7" s="211"/>
      <c r="U7" s="211"/>
      <c r="V7" s="211"/>
    </row>
    <row r="8" spans="1:22" ht="12.75" hidden="1">
      <c r="A8" s="1" t="s">
        <v>2572</v>
      </c>
      <c r="B8" s="3" t="s">
        <v>1300</v>
      </c>
      <c r="C8" s="86">
        <v>0</v>
      </c>
      <c r="D8" s="87">
        <v>0</v>
      </c>
      <c r="E8" s="87">
        <v>0</v>
      </c>
      <c r="F8" s="88">
        <v>0</v>
      </c>
      <c r="H8" s="212">
        <v>0</v>
      </c>
      <c r="I8" s="213">
        <v>0</v>
      </c>
      <c r="J8" s="213">
        <v>0</v>
      </c>
      <c r="K8" s="213">
        <v>0</v>
      </c>
      <c r="L8" s="214">
        <v>0</v>
      </c>
      <c r="N8" s="210" t="str">
        <f aca="true" t="shared" si="0" ref="N8:N71">IF(H8=0,"-",C8/H8*100-100)</f>
        <v>-</v>
      </c>
      <c r="O8" s="210" t="str">
        <f aca="true" t="shared" si="1" ref="O8:O71">IF(H8=0,"-",D8/I8*100-100)</f>
        <v>-</v>
      </c>
      <c r="P8" s="210" t="str">
        <f aca="true" t="shared" si="2" ref="P8:P71">IF(H8=0,"-",F8/(K8+L8)*100-100)</f>
        <v>-</v>
      </c>
      <c r="R8" s="206"/>
      <c r="S8" s="211"/>
      <c r="T8" s="211"/>
      <c r="U8" s="211"/>
      <c r="V8" s="211"/>
    </row>
    <row r="9" spans="1:22" ht="12.75" hidden="1">
      <c r="A9" s="1" t="s">
        <v>2573</v>
      </c>
      <c r="B9" s="3" t="s">
        <v>1688</v>
      </c>
      <c r="C9" s="86">
        <v>0</v>
      </c>
      <c r="D9" s="87">
        <v>0</v>
      </c>
      <c r="E9" s="87">
        <v>0</v>
      </c>
      <c r="F9" s="88">
        <v>0</v>
      </c>
      <c r="H9" s="212">
        <v>0</v>
      </c>
      <c r="I9" s="213">
        <v>0</v>
      </c>
      <c r="J9" s="213">
        <v>0</v>
      </c>
      <c r="K9" s="213">
        <v>0</v>
      </c>
      <c r="L9" s="214">
        <v>0</v>
      </c>
      <c r="N9" s="210" t="str">
        <f t="shared" si="0"/>
        <v>-</v>
      </c>
      <c r="O9" s="210" t="str">
        <f t="shared" si="1"/>
        <v>-</v>
      </c>
      <c r="P9" s="210" t="str">
        <f t="shared" si="2"/>
        <v>-</v>
      </c>
      <c r="R9" s="206"/>
      <c r="S9" s="211"/>
      <c r="T9" s="211"/>
      <c r="U9" s="211"/>
      <c r="V9" s="211"/>
    </row>
    <row r="10" spans="1:22" ht="12.75" hidden="1">
      <c r="A10" s="1" t="s">
        <v>2574</v>
      </c>
      <c r="B10" s="3" t="s">
        <v>395</v>
      </c>
      <c r="C10" s="86">
        <v>0</v>
      </c>
      <c r="D10" s="87">
        <v>0</v>
      </c>
      <c r="E10" s="87">
        <v>0</v>
      </c>
      <c r="F10" s="88">
        <v>0</v>
      </c>
      <c r="H10" s="212">
        <v>0</v>
      </c>
      <c r="I10" s="213">
        <v>0</v>
      </c>
      <c r="J10" s="213">
        <v>0</v>
      </c>
      <c r="K10" s="213">
        <v>0</v>
      </c>
      <c r="L10" s="214">
        <v>0</v>
      </c>
      <c r="N10" s="210" t="str">
        <f t="shared" si="0"/>
        <v>-</v>
      </c>
      <c r="O10" s="210" t="str">
        <f t="shared" si="1"/>
        <v>-</v>
      </c>
      <c r="P10" s="210" t="str">
        <f t="shared" si="2"/>
        <v>-</v>
      </c>
      <c r="R10" s="206"/>
      <c r="S10" s="211"/>
      <c r="T10" s="211"/>
      <c r="U10" s="211"/>
      <c r="V10" s="211"/>
    </row>
    <row r="11" spans="1:22" ht="12.75" hidden="1">
      <c r="A11" s="1" t="s">
        <v>2575</v>
      </c>
      <c r="B11" s="3" t="s">
        <v>1529</v>
      </c>
      <c r="C11" s="86">
        <v>0</v>
      </c>
      <c r="D11" s="87">
        <v>0</v>
      </c>
      <c r="E11" s="87">
        <v>0</v>
      </c>
      <c r="F11" s="88">
        <v>0</v>
      </c>
      <c r="H11" s="212">
        <v>0</v>
      </c>
      <c r="I11" s="213">
        <v>0</v>
      </c>
      <c r="J11" s="213">
        <v>0</v>
      </c>
      <c r="K11" s="213">
        <v>0</v>
      </c>
      <c r="L11" s="214">
        <v>0</v>
      </c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R11" s="206"/>
      <c r="S11" s="211"/>
      <c r="T11" s="211"/>
      <c r="U11" s="211"/>
      <c r="V11" s="211"/>
    </row>
    <row r="12" spans="1:22" ht="12.75" hidden="1">
      <c r="A12" s="1" t="s">
        <v>2576</v>
      </c>
      <c r="B12" s="3" t="s">
        <v>2025</v>
      </c>
      <c r="C12" s="86">
        <v>0</v>
      </c>
      <c r="D12" s="87">
        <v>0</v>
      </c>
      <c r="E12" s="87">
        <v>0</v>
      </c>
      <c r="F12" s="88">
        <v>0</v>
      </c>
      <c r="H12" s="212">
        <v>0</v>
      </c>
      <c r="I12" s="213">
        <v>0</v>
      </c>
      <c r="J12" s="213">
        <v>0</v>
      </c>
      <c r="K12" s="213">
        <v>0</v>
      </c>
      <c r="L12" s="214">
        <v>0</v>
      </c>
      <c r="N12" s="210" t="str">
        <f t="shared" si="0"/>
        <v>-</v>
      </c>
      <c r="O12" s="210" t="str">
        <f t="shared" si="1"/>
        <v>-</v>
      </c>
      <c r="P12" s="210" t="str">
        <f t="shared" si="2"/>
        <v>-</v>
      </c>
      <c r="R12" s="206"/>
      <c r="S12" s="211"/>
      <c r="T12" s="211"/>
      <c r="U12" s="211"/>
      <c r="V12" s="211"/>
    </row>
    <row r="13" spans="1:22" ht="12.75" hidden="1">
      <c r="A13" s="1" t="s">
        <v>2577</v>
      </c>
      <c r="B13" s="3" t="s">
        <v>2026</v>
      </c>
      <c r="C13" s="86">
        <v>0</v>
      </c>
      <c r="D13" s="87">
        <v>0</v>
      </c>
      <c r="E13" s="87">
        <v>0</v>
      </c>
      <c r="F13" s="88">
        <v>0</v>
      </c>
      <c r="H13" s="212">
        <v>0</v>
      </c>
      <c r="I13" s="213">
        <v>0</v>
      </c>
      <c r="J13" s="213">
        <v>0</v>
      </c>
      <c r="K13" s="213">
        <v>0</v>
      </c>
      <c r="L13" s="214">
        <v>0</v>
      </c>
      <c r="N13" s="210" t="str">
        <f t="shared" si="0"/>
        <v>-</v>
      </c>
      <c r="O13" s="210" t="str">
        <f t="shared" si="1"/>
        <v>-</v>
      </c>
      <c r="P13" s="210" t="str">
        <f t="shared" si="2"/>
        <v>-</v>
      </c>
      <c r="R13" s="206"/>
      <c r="S13" s="211"/>
      <c r="T13" s="211"/>
      <c r="U13" s="211"/>
      <c r="V13" s="211"/>
    </row>
    <row r="14" spans="1:22" ht="12.75" hidden="1">
      <c r="A14" s="1" t="s">
        <v>2578</v>
      </c>
      <c r="B14" s="3" t="s">
        <v>1308</v>
      </c>
      <c r="C14" s="86">
        <v>0</v>
      </c>
      <c r="D14" s="87">
        <v>0</v>
      </c>
      <c r="E14" s="87">
        <v>0</v>
      </c>
      <c r="F14" s="88">
        <v>0</v>
      </c>
      <c r="H14" s="212">
        <v>0</v>
      </c>
      <c r="I14" s="213">
        <v>0</v>
      </c>
      <c r="J14" s="213">
        <v>0</v>
      </c>
      <c r="K14" s="213">
        <v>0</v>
      </c>
      <c r="L14" s="214">
        <v>0</v>
      </c>
      <c r="N14" s="210" t="str">
        <f t="shared" si="0"/>
        <v>-</v>
      </c>
      <c r="O14" s="210" t="str">
        <f t="shared" si="1"/>
        <v>-</v>
      </c>
      <c r="P14" s="210" t="str">
        <f t="shared" si="2"/>
        <v>-</v>
      </c>
      <c r="R14" s="206"/>
      <c r="S14" s="211"/>
      <c r="T14" s="211"/>
      <c r="U14" s="211"/>
      <c r="V14" s="211"/>
    </row>
    <row r="15" spans="1:22" ht="12.75" hidden="1">
      <c r="A15" s="1" t="s">
        <v>2579</v>
      </c>
      <c r="B15" s="3" t="s">
        <v>1309</v>
      </c>
      <c r="C15" s="86">
        <v>0</v>
      </c>
      <c r="D15" s="87">
        <v>0</v>
      </c>
      <c r="E15" s="87">
        <v>0</v>
      </c>
      <c r="F15" s="88">
        <v>0</v>
      </c>
      <c r="H15" s="212">
        <v>0</v>
      </c>
      <c r="I15" s="213">
        <v>0</v>
      </c>
      <c r="J15" s="213">
        <v>0</v>
      </c>
      <c r="K15" s="213">
        <v>0</v>
      </c>
      <c r="L15" s="214">
        <v>0</v>
      </c>
      <c r="N15" s="210" t="str">
        <f t="shared" si="0"/>
        <v>-</v>
      </c>
      <c r="O15" s="210" t="str">
        <f t="shared" si="1"/>
        <v>-</v>
      </c>
      <c r="P15" s="210" t="str">
        <f t="shared" si="2"/>
        <v>-</v>
      </c>
      <c r="R15" s="206"/>
      <c r="S15" s="211"/>
      <c r="T15" s="211"/>
      <c r="U15" s="211"/>
      <c r="V15" s="211"/>
    </row>
    <row r="16" spans="1:22" ht="12.75" hidden="1">
      <c r="A16" s="1" t="s">
        <v>2580</v>
      </c>
      <c r="B16" s="3" t="s">
        <v>1311</v>
      </c>
      <c r="C16" s="86">
        <v>0</v>
      </c>
      <c r="D16" s="87">
        <v>0</v>
      </c>
      <c r="E16" s="87">
        <v>0</v>
      </c>
      <c r="F16" s="88">
        <v>0</v>
      </c>
      <c r="H16" s="212">
        <v>0</v>
      </c>
      <c r="I16" s="213">
        <v>0</v>
      </c>
      <c r="J16" s="213">
        <v>0</v>
      </c>
      <c r="K16" s="213">
        <v>0</v>
      </c>
      <c r="L16" s="214">
        <v>0</v>
      </c>
      <c r="N16" s="210" t="str">
        <f t="shared" si="0"/>
        <v>-</v>
      </c>
      <c r="O16" s="210" t="str">
        <f t="shared" si="1"/>
        <v>-</v>
      </c>
      <c r="P16" s="210" t="str">
        <f t="shared" si="2"/>
        <v>-</v>
      </c>
      <c r="R16" s="206"/>
      <c r="S16" s="211"/>
      <c r="T16" s="211"/>
      <c r="U16" s="211"/>
      <c r="V16" s="211"/>
    </row>
    <row r="17" spans="1:22" ht="12.75" hidden="1">
      <c r="A17" s="1" t="s">
        <v>2581</v>
      </c>
      <c r="B17" s="3" t="s">
        <v>396</v>
      </c>
      <c r="C17" s="86">
        <v>0</v>
      </c>
      <c r="D17" s="87">
        <v>0</v>
      </c>
      <c r="E17" s="87">
        <v>0</v>
      </c>
      <c r="F17" s="88">
        <v>0</v>
      </c>
      <c r="H17" s="212">
        <v>0</v>
      </c>
      <c r="I17" s="213">
        <v>0</v>
      </c>
      <c r="J17" s="213">
        <v>0</v>
      </c>
      <c r="K17" s="213">
        <v>0</v>
      </c>
      <c r="L17" s="214">
        <v>0</v>
      </c>
      <c r="N17" s="210" t="str">
        <f t="shared" si="0"/>
        <v>-</v>
      </c>
      <c r="O17" s="210" t="str">
        <f t="shared" si="1"/>
        <v>-</v>
      </c>
      <c r="P17" s="210" t="str">
        <f t="shared" si="2"/>
        <v>-</v>
      </c>
      <c r="R17" s="206"/>
      <c r="S17" s="211"/>
      <c r="T17" s="211"/>
      <c r="U17" s="211"/>
      <c r="V17" s="211"/>
    </row>
    <row r="18" spans="1:22" ht="12.75" hidden="1">
      <c r="A18" s="1" t="s">
        <v>2582</v>
      </c>
      <c r="B18" s="3" t="s">
        <v>1323</v>
      </c>
      <c r="C18" s="86">
        <v>0</v>
      </c>
      <c r="D18" s="87">
        <v>0</v>
      </c>
      <c r="E18" s="87">
        <v>0</v>
      </c>
      <c r="F18" s="88">
        <v>0</v>
      </c>
      <c r="H18" s="212">
        <v>0</v>
      </c>
      <c r="I18" s="213">
        <v>0</v>
      </c>
      <c r="J18" s="213">
        <v>0</v>
      </c>
      <c r="K18" s="213">
        <v>0</v>
      </c>
      <c r="L18" s="214">
        <v>0</v>
      </c>
      <c r="N18" s="210" t="str">
        <f t="shared" si="0"/>
        <v>-</v>
      </c>
      <c r="O18" s="210" t="str">
        <f t="shared" si="1"/>
        <v>-</v>
      </c>
      <c r="P18" s="210" t="str">
        <f t="shared" si="2"/>
        <v>-</v>
      </c>
      <c r="R18" s="206"/>
      <c r="S18" s="211"/>
      <c r="T18" s="211"/>
      <c r="U18" s="211"/>
      <c r="V18" s="211"/>
    </row>
    <row r="19" spans="1:22" ht="12.75" hidden="1">
      <c r="A19" s="1" t="s">
        <v>2583</v>
      </c>
      <c r="B19" s="3" t="s">
        <v>1313</v>
      </c>
      <c r="C19" s="86">
        <v>0</v>
      </c>
      <c r="D19" s="87">
        <v>0</v>
      </c>
      <c r="E19" s="87">
        <v>0</v>
      </c>
      <c r="F19" s="88">
        <v>0</v>
      </c>
      <c r="H19" s="212">
        <v>0</v>
      </c>
      <c r="I19" s="213">
        <v>0</v>
      </c>
      <c r="J19" s="213">
        <v>0</v>
      </c>
      <c r="K19" s="213">
        <v>0</v>
      </c>
      <c r="L19" s="214">
        <v>0</v>
      </c>
      <c r="N19" s="210" t="str">
        <f t="shared" si="0"/>
        <v>-</v>
      </c>
      <c r="O19" s="210" t="str">
        <f t="shared" si="1"/>
        <v>-</v>
      </c>
      <c r="P19" s="210" t="str">
        <f t="shared" si="2"/>
        <v>-</v>
      </c>
      <c r="R19" s="206"/>
      <c r="S19" s="211"/>
      <c r="T19" s="211"/>
      <c r="U19" s="211"/>
      <c r="V19" s="211"/>
    </row>
    <row r="20" spans="1:22" ht="12.75" hidden="1">
      <c r="A20" s="1" t="s">
        <v>2584</v>
      </c>
      <c r="B20" s="3" t="s">
        <v>2027</v>
      </c>
      <c r="C20" s="86">
        <v>0</v>
      </c>
      <c r="D20" s="87">
        <v>0</v>
      </c>
      <c r="E20" s="87">
        <v>0</v>
      </c>
      <c r="F20" s="88">
        <v>0</v>
      </c>
      <c r="H20" s="212">
        <v>0</v>
      </c>
      <c r="I20" s="213">
        <v>0</v>
      </c>
      <c r="J20" s="213">
        <v>0</v>
      </c>
      <c r="K20" s="213">
        <v>0</v>
      </c>
      <c r="L20" s="214">
        <v>0</v>
      </c>
      <c r="N20" s="210" t="str">
        <f t="shared" si="0"/>
        <v>-</v>
      </c>
      <c r="O20" s="210" t="str">
        <f t="shared" si="1"/>
        <v>-</v>
      </c>
      <c r="P20" s="210" t="str">
        <f t="shared" si="2"/>
        <v>-</v>
      </c>
      <c r="R20" s="206"/>
      <c r="S20" s="211"/>
      <c r="T20" s="211"/>
      <c r="U20" s="211"/>
      <c r="V20" s="211"/>
    </row>
    <row r="21" spans="1:22" ht="12.75">
      <c r="A21" s="1" t="s">
        <v>2585</v>
      </c>
      <c r="B21" s="161" t="s">
        <v>1860</v>
      </c>
      <c r="C21" s="86">
        <v>44913</v>
      </c>
      <c r="D21" s="87">
        <v>28412</v>
      </c>
      <c r="E21" s="87">
        <v>9944</v>
      </c>
      <c r="F21" s="88">
        <v>6557</v>
      </c>
      <c r="H21" s="212">
        <v>45416</v>
      </c>
      <c r="I21" s="213">
        <v>28037</v>
      </c>
      <c r="J21" s="213">
        <v>10093</v>
      </c>
      <c r="K21" s="213">
        <v>7168</v>
      </c>
      <c r="L21" s="214">
        <v>118</v>
      </c>
      <c r="N21" s="210">
        <f t="shared" si="0"/>
        <v>-1.1075391932358656</v>
      </c>
      <c r="O21" s="210">
        <f t="shared" si="1"/>
        <v>1.3375182794164857</v>
      </c>
      <c r="P21" s="210">
        <f t="shared" si="2"/>
        <v>-10.005489980785072</v>
      </c>
      <c r="R21" s="206"/>
      <c r="S21" s="211"/>
      <c r="T21" s="211">
        <v>54</v>
      </c>
      <c r="U21" s="211"/>
      <c r="V21" s="211"/>
    </row>
    <row r="22" spans="1:22" ht="12.75">
      <c r="A22" s="1" t="s">
        <v>2586</v>
      </c>
      <c r="B22" s="3" t="s">
        <v>1316</v>
      </c>
      <c r="C22" s="86">
        <v>44989</v>
      </c>
      <c r="D22" s="87">
        <v>28468</v>
      </c>
      <c r="E22" s="87">
        <v>9964</v>
      </c>
      <c r="F22" s="88">
        <v>6557</v>
      </c>
      <c r="H22" s="212">
        <v>45490</v>
      </c>
      <c r="I22" s="213">
        <v>28091</v>
      </c>
      <c r="J22" s="213">
        <v>10113</v>
      </c>
      <c r="K22" s="213">
        <v>7168</v>
      </c>
      <c r="L22" s="214">
        <v>118</v>
      </c>
      <c r="N22" s="210">
        <f t="shared" si="0"/>
        <v>-1.1013409540558428</v>
      </c>
      <c r="O22" s="210">
        <f t="shared" si="1"/>
        <v>1.3420668541525629</v>
      </c>
      <c r="P22" s="210">
        <f t="shared" si="2"/>
        <v>-10.005489980785072</v>
      </c>
      <c r="R22" s="206"/>
      <c r="S22" s="211">
        <v>27</v>
      </c>
      <c r="T22" s="211">
        <v>20</v>
      </c>
      <c r="U22" s="211"/>
      <c r="V22" s="211"/>
    </row>
    <row r="23" spans="1:22" ht="12.75" hidden="1">
      <c r="A23" s="1" t="s">
        <v>2587</v>
      </c>
      <c r="B23" s="3" t="s">
        <v>397</v>
      </c>
      <c r="C23" s="86">
        <v>0</v>
      </c>
      <c r="D23" s="87">
        <v>0</v>
      </c>
      <c r="E23" s="87">
        <v>0</v>
      </c>
      <c r="F23" s="88">
        <v>0</v>
      </c>
      <c r="H23" s="212">
        <v>0</v>
      </c>
      <c r="I23" s="213">
        <v>0</v>
      </c>
      <c r="J23" s="213">
        <v>0</v>
      </c>
      <c r="K23" s="213">
        <v>0</v>
      </c>
      <c r="L23" s="214">
        <v>0</v>
      </c>
      <c r="N23" s="210" t="str">
        <f t="shared" si="0"/>
        <v>-</v>
      </c>
      <c r="O23" s="210" t="str">
        <f t="shared" si="1"/>
        <v>-</v>
      </c>
      <c r="P23" s="210" t="str">
        <f t="shared" si="2"/>
        <v>-</v>
      </c>
      <c r="R23" s="206"/>
      <c r="S23" s="211"/>
      <c r="T23" s="211"/>
      <c r="U23" s="211"/>
      <c r="V23" s="211"/>
    </row>
    <row r="24" spans="1:22" ht="12.75" hidden="1">
      <c r="A24" s="1" t="s">
        <v>2588</v>
      </c>
      <c r="B24" s="3" t="s">
        <v>398</v>
      </c>
      <c r="C24" s="86">
        <v>0</v>
      </c>
      <c r="D24" s="87">
        <v>0</v>
      </c>
      <c r="E24" s="87">
        <v>0</v>
      </c>
      <c r="F24" s="88">
        <v>0</v>
      </c>
      <c r="H24" s="212">
        <v>0</v>
      </c>
      <c r="I24" s="213">
        <v>0</v>
      </c>
      <c r="J24" s="213">
        <v>0</v>
      </c>
      <c r="K24" s="213">
        <v>0</v>
      </c>
      <c r="L24" s="214">
        <v>0</v>
      </c>
      <c r="N24" s="210" t="str">
        <f t="shared" si="0"/>
        <v>-</v>
      </c>
      <c r="O24" s="210" t="str">
        <f t="shared" si="1"/>
        <v>-</v>
      </c>
      <c r="P24" s="210" t="str">
        <f t="shared" si="2"/>
        <v>-</v>
      </c>
      <c r="R24" s="206"/>
      <c r="S24" s="211"/>
      <c r="T24" s="211"/>
      <c r="U24" s="211"/>
      <c r="V24" s="211"/>
    </row>
    <row r="25" spans="1:22" ht="12.75" hidden="1">
      <c r="A25" s="1" t="s">
        <v>2589</v>
      </c>
      <c r="B25" s="3" t="s">
        <v>400</v>
      </c>
      <c r="C25" s="86">
        <v>0</v>
      </c>
      <c r="D25" s="87">
        <v>0</v>
      </c>
      <c r="E25" s="87">
        <v>0</v>
      </c>
      <c r="F25" s="88">
        <v>0</v>
      </c>
      <c r="H25" s="212">
        <v>0</v>
      </c>
      <c r="I25" s="213">
        <v>0</v>
      </c>
      <c r="J25" s="213">
        <v>0</v>
      </c>
      <c r="K25" s="213">
        <v>0</v>
      </c>
      <c r="L25" s="214">
        <v>0</v>
      </c>
      <c r="N25" s="210" t="str">
        <f t="shared" si="0"/>
        <v>-</v>
      </c>
      <c r="O25" s="210" t="str">
        <f t="shared" si="1"/>
        <v>-</v>
      </c>
      <c r="P25" s="210" t="str">
        <f t="shared" si="2"/>
        <v>-</v>
      </c>
      <c r="R25" s="206"/>
      <c r="S25" s="211"/>
      <c r="T25" s="211"/>
      <c r="U25" s="211"/>
      <c r="V25" s="211"/>
    </row>
    <row r="26" spans="1:22" ht="12.75" hidden="1">
      <c r="A26" s="1" t="s">
        <v>2590</v>
      </c>
      <c r="B26" s="3" t="s">
        <v>399</v>
      </c>
      <c r="C26" s="86">
        <v>0</v>
      </c>
      <c r="D26" s="87">
        <v>0</v>
      </c>
      <c r="E26" s="87">
        <v>0</v>
      </c>
      <c r="F26" s="88">
        <v>0</v>
      </c>
      <c r="H26" s="212">
        <v>0</v>
      </c>
      <c r="I26" s="213">
        <v>0</v>
      </c>
      <c r="J26" s="213">
        <v>0</v>
      </c>
      <c r="K26" s="213">
        <v>0</v>
      </c>
      <c r="L26" s="214">
        <v>0</v>
      </c>
      <c r="N26" s="210" t="str">
        <f t="shared" si="0"/>
        <v>-</v>
      </c>
      <c r="O26" s="210" t="str">
        <f t="shared" si="1"/>
        <v>-</v>
      </c>
      <c r="P26" s="210" t="str">
        <f t="shared" si="2"/>
        <v>-</v>
      </c>
      <c r="R26" s="206"/>
      <c r="S26" s="211"/>
      <c r="T26" s="211"/>
      <c r="U26" s="211"/>
      <c r="V26" s="211"/>
    </row>
    <row r="27" spans="1:22" ht="12.75" hidden="1">
      <c r="A27" s="1" t="s">
        <v>2591</v>
      </c>
      <c r="B27" s="3" t="s">
        <v>1315</v>
      </c>
      <c r="C27" s="86">
        <v>0</v>
      </c>
      <c r="D27" s="87">
        <v>0</v>
      </c>
      <c r="E27" s="87">
        <v>0</v>
      </c>
      <c r="F27" s="88">
        <v>0</v>
      </c>
      <c r="H27" s="212">
        <v>0</v>
      </c>
      <c r="I27" s="213">
        <v>0</v>
      </c>
      <c r="J27" s="213">
        <v>0</v>
      </c>
      <c r="K27" s="213">
        <v>0</v>
      </c>
      <c r="L27" s="214">
        <v>0</v>
      </c>
      <c r="N27" s="210" t="str">
        <f t="shared" si="0"/>
        <v>-</v>
      </c>
      <c r="O27" s="210" t="str">
        <f t="shared" si="1"/>
        <v>-</v>
      </c>
      <c r="P27" s="210" t="str">
        <f t="shared" si="2"/>
        <v>-</v>
      </c>
      <c r="R27" s="206"/>
      <c r="S27" s="211"/>
      <c r="T27" s="211"/>
      <c r="U27" s="211"/>
      <c r="V27" s="211"/>
    </row>
    <row r="28" spans="1:22" ht="12.75" hidden="1">
      <c r="A28" s="1" t="s">
        <v>2592</v>
      </c>
      <c r="B28" s="3" t="s">
        <v>2028</v>
      </c>
      <c r="C28" s="86">
        <v>0</v>
      </c>
      <c r="D28" s="87">
        <v>0</v>
      </c>
      <c r="E28" s="87">
        <v>0</v>
      </c>
      <c r="F28" s="88">
        <v>0</v>
      </c>
      <c r="H28" s="212">
        <v>0</v>
      </c>
      <c r="I28" s="213">
        <v>0</v>
      </c>
      <c r="J28" s="213">
        <v>0</v>
      </c>
      <c r="K28" s="213">
        <v>0</v>
      </c>
      <c r="L28" s="214">
        <v>0</v>
      </c>
      <c r="N28" s="210" t="str">
        <f t="shared" si="0"/>
        <v>-</v>
      </c>
      <c r="O28" s="210" t="str">
        <f t="shared" si="1"/>
        <v>-</v>
      </c>
      <c r="P28" s="210" t="str">
        <f t="shared" si="2"/>
        <v>-</v>
      </c>
      <c r="R28" s="206"/>
      <c r="S28" s="211"/>
      <c r="T28" s="211"/>
      <c r="U28" s="211"/>
      <c r="V28" s="211"/>
    </row>
    <row r="29" spans="1:22" ht="12.75" hidden="1">
      <c r="A29" s="1" t="s">
        <v>2593</v>
      </c>
      <c r="B29" s="3" t="s">
        <v>2029</v>
      </c>
      <c r="C29" s="86">
        <v>0</v>
      </c>
      <c r="D29" s="87">
        <v>0</v>
      </c>
      <c r="E29" s="87">
        <v>0</v>
      </c>
      <c r="F29" s="88">
        <v>0</v>
      </c>
      <c r="H29" s="212">
        <v>0</v>
      </c>
      <c r="I29" s="213">
        <v>0</v>
      </c>
      <c r="J29" s="213">
        <v>0</v>
      </c>
      <c r="K29" s="213">
        <v>0</v>
      </c>
      <c r="L29" s="214">
        <v>0</v>
      </c>
      <c r="N29" s="210" t="str">
        <f t="shared" si="0"/>
        <v>-</v>
      </c>
      <c r="O29" s="210" t="str">
        <f t="shared" si="1"/>
        <v>-</v>
      </c>
      <c r="P29" s="210" t="str">
        <f t="shared" si="2"/>
        <v>-</v>
      </c>
      <c r="R29" s="206"/>
      <c r="S29" s="211"/>
      <c r="T29" s="211"/>
      <c r="U29" s="211"/>
      <c r="V29" s="211"/>
    </row>
    <row r="30" spans="1:22" ht="12.75" hidden="1">
      <c r="A30" s="1" t="s">
        <v>2594</v>
      </c>
      <c r="B30" s="3" t="s">
        <v>1317</v>
      </c>
      <c r="C30" s="86">
        <v>0</v>
      </c>
      <c r="D30" s="87">
        <v>0</v>
      </c>
      <c r="E30" s="87">
        <v>0</v>
      </c>
      <c r="F30" s="88">
        <v>0</v>
      </c>
      <c r="H30" s="212">
        <v>0</v>
      </c>
      <c r="I30" s="213">
        <v>0</v>
      </c>
      <c r="J30" s="213">
        <v>0</v>
      </c>
      <c r="K30" s="213">
        <v>0</v>
      </c>
      <c r="L30" s="214">
        <v>0</v>
      </c>
      <c r="N30" s="210" t="str">
        <f t="shared" si="0"/>
        <v>-</v>
      </c>
      <c r="O30" s="210" t="str">
        <f t="shared" si="1"/>
        <v>-</v>
      </c>
      <c r="P30" s="210" t="str">
        <f t="shared" si="2"/>
        <v>-</v>
      </c>
      <c r="R30" s="206"/>
      <c r="S30" s="211"/>
      <c r="T30" s="211"/>
      <c r="U30" s="211"/>
      <c r="V30" s="211"/>
    </row>
    <row r="31" spans="1:22" ht="12.75">
      <c r="A31" s="1" t="s">
        <v>2595</v>
      </c>
      <c r="B31" s="3" t="s">
        <v>2557</v>
      </c>
      <c r="C31" s="86">
        <v>44913</v>
      </c>
      <c r="D31" s="87">
        <v>28412</v>
      </c>
      <c r="E31" s="87">
        <v>9944</v>
      </c>
      <c r="F31" s="88">
        <v>6557</v>
      </c>
      <c r="H31" s="212">
        <v>45416</v>
      </c>
      <c r="I31" s="213">
        <v>28037</v>
      </c>
      <c r="J31" s="213">
        <v>10093</v>
      </c>
      <c r="K31" s="213">
        <v>7168</v>
      </c>
      <c r="L31" s="214">
        <v>118</v>
      </c>
      <c r="N31" s="210">
        <f t="shared" si="0"/>
        <v>-1.1075391932358656</v>
      </c>
      <c r="O31" s="210">
        <f t="shared" si="1"/>
        <v>1.3375182794164857</v>
      </c>
      <c r="P31" s="210">
        <f t="shared" si="2"/>
        <v>-10.005489980785072</v>
      </c>
      <c r="R31" s="206"/>
      <c r="S31" s="211">
        <v>18</v>
      </c>
      <c r="T31" s="211"/>
      <c r="U31" s="211"/>
      <c r="V31" s="211"/>
    </row>
    <row r="32" spans="1:22" ht="12.75">
      <c r="A32" s="1" t="s">
        <v>2596</v>
      </c>
      <c r="B32" s="3" t="s">
        <v>2558</v>
      </c>
      <c r="C32" s="86">
        <v>44913</v>
      </c>
      <c r="D32" s="87">
        <v>28412</v>
      </c>
      <c r="E32" s="87">
        <v>9944</v>
      </c>
      <c r="F32" s="88">
        <v>6557</v>
      </c>
      <c r="H32" s="212">
        <v>45416</v>
      </c>
      <c r="I32" s="213">
        <v>28037</v>
      </c>
      <c r="J32" s="213">
        <v>10093</v>
      </c>
      <c r="K32" s="213">
        <v>7168</v>
      </c>
      <c r="L32" s="214">
        <v>118</v>
      </c>
      <c r="N32" s="210">
        <f t="shared" si="0"/>
        <v>-1.1075391932358656</v>
      </c>
      <c r="O32" s="210">
        <f t="shared" si="1"/>
        <v>1.3375182794164857</v>
      </c>
      <c r="P32" s="210">
        <f t="shared" si="2"/>
        <v>-10.005489980785072</v>
      </c>
      <c r="R32" s="206"/>
      <c r="S32" s="211">
        <v>15</v>
      </c>
      <c r="T32" s="211"/>
      <c r="U32" s="211"/>
      <c r="V32" s="211"/>
    </row>
    <row r="33" spans="1:22" ht="12.75" hidden="1">
      <c r="A33" s="1" t="s">
        <v>2597</v>
      </c>
      <c r="B33" s="3" t="s">
        <v>490</v>
      </c>
      <c r="C33" s="86">
        <v>0</v>
      </c>
      <c r="D33" s="87">
        <v>0</v>
      </c>
      <c r="E33" s="87">
        <v>0</v>
      </c>
      <c r="F33" s="88">
        <v>0</v>
      </c>
      <c r="H33" s="212"/>
      <c r="I33" s="213"/>
      <c r="J33" s="213"/>
      <c r="K33" s="213"/>
      <c r="L33" s="214"/>
      <c r="N33" s="210" t="str">
        <f t="shared" si="0"/>
        <v>-</v>
      </c>
      <c r="O33" s="210" t="str">
        <f t="shared" si="1"/>
        <v>-</v>
      </c>
      <c r="P33" s="210" t="str">
        <f t="shared" si="2"/>
        <v>-</v>
      </c>
      <c r="R33" s="206"/>
      <c r="S33" s="211"/>
      <c r="T33" s="211"/>
      <c r="U33" s="211"/>
      <c r="V33" s="211"/>
    </row>
    <row r="34" spans="1:22" ht="12.75" hidden="1">
      <c r="A34" s="1" t="s">
        <v>2598</v>
      </c>
      <c r="B34" s="3" t="s">
        <v>401</v>
      </c>
      <c r="C34" s="86">
        <v>0</v>
      </c>
      <c r="D34" s="87">
        <v>0</v>
      </c>
      <c r="E34" s="87">
        <v>0</v>
      </c>
      <c r="F34" s="88">
        <v>0</v>
      </c>
      <c r="H34" s="212">
        <v>0</v>
      </c>
      <c r="I34" s="213">
        <v>0</v>
      </c>
      <c r="J34" s="213">
        <v>0</v>
      </c>
      <c r="K34" s="213">
        <v>0</v>
      </c>
      <c r="L34" s="214">
        <v>0</v>
      </c>
      <c r="N34" s="210" t="str">
        <f t="shared" si="0"/>
        <v>-</v>
      </c>
      <c r="O34" s="210" t="str">
        <f t="shared" si="1"/>
        <v>-</v>
      </c>
      <c r="P34" s="210" t="str">
        <f t="shared" si="2"/>
        <v>-</v>
      </c>
      <c r="R34" s="206"/>
      <c r="S34" s="211"/>
      <c r="T34" s="211"/>
      <c r="U34" s="211"/>
      <c r="V34" s="211"/>
    </row>
    <row r="35" spans="1:22" ht="12.75" hidden="1">
      <c r="A35" s="1" t="s">
        <v>2599</v>
      </c>
      <c r="B35" s="3" t="s">
        <v>2030</v>
      </c>
      <c r="C35" s="86">
        <v>0</v>
      </c>
      <c r="D35" s="87">
        <v>0</v>
      </c>
      <c r="E35" s="87">
        <v>0</v>
      </c>
      <c r="F35" s="88">
        <v>0</v>
      </c>
      <c r="H35" s="212">
        <v>0</v>
      </c>
      <c r="I35" s="213">
        <v>0</v>
      </c>
      <c r="J35" s="213">
        <v>0</v>
      </c>
      <c r="K35" s="213">
        <v>0</v>
      </c>
      <c r="L35" s="214">
        <v>0</v>
      </c>
      <c r="N35" s="210" t="str">
        <f t="shared" si="0"/>
        <v>-</v>
      </c>
      <c r="O35" s="210" t="str">
        <f t="shared" si="1"/>
        <v>-</v>
      </c>
      <c r="P35" s="210" t="str">
        <f t="shared" si="2"/>
        <v>-</v>
      </c>
      <c r="R35" s="206"/>
      <c r="S35" s="211"/>
      <c r="T35" s="211"/>
      <c r="U35" s="211"/>
      <c r="V35" s="211"/>
    </row>
    <row r="36" spans="1:22" ht="12.75" customHeight="1" hidden="1">
      <c r="A36" s="1" t="s">
        <v>2600</v>
      </c>
      <c r="B36" s="3" t="s">
        <v>402</v>
      </c>
      <c r="C36" s="86">
        <v>0</v>
      </c>
      <c r="D36" s="87">
        <v>0</v>
      </c>
      <c r="E36" s="87">
        <v>0</v>
      </c>
      <c r="F36" s="88">
        <v>0</v>
      </c>
      <c r="H36" s="212">
        <v>0</v>
      </c>
      <c r="I36" s="213">
        <v>0</v>
      </c>
      <c r="J36" s="213">
        <v>0</v>
      </c>
      <c r="K36" s="213">
        <v>0</v>
      </c>
      <c r="L36" s="214">
        <v>0</v>
      </c>
      <c r="N36" s="210" t="str">
        <f t="shared" si="0"/>
        <v>-</v>
      </c>
      <c r="O36" s="210" t="str">
        <f t="shared" si="1"/>
        <v>-</v>
      </c>
      <c r="P36" s="210" t="str">
        <f t="shared" si="2"/>
        <v>-</v>
      </c>
      <c r="R36" s="206"/>
      <c r="S36" s="211"/>
      <c r="T36" s="211"/>
      <c r="U36" s="211"/>
      <c r="V36" s="211"/>
    </row>
    <row r="37" spans="1:22" ht="12.75" customHeight="1" hidden="1">
      <c r="A37" s="1" t="s">
        <v>2601</v>
      </c>
      <c r="B37" s="3" t="s">
        <v>551</v>
      </c>
      <c r="C37" s="86">
        <v>0</v>
      </c>
      <c r="D37" s="87">
        <v>0</v>
      </c>
      <c r="E37" s="87">
        <v>0</v>
      </c>
      <c r="F37" s="88">
        <v>0</v>
      </c>
      <c r="H37" s="212"/>
      <c r="I37" s="213"/>
      <c r="J37" s="213"/>
      <c r="K37" s="213"/>
      <c r="L37" s="214"/>
      <c r="N37" s="210" t="str">
        <f t="shared" si="0"/>
        <v>-</v>
      </c>
      <c r="O37" s="210" t="str">
        <f t="shared" si="1"/>
        <v>-</v>
      </c>
      <c r="P37" s="210" t="str">
        <f t="shared" si="2"/>
        <v>-</v>
      </c>
      <c r="R37" s="206"/>
      <c r="S37" s="211"/>
      <c r="T37" s="211"/>
      <c r="U37" s="211"/>
      <c r="V37" s="211"/>
    </row>
    <row r="38" spans="1:22" ht="12.75" customHeight="1" hidden="1">
      <c r="A38" s="1" t="s">
        <v>2602</v>
      </c>
      <c r="B38" s="3" t="s">
        <v>1330</v>
      </c>
      <c r="C38" s="86">
        <v>0</v>
      </c>
      <c r="D38" s="87">
        <v>0</v>
      </c>
      <c r="E38" s="87">
        <v>0</v>
      </c>
      <c r="F38" s="88">
        <v>0</v>
      </c>
      <c r="H38" s="212"/>
      <c r="I38" s="213"/>
      <c r="J38" s="213"/>
      <c r="K38" s="213"/>
      <c r="L38" s="214"/>
      <c r="N38" s="210" t="str">
        <f t="shared" si="0"/>
        <v>-</v>
      </c>
      <c r="O38" s="210" t="str">
        <f t="shared" si="1"/>
        <v>-</v>
      </c>
      <c r="P38" s="210" t="str">
        <f t="shared" si="2"/>
        <v>-</v>
      </c>
      <c r="R38" s="206"/>
      <c r="S38" s="211"/>
      <c r="T38" s="211"/>
      <c r="U38" s="211"/>
      <c r="V38" s="211"/>
    </row>
    <row r="39" spans="1:22" ht="12.75" customHeight="1" hidden="1">
      <c r="A39" s="1" t="s">
        <v>2603</v>
      </c>
      <c r="B39" s="3" t="s">
        <v>1331</v>
      </c>
      <c r="C39" s="86">
        <v>0</v>
      </c>
      <c r="D39" s="87">
        <v>0</v>
      </c>
      <c r="E39" s="87">
        <v>0</v>
      </c>
      <c r="F39" s="88">
        <v>0</v>
      </c>
      <c r="H39" s="212"/>
      <c r="I39" s="213"/>
      <c r="J39" s="213"/>
      <c r="K39" s="213"/>
      <c r="L39" s="214"/>
      <c r="N39" s="210" t="str">
        <f t="shared" si="0"/>
        <v>-</v>
      </c>
      <c r="O39" s="210" t="str">
        <f t="shared" si="1"/>
        <v>-</v>
      </c>
      <c r="P39" s="210" t="str">
        <f t="shared" si="2"/>
        <v>-</v>
      </c>
      <c r="R39" s="206"/>
      <c r="S39" s="211"/>
      <c r="T39" s="211"/>
      <c r="U39" s="211"/>
      <c r="V39" s="211"/>
    </row>
    <row r="40" spans="1:22" ht="12.75" customHeight="1" hidden="1">
      <c r="A40" s="1" t="s">
        <v>2604</v>
      </c>
      <c r="B40" s="3" t="s">
        <v>403</v>
      </c>
      <c r="C40" s="86">
        <v>0</v>
      </c>
      <c r="D40" s="87">
        <v>0</v>
      </c>
      <c r="E40" s="87">
        <v>0</v>
      </c>
      <c r="F40" s="88">
        <v>0</v>
      </c>
      <c r="H40" s="212">
        <v>0</v>
      </c>
      <c r="I40" s="213">
        <v>0</v>
      </c>
      <c r="J40" s="213">
        <v>0</v>
      </c>
      <c r="K40" s="213">
        <v>0</v>
      </c>
      <c r="L40" s="214">
        <v>0</v>
      </c>
      <c r="N40" s="210" t="str">
        <f t="shared" si="0"/>
        <v>-</v>
      </c>
      <c r="O40" s="210" t="str">
        <f t="shared" si="1"/>
        <v>-</v>
      </c>
      <c r="P40" s="210" t="str">
        <f t="shared" si="2"/>
        <v>-</v>
      </c>
      <c r="R40" s="206"/>
      <c r="S40" s="211"/>
      <c r="T40" s="211"/>
      <c r="U40" s="211"/>
      <c r="V40" s="211"/>
    </row>
    <row r="41" spans="1:22" ht="12.75" customHeight="1" hidden="1">
      <c r="A41" s="1" t="s">
        <v>2605</v>
      </c>
      <c r="B41" s="3" t="s">
        <v>1334</v>
      </c>
      <c r="C41" s="86">
        <v>0</v>
      </c>
      <c r="D41" s="87">
        <v>0</v>
      </c>
      <c r="E41" s="87">
        <v>0</v>
      </c>
      <c r="F41" s="88">
        <v>0</v>
      </c>
      <c r="H41" s="212">
        <v>0</v>
      </c>
      <c r="I41" s="213">
        <v>0</v>
      </c>
      <c r="J41" s="213">
        <v>0</v>
      </c>
      <c r="K41" s="213">
        <v>0</v>
      </c>
      <c r="L41" s="214">
        <v>0</v>
      </c>
      <c r="N41" s="210" t="str">
        <f t="shared" si="0"/>
        <v>-</v>
      </c>
      <c r="O41" s="210" t="str">
        <f t="shared" si="1"/>
        <v>-</v>
      </c>
      <c r="P41" s="210" t="str">
        <f t="shared" si="2"/>
        <v>-</v>
      </c>
      <c r="R41" s="206"/>
      <c r="S41" s="211"/>
      <c r="T41" s="211"/>
      <c r="U41" s="211"/>
      <c r="V41" s="211"/>
    </row>
    <row r="42" spans="1:22" ht="12.75">
      <c r="A42" s="1" t="s">
        <v>2606</v>
      </c>
      <c r="B42" s="3" t="s">
        <v>404</v>
      </c>
      <c r="C42" s="86">
        <v>47403</v>
      </c>
      <c r="D42" s="87">
        <v>30236</v>
      </c>
      <c r="E42" s="87">
        <v>10583</v>
      </c>
      <c r="F42" s="88">
        <v>6584</v>
      </c>
      <c r="H42" s="212">
        <v>47893</v>
      </c>
      <c r="I42" s="213">
        <v>29836</v>
      </c>
      <c r="J42" s="213">
        <v>10741</v>
      </c>
      <c r="K42" s="213">
        <v>7189</v>
      </c>
      <c r="L42" s="214">
        <v>127</v>
      </c>
      <c r="N42" s="210">
        <f t="shared" si="0"/>
        <v>-1.0231140250140953</v>
      </c>
      <c r="O42" s="210">
        <f t="shared" si="1"/>
        <v>1.340662287169863</v>
      </c>
      <c r="P42" s="210">
        <f t="shared" si="2"/>
        <v>-10.00546746856206</v>
      </c>
      <c r="R42" s="206"/>
      <c r="S42" s="211"/>
      <c r="T42" s="211"/>
      <c r="U42" s="211"/>
      <c r="V42" s="211"/>
    </row>
    <row r="43" spans="1:22" ht="12.75">
      <c r="A43" s="1" t="s">
        <v>2607</v>
      </c>
      <c r="B43" s="3" t="s">
        <v>405</v>
      </c>
      <c r="C43" s="86">
        <v>47403</v>
      </c>
      <c r="D43" s="87">
        <v>30236</v>
      </c>
      <c r="E43" s="87">
        <v>10583</v>
      </c>
      <c r="F43" s="88">
        <v>6584</v>
      </c>
      <c r="H43" s="212">
        <v>47893</v>
      </c>
      <c r="I43" s="213">
        <v>29836</v>
      </c>
      <c r="J43" s="213">
        <v>10741</v>
      </c>
      <c r="K43" s="213">
        <v>7189</v>
      </c>
      <c r="L43" s="214">
        <v>127</v>
      </c>
      <c r="N43" s="210">
        <f t="shared" si="0"/>
        <v>-1.0231140250140953</v>
      </c>
      <c r="O43" s="210">
        <f t="shared" si="1"/>
        <v>1.340662287169863</v>
      </c>
      <c r="P43" s="210">
        <f t="shared" si="2"/>
        <v>-10.00546746856206</v>
      </c>
      <c r="R43" s="206"/>
      <c r="S43" s="211"/>
      <c r="T43" s="211"/>
      <c r="U43" s="211"/>
      <c r="V43" s="211"/>
    </row>
    <row r="44" spans="1:22" ht="12.75" customHeight="1" hidden="1">
      <c r="A44" s="1" t="s">
        <v>2608</v>
      </c>
      <c r="B44" s="3" t="s">
        <v>1338</v>
      </c>
      <c r="C44" s="86">
        <v>0</v>
      </c>
      <c r="D44" s="87">
        <v>0</v>
      </c>
      <c r="E44" s="87">
        <v>0</v>
      </c>
      <c r="F44" s="88">
        <v>0</v>
      </c>
      <c r="H44" s="212">
        <v>0</v>
      </c>
      <c r="I44" s="213">
        <v>0</v>
      </c>
      <c r="J44" s="213">
        <v>0</v>
      </c>
      <c r="K44" s="213">
        <v>0</v>
      </c>
      <c r="L44" s="214">
        <v>0</v>
      </c>
      <c r="N44" s="210" t="str">
        <f t="shared" si="0"/>
        <v>-</v>
      </c>
      <c r="O44" s="210" t="str">
        <f t="shared" si="1"/>
        <v>-</v>
      </c>
      <c r="P44" s="210" t="str">
        <f t="shared" si="2"/>
        <v>-</v>
      </c>
      <c r="R44" s="206"/>
      <c r="S44" s="211"/>
      <c r="T44" s="211"/>
      <c r="U44" s="211"/>
      <c r="V44" s="211"/>
    </row>
    <row r="45" spans="1:22" ht="12.75" hidden="1">
      <c r="A45" s="1" t="s">
        <v>2609</v>
      </c>
      <c r="B45" s="3" t="s">
        <v>688</v>
      </c>
      <c r="C45" s="86">
        <v>0</v>
      </c>
      <c r="D45" s="87">
        <v>0</v>
      </c>
      <c r="E45" s="87">
        <v>0</v>
      </c>
      <c r="F45" s="88">
        <v>0</v>
      </c>
      <c r="H45" s="212">
        <v>0</v>
      </c>
      <c r="I45" s="213">
        <v>0</v>
      </c>
      <c r="J45" s="213">
        <v>0</v>
      </c>
      <c r="K45" s="213">
        <v>0</v>
      </c>
      <c r="L45" s="214">
        <v>0</v>
      </c>
      <c r="N45" s="210" t="str">
        <f t="shared" si="0"/>
        <v>-</v>
      </c>
      <c r="O45" s="210" t="str">
        <f t="shared" si="1"/>
        <v>-</v>
      </c>
      <c r="P45" s="210" t="str">
        <f t="shared" si="2"/>
        <v>-</v>
      </c>
      <c r="R45" s="206"/>
      <c r="S45" s="211"/>
      <c r="T45" s="211"/>
      <c r="U45" s="211"/>
      <c r="V45" s="211"/>
    </row>
    <row r="46" spans="1:22" ht="12.75">
      <c r="A46" s="1" t="s">
        <v>2610</v>
      </c>
      <c r="B46" s="3" t="s">
        <v>406</v>
      </c>
      <c r="C46" s="86">
        <v>38212</v>
      </c>
      <c r="D46" s="87">
        <v>25023</v>
      </c>
      <c r="E46" s="87">
        <v>8758</v>
      </c>
      <c r="F46" s="88">
        <v>4431</v>
      </c>
      <c r="H46" s="212">
        <v>38504</v>
      </c>
      <c r="I46" s="213">
        <v>24692</v>
      </c>
      <c r="J46" s="213">
        <v>8889</v>
      </c>
      <c r="K46" s="213">
        <v>4819</v>
      </c>
      <c r="L46" s="214">
        <v>104</v>
      </c>
      <c r="N46" s="210">
        <f t="shared" si="0"/>
        <v>-0.7583627675046785</v>
      </c>
      <c r="O46" s="210">
        <f t="shared" si="1"/>
        <v>1.3405151466061795</v>
      </c>
      <c r="P46" s="210">
        <f t="shared" si="2"/>
        <v>-9.993906154783673</v>
      </c>
      <c r="R46" s="206"/>
      <c r="S46" s="211"/>
      <c r="T46" s="211"/>
      <c r="U46" s="211"/>
      <c r="V46" s="211">
        <v>1</v>
      </c>
    </row>
    <row r="47" spans="1:22" ht="12.75">
      <c r="A47" s="1" t="s">
        <v>2611</v>
      </c>
      <c r="B47" s="3" t="s">
        <v>407</v>
      </c>
      <c r="C47" s="86">
        <v>38212</v>
      </c>
      <c r="D47" s="87">
        <v>25023</v>
      </c>
      <c r="E47" s="87">
        <v>8758</v>
      </c>
      <c r="F47" s="88">
        <v>4431</v>
      </c>
      <c r="H47" s="212">
        <v>38504</v>
      </c>
      <c r="I47" s="213">
        <v>24692</v>
      </c>
      <c r="J47" s="213">
        <v>8889</v>
      </c>
      <c r="K47" s="213">
        <v>4819</v>
      </c>
      <c r="L47" s="214">
        <v>104</v>
      </c>
      <c r="N47" s="210">
        <f t="shared" si="0"/>
        <v>-0.7583627675046785</v>
      </c>
      <c r="O47" s="210">
        <f t="shared" si="1"/>
        <v>1.3405151466061795</v>
      </c>
      <c r="P47" s="210">
        <f t="shared" si="2"/>
        <v>-9.993906154783673</v>
      </c>
      <c r="R47" s="206"/>
      <c r="S47" s="211">
        <v>54</v>
      </c>
      <c r="T47" s="211"/>
      <c r="U47" s="211"/>
      <c r="V47" s="211"/>
    </row>
    <row r="48" spans="1:22" ht="12.75" hidden="1">
      <c r="A48" s="1" t="s">
        <v>2612</v>
      </c>
      <c r="B48" s="3" t="s">
        <v>1343</v>
      </c>
      <c r="C48" s="86">
        <v>0</v>
      </c>
      <c r="D48" s="87">
        <v>0</v>
      </c>
      <c r="E48" s="87">
        <v>0</v>
      </c>
      <c r="F48" s="88">
        <v>0</v>
      </c>
      <c r="H48" s="212">
        <v>0</v>
      </c>
      <c r="I48" s="213">
        <v>0</v>
      </c>
      <c r="J48" s="213">
        <v>0</v>
      </c>
      <c r="K48" s="213">
        <v>0</v>
      </c>
      <c r="L48" s="214">
        <v>0</v>
      </c>
      <c r="N48" s="210" t="str">
        <f t="shared" si="0"/>
        <v>-</v>
      </c>
      <c r="O48" s="210" t="str">
        <f t="shared" si="1"/>
        <v>-</v>
      </c>
      <c r="P48" s="210" t="str">
        <f t="shared" si="2"/>
        <v>-</v>
      </c>
      <c r="R48" s="206"/>
      <c r="S48" s="211"/>
      <c r="T48" s="211"/>
      <c r="U48" s="211"/>
      <c r="V48" s="211"/>
    </row>
    <row r="49" spans="1:22" ht="12.75" hidden="1">
      <c r="A49" s="1" t="s">
        <v>2613</v>
      </c>
      <c r="B49" s="3" t="s">
        <v>2031</v>
      </c>
      <c r="C49" s="86">
        <v>0</v>
      </c>
      <c r="D49" s="87">
        <v>0</v>
      </c>
      <c r="E49" s="87">
        <v>0</v>
      </c>
      <c r="F49" s="88">
        <v>0</v>
      </c>
      <c r="H49" s="212">
        <v>0</v>
      </c>
      <c r="I49" s="213">
        <v>0</v>
      </c>
      <c r="J49" s="213">
        <v>0</v>
      </c>
      <c r="K49" s="213">
        <v>0</v>
      </c>
      <c r="L49" s="214">
        <v>0</v>
      </c>
      <c r="N49" s="210" t="str">
        <f t="shared" si="0"/>
        <v>-</v>
      </c>
      <c r="O49" s="210" t="str">
        <f t="shared" si="1"/>
        <v>-</v>
      </c>
      <c r="P49" s="210" t="str">
        <f t="shared" si="2"/>
        <v>-</v>
      </c>
      <c r="R49" s="206"/>
      <c r="S49" s="211"/>
      <c r="T49" s="211"/>
      <c r="U49" s="211"/>
      <c r="V49" s="211"/>
    </row>
    <row r="50" spans="1:22" ht="12.75">
      <c r="A50" s="1" t="s">
        <v>2614</v>
      </c>
      <c r="B50" s="3" t="s">
        <v>408</v>
      </c>
      <c r="C50" s="86">
        <v>43276</v>
      </c>
      <c r="D50" s="87">
        <v>27194</v>
      </c>
      <c r="E50" s="87">
        <v>9518</v>
      </c>
      <c r="F50" s="88">
        <v>6564</v>
      </c>
      <c r="H50" s="212">
        <v>43787</v>
      </c>
      <c r="I50" s="213">
        <v>26834</v>
      </c>
      <c r="J50" s="213">
        <v>9660</v>
      </c>
      <c r="K50" s="213">
        <v>7181</v>
      </c>
      <c r="L50" s="214">
        <v>112</v>
      </c>
      <c r="N50" s="210">
        <f t="shared" si="0"/>
        <v>-1.1670130404001213</v>
      </c>
      <c r="O50" s="210">
        <f t="shared" si="1"/>
        <v>1.3415815756130343</v>
      </c>
      <c r="P50" s="210">
        <f t="shared" si="2"/>
        <v>-9.995886466474701</v>
      </c>
      <c r="R50" s="206"/>
      <c r="S50" s="211"/>
      <c r="T50" s="211"/>
      <c r="U50" s="211"/>
      <c r="V50" s="211"/>
    </row>
    <row r="51" spans="1:22" ht="12.75" hidden="1">
      <c r="A51" s="1" t="s">
        <v>2615</v>
      </c>
      <c r="B51" s="3" t="s">
        <v>1345</v>
      </c>
      <c r="C51" s="86">
        <v>0</v>
      </c>
      <c r="D51" s="87">
        <v>0</v>
      </c>
      <c r="E51" s="87">
        <v>0</v>
      </c>
      <c r="F51" s="88">
        <v>0</v>
      </c>
      <c r="H51" s="212">
        <v>0</v>
      </c>
      <c r="I51" s="213">
        <v>0</v>
      </c>
      <c r="J51" s="213">
        <v>0</v>
      </c>
      <c r="K51" s="213">
        <v>0</v>
      </c>
      <c r="L51" s="214">
        <v>0</v>
      </c>
      <c r="N51" s="210" t="str">
        <f t="shared" si="0"/>
        <v>-</v>
      </c>
      <c r="O51" s="210" t="str">
        <f t="shared" si="1"/>
        <v>-</v>
      </c>
      <c r="P51" s="210" t="str">
        <f t="shared" si="2"/>
        <v>-</v>
      </c>
      <c r="R51" s="206"/>
      <c r="S51" s="211"/>
      <c r="T51" s="211"/>
      <c r="U51" s="211"/>
      <c r="V51" s="211"/>
    </row>
    <row r="52" spans="1:22" ht="12.75">
      <c r="A52" s="1" t="s">
        <v>2616</v>
      </c>
      <c r="B52" s="3" t="s">
        <v>409</v>
      </c>
      <c r="C52" s="86">
        <v>42833</v>
      </c>
      <c r="D52" s="87">
        <v>26866</v>
      </c>
      <c r="E52" s="87">
        <v>9403</v>
      </c>
      <c r="F52" s="88">
        <v>6564</v>
      </c>
      <c r="H52" s="212">
        <v>43348</v>
      </c>
      <c r="I52" s="213">
        <v>26511</v>
      </c>
      <c r="J52" s="213">
        <v>9544</v>
      </c>
      <c r="K52" s="213">
        <v>7181</v>
      </c>
      <c r="L52" s="214">
        <v>112</v>
      </c>
      <c r="N52" s="210">
        <f t="shared" si="0"/>
        <v>-1.1880594260404251</v>
      </c>
      <c r="O52" s="210">
        <f t="shared" si="1"/>
        <v>1.3390668024593708</v>
      </c>
      <c r="P52" s="210">
        <f t="shared" si="2"/>
        <v>-9.995886466474701</v>
      </c>
      <c r="R52" s="206"/>
      <c r="S52" s="211">
        <v>24</v>
      </c>
      <c r="T52" s="211"/>
      <c r="U52" s="211"/>
      <c r="V52" s="211"/>
    </row>
    <row r="53" spans="1:22" ht="12.75" hidden="1">
      <c r="A53" s="1" t="s">
        <v>2617</v>
      </c>
      <c r="B53" s="3" t="s">
        <v>1346</v>
      </c>
      <c r="C53" s="86">
        <v>0</v>
      </c>
      <c r="D53" s="87">
        <v>0</v>
      </c>
      <c r="E53" s="87">
        <v>0</v>
      </c>
      <c r="F53" s="88">
        <v>0</v>
      </c>
      <c r="H53" s="212"/>
      <c r="I53" s="213"/>
      <c r="J53" s="213"/>
      <c r="K53" s="213"/>
      <c r="L53" s="214"/>
      <c r="N53" s="210" t="str">
        <f t="shared" si="0"/>
        <v>-</v>
      </c>
      <c r="O53" s="210" t="str">
        <f t="shared" si="1"/>
        <v>-</v>
      </c>
      <c r="P53" s="210" t="str">
        <f t="shared" si="2"/>
        <v>-</v>
      </c>
      <c r="R53" s="206"/>
      <c r="S53" s="211"/>
      <c r="T53" s="211"/>
      <c r="U53" s="211"/>
      <c r="V53" s="211"/>
    </row>
    <row r="54" spans="1:22" ht="12.75">
      <c r="A54" s="1" t="s">
        <v>2618</v>
      </c>
      <c r="B54" s="161" t="s">
        <v>2032</v>
      </c>
      <c r="C54" s="86">
        <v>80126</v>
      </c>
      <c r="D54" s="87">
        <v>51192</v>
      </c>
      <c r="E54" s="87">
        <v>17917</v>
      </c>
      <c r="F54" s="88">
        <v>11017</v>
      </c>
      <c r="H54" s="212">
        <v>80941</v>
      </c>
      <c r="I54" s="213">
        <v>50515</v>
      </c>
      <c r="J54" s="213">
        <v>18185</v>
      </c>
      <c r="K54" s="213">
        <v>12028</v>
      </c>
      <c r="L54" s="214">
        <v>213</v>
      </c>
      <c r="N54" s="210">
        <f t="shared" si="0"/>
        <v>-1.0069062650572675</v>
      </c>
      <c r="O54" s="210">
        <f t="shared" si="1"/>
        <v>1.340195981391659</v>
      </c>
      <c r="P54" s="210">
        <f t="shared" si="2"/>
        <v>-9.999183073278331</v>
      </c>
      <c r="R54" s="206"/>
      <c r="S54" s="211">
        <v>37</v>
      </c>
      <c r="T54" s="211">
        <v>46</v>
      </c>
      <c r="U54" s="211"/>
      <c r="V54" s="211"/>
    </row>
    <row r="55" spans="1:22" ht="12.75" hidden="1">
      <c r="A55" s="1" t="s">
        <v>2619</v>
      </c>
      <c r="B55" s="3" t="s">
        <v>2559</v>
      </c>
      <c r="C55" s="86">
        <v>0</v>
      </c>
      <c r="D55" s="87">
        <v>0</v>
      </c>
      <c r="E55" s="87">
        <v>0</v>
      </c>
      <c r="F55" s="88">
        <v>0</v>
      </c>
      <c r="H55" s="212"/>
      <c r="I55" s="213"/>
      <c r="J55" s="213"/>
      <c r="K55" s="213"/>
      <c r="L55" s="214"/>
      <c r="N55" s="210" t="str">
        <f t="shared" si="0"/>
        <v>-</v>
      </c>
      <c r="O55" s="210" t="str">
        <f t="shared" si="1"/>
        <v>-</v>
      </c>
      <c r="P55" s="210" t="str">
        <f t="shared" si="2"/>
        <v>-</v>
      </c>
      <c r="R55" s="206"/>
      <c r="S55" s="211"/>
      <c r="T55" s="211"/>
      <c r="U55" s="211"/>
      <c r="V55" s="211"/>
    </row>
    <row r="56" spans="1:22" ht="12.75" hidden="1">
      <c r="A56" s="1" t="s">
        <v>2620</v>
      </c>
      <c r="B56" s="3" t="s">
        <v>410</v>
      </c>
      <c r="C56" s="86">
        <v>0</v>
      </c>
      <c r="D56" s="87">
        <v>0</v>
      </c>
      <c r="E56" s="87">
        <v>0</v>
      </c>
      <c r="F56" s="88">
        <v>0</v>
      </c>
      <c r="H56" s="212">
        <v>0</v>
      </c>
      <c r="I56" s="213">
        <v>0</v>
      </c>
      <c r="J56" s="213">
        <v>0</v>
      </c>
      <c r="K56" s="213">
        <v>0</v>
      </c>
      <c r="L56" s="214">
        <v>0</v>
      </c>
      <c r="N56" s="210" t="str">
        <f t="shared" si="0"/>
        <v>-</v>
      </c>
      <c r="O56" s="210" t="str">
        <f t="shared" si="1"/>
        <v>-</v>
      </c>
      <c r="P56" s="210" t="str">
        <f t="shared" si="2"/>
        <v>-</v>
      </c>
      <c r="R56" s="206"/>
      <c r="S56" s="211"/>
      <c r="T56" s="211"/>
      <c r="U56" s="211"/>
      <c r="V56" s="211"/>
    </row>
    <row r="57" spans="1:22" ht="12.75" hidden="1">
      <c r="A57" s="1" t="s">
        <v>2621</v>
      </c>
      <c r="B57" s="3" t="s">
        <v>1356</v>
      </c>
      <c r="C57" s="86">
        <v>0</v>
      </c>
      <c r="D57" s="87">
        <v>0</v>
      </c>
      <c r="E57" s="87">
        <v>0</v>
      </c>
      <c r="F57" s="88">
        <v>0</v>
      </c>
      <c r="H57" s="212">
        <v>0</v>
      </c>
      <c r="I57" s="213">
        <v>0</v>
      </c>
      <c r="J57" s="213">
        <v>0</v>
      </c>
      <c r="K57" s="213">
        <v>0</v>
      </c>
      <c r="L57" s="214">
        <v>0</v>
      </c>
      <c r="N57" s="210" t="str">
        <f t="shared" si="0"/>
        <v>-</v>
      </c>
      <c r="O57" s="210" t="str">
        <f t="shared" si="1"/>
        <v>-</v>
      </c>
      <c r="P57" s="210" t="str">
        <f t="shared" si="2"/>
        <v>-</v>
      </c>
      <c r="R57" s="206"/>
      <c r="S57" s="211"/>
      <c r="T57" s="211"/>
      <c r="U57" s="211"/>
      <c r="V57" s="211"/>
    </row>
    <row r="58" spans="1:22" ht="12.75" hidden="1">
      <c r="A58" s="1" t="s">
        <v>2622</v>
      </c>
      <c r="B58" s="3" t="s">
        <v>2033</v>
      </c>
      <c r="C58" s="86">
        <v>0</v>
      </c>
      <c r="D58" s="87">
        <v>0</v>
      </c>
      <c r="E58" s="87">
        <v>0</v>
      </c>
      <c r="F58" s="88">
        <v>0</v>
      </c>
      <c r="H58" s="212">
        <v>0</v>
      </c>
      <c r="I58" s="213">
        <v>0</v>
      </c>
      <c r="J58" s="213">
        <v>0</v>
      </c>
      <c r="K58" s="213">
        <v>0</v>
      </c>
      <c r="L58" s="214">
        <v>0</v>
      </c>
      <c r="N58" s="210" t="str">
        <f t="shared" si="0"/>
        <v>-</v>
      </c>
      <c r="O58" s="210" t="str">
        <f t="shared" si="1"/>
        <v>-</v>
      </c>
      <c r="P58" s="210" t="str">
        <f t="shared" si="2"/>
        <v>-</v>
      </c>
      <c r="R58" s="206"/>
      <c r="S58" s="211"/>
      <c r="T58" s="211"/>
      <c r="U58" s="211"/>
      <c r="V58" s="211"/>
    </row>
    <row r="59" spans="1:22" ht="12.75" hidden="1">
      <c r="A59" s="1" t="s">
        <v>2623</v>
      </c>
      <c r="B59" s="3" t="s">
        <v>1353</v>
      </c>
      <c r="C59" s="86">
        <v>0</v>
      </c>
      <c r="D59" s="87">
        <v>0</v>
      </c>
      <c r="E59" s="87">
        <v>0</v>
      </c>
      <c r="F59" s="88">
        <v>0</v>
      </c>
      <c r="H59" s="212">
        <v>0</v>
      </c>
      <c r="I59" s="213">
        <v>0</v>
      </c>
      <c r="J59" s="213">
        <v>0</v>
      </c>
      <c r="K59" s="213">
        <v>0</v>
      </c>
      <c r="L59" s="214">
        <v>0</v>
      </c>
      <c r="N59" s="210" t="str">
        <f t="shared" si="0"/>
        <v>-</v>
      </c>
      <c r="O59" s="210" t="str">
        <f t="shared" si="1"/>
        <v>-</v>
      </c>
      <c r="P59" s="210" t="str">
        <f t="shared" si="2"/>
        <v>-</v>
      </c>
      <c r="R59" s="206"/>
      <c r="S59" s="211"/>
      <c r="T59" s="211"/>
      <c r="U59" s="211"/>
      <c r="V59" s="211"/>
    </row>
    <row r="60" spans="1:22" ht="12.75" hidden="1">
      <c r="A60" s="1" t="s">
        <v>2624</v>
      </c>
      <c r="B60" s="3" t="s">
        <v>1355</v>
      </c>
      <c r="C60" s="86">
        <v>0</v>
      </c>
      <c r="D60" s="87">
        <v>0</v>
      </c>
      <c r="E60" s="87">
        <v>0</v>
      </c>
      <c r="F60" s="88">
        <v>0</v>
      </c>
      <c r="H60" s="212">
        <v>0</v>
      </c>
      <c r="I60" s="213">
        <v>0</v>
      </c>
      <c r="J60" s="213">
        <v>0</v>
      </c>
      <c r="K60" s="213">
        <v>0</v>
      </c>
      <c r="L60" s="214">
        <v>0</v>
      </c>
      <c r="N60" s="210" t="str">
        <f t="shared" si="0"/>
        <v>-</v>
      </c>
      <c r="O60" s="210" t="str">
        <f t="shared" si="1"/>
        <v>-</v>
      </c>
      <c r="P60" s="210" t="str">
        <f t="shared" si="2"/>
        <v>-</v>
      </c>
      <c r="R60" s="206"/>
      <c r="S60" s="211"/>
      <c r="T60" s="211"/>
      <c r="U60" s="211"/>
      <c r="V60" s="211"/>
    </row>
    <row r="61" spans="1:22" ht="12.75" hidden="1">
      <c r="A61" s="1" t="s">
        <v>2625</v>
      </c>
      <c r="B61" s="3" t="s">
        <v>1350</v>
      </c>
      <c r="C61" s="86">
        <v>0</v>
      </c>
      <c r="D61" s="87">
        <v>0</v>
      </c>
      <c r="E61" s="87">
        <v>0</v>
      </c>
      <c r="F61" s="88">
        <v>0</v>
      </c>
      <c r="H61" s="212">
        <v>0</v>
      </c>
      <c r="I61" s="213">
        <v>0</v>
      </c>
      <c r="J61" s="213">
        <v>0</v>
      </c>
      <c r="K61" s="213">
        <v>0</v>
      </c>
      <c r="L61" s="214">
        <v>0</v>
      </c>
      <c r="N61" s="210" t="str">
        <f t="shared" si="0"/>
        <v>-</v>
      </c>
      <c r="O61" s="210" t="str">
        <f t="shared" si="1"/>
        <v>-</v>
      </c>
      <c r="P61" s="210" t="str">
        <f t="shared" si="2"/>
        <v>-</v>
      </c>
      <c r="R61" s="206"/>
      <c r="S61" s="211"/>
      <c r="T61" s="211"/>
      <c r="U61" s="211"/>
      <c r="V61" s="211"/>
    </row>
    <row r="62" spans="1:22" ht="12.75" hidden="1">
      <c r="A62" s="1" t="s">
        <v>2626</v>
      </c>
      <c r="B62" s="3" t="s">
        <v>742</v>
      </c>
      <c r="C62" s="86">
        <v>0</v>
      </c>
      <c r="D62" s="87">
        <v>0</v>
      </c>
      <c r="E62" s="87">
        <v>0</v>
      </c>
      <c r="F62" s="88">
        <v>0</v>
      </c>
      <c r="H62" s="212">
        <v>0</v>
      </c>
      <c r="I62" s="213">
        <v>0</v>
      </c>
      <c r="J62" s="213">
        <v>0</v>
      </c>
      <c r="K62" s="213">
        <v>0</v>
      </c>
      <c r="L62" s="214">
        <v>0</v>
      </c>
      <c r="N62" s="210" t="str">
        <f t="shared" si="0"/>
        <v>-</v>
      </c>
      <c r="O62" s="210" t="str">
        <f t="shared" si="1"/>
        <v>-</v>
      </c>
      <c r="P62" s="210" t="str">
        <f t="shared" si="2"/>
        <v>-</v>
      </c>
      <c r="R62" s="206"/>
      <c r="S62" s="211"/>
      <c r="T62" s="211"/>
      <c r="U62" s="211"/>
      <c r="V62" s="211"/>
    </row>
    <row r="63" spans="1:22" ht="12.75" hidden="1">
      <c r="A63" s="1" t="s">
        <v>2627</v>
      </c>
      <c r="B63" s="3" t="s">
        <v>1352</v>
      </c>
      <c r="C63" s="86">
        <v>0</v>
      </c>
      <c r="D63" s="87">
        <v>0</v>
      </c>
      <c r="E63" s="87">
        <v>0</v>
      </c>
      <c r="F63" s="88">
        <v>0</v>
      </c>
      <c r="H63" s="212">
        <v>0</v>
      </c>
      <c r="I63" s="213">
        <v>0</v>
      </c>
      <c r="J63" s="213">
        <v>0</v>
      </c>
      <c r="K63" s="213">
        <v>0</v>
      </c>
      <c r="L63" s="214">
        <v>0</v>
      </c>
      <c r="N63" s="210" t="str">
        <f t="shared" si="0"/>
        <v>-</v>
      </c>
      <c r="O63" s="210" t="str">
        <f t="shared" si="1"/>
        <v>-</v>
      </c>
      <c r="P63" s="210" t="str">
        <f t="shared" si="2"/>
        <v>-</v>
      </c>
      <c r="R63" s="206"/>
      <c r="S63" s="211"/>
      <c r="T63" s="211"/>
      <c r="U63" s="211"/>
      <c r="V63" s="211"/>
    </row>
    <row r="64" spans="1:22" ht="12.75">
      <c r="A64" s="1" t="s">
        <v>2628</v>
      </c>
      <c r="B64" s="3" t="s">
        <v>1358</v>
      </c>
      <c r="C64" s="86">
        <v>52397</v>
      </c>
      <c r="D64" s="87">
        <v>33712</v>
      </c>
      <c r="E64" s="87">
        <v>11799</v>
      </c>
      <c r="F64" s="88">
        <v>6886</v>
      </c>
      <c r="H64" s="212">
        <v>52893</v>
      </c>
      <c r="I64" s="213">
        <v>33266</v>
      </c>
      <c r="J64" s="213">
        <v>11976</v>
      </c>
      <c r="K64" s="213">
        <v>7511</v>
      </c>
      <c r="L64" s="214">
        <v>140</v>
      </c>
      <c r="N64" s="210">
        <f t="shared" si="0"/>
        <v>-0.9377422343221298</v>
      </c>
      <c r="O64" s="210">
        <f t="shared" si="1"/>
        <v>1.3407082306258644</v>
      </c>
      <c r="P64" s="210">
        <f t="shared" si="2"/>
        <v>-9.998692981309631</v>
      </c>
      <c r="R64" s="206"/>
      <c r="S64" s="211">
        <v>25</v>
      </c>
      <c r="T64" s="211"/>
      <c r="U64" s="211"/>
      <c r="V64" s="211"/>
    </row>
    <row r="65" spans="1:22" ht="12.75">
      <c r="A65" s="1" t="s">
        <v>2629</v>
      </c>
      <c r="B65" s="3" t="s">
        <v>1361</v>
      </c>
      <c r="C65" s="86">
        <v>57433</v>
      </c>
      <c r="D65" s="87">
        <v>35927</v>
      </c>
      <c r="E65" s="87">
        <v>12574</v>
      </c>
      <c r="F65" s="88">
        <v>8932</v>
      </c>
      <c r="H65" s="212">
        <v>58139</v>
      </c>
      <c r="I65" s="213">
        <v>35452</v>
      </c>
      <c r="J65" s="213">
        <v>12763</v>
      </c>
      <c r="K65" s="213">
        <v>9778</v>
      </c>
      <c r="L65" s="214">
        <v>146</v>
      </c>
      <c r="N65" s="210">
        <f t="shared" si="0"/>
        <v>-1.21433117184678</v>
      </c>
      <c r="O65" s="210">
        <f t="shared" si="1"/>
        <v>1.3398397833690723</v>
      </c>
      <c r="P65" s="210">
        <f t="shared" si="2"/>
        <v>-9.995969367190654</v>
      </c>
      <c r="R65" s="206"/>
      <c r="S65" s="211">
        <v>108</v>
      </c>
      <c r="T65" s="211">
        <v>13</v>
      </c>
      <c r="U65" s="211">
        <v>100</v>
      </c>
      <c r="V65" s="211"/>
    </row>
    <row r="66" spans="1:22" ht="12.75">
      <c r="A66" s="1" t="s">
        <v>2630</v>
      </c>
      <c r="B66" s="3" t="s">
        <v>1364</v>
      </c>
      <c r="C66" s="86">
        <v>61284</v>
      </c>
      <c r="D66" s="87">
        <v>37260</v>
      </c>
      <c r="E66" s="87">
        <v>13041</v>
      </c>
      <c r="F66" s="88">
        <v>10983</v>
      </c>
      <c r="H66" s="212">
        <v>62206</v>
      </c>
      <c r="I66" s="213">
        <v>36767</v>
      </c>
      <c r="J66" s="213">
        <v>13236</v>
      </c>
      <c r="K66" s="213">
        <v>12048</v>
      </c>
      <c r="L66" s="214">
        <v>155</v>
      </c>
      <c r="N66" s="210">
        <f t="shared" si="0"/>
        <v>-1.4821721377359012</v>
      </c>
      <c r="O66" s="210">
        <f t="shared" si="1"/>
        <v>1.3408763293170551</v>
      </c>
      <c r="P66" s="210">
        <f t="shared" si="2"/>
        <v>-9.997541588134055</v>
      </c>
      <c r="R66" s="206"/>
      <c r="S66" s="211">
        <v>44</v>
      </c>
      <c r="T66" s="211">
        <v>44</v>
      </c>
      <c r="U66" s="211"/>
      <c r="V66" s="211"/>
    </row>
    <row r="67" spans="1:22" ht="12.75">
      <c r="A67" s="1" t="s">
        <v>2631</v>
      </c>
      <c r="B67" s="3" t="s">
        <v>411</v>
      </c>
      <c r="C67" s="86">
        <v>52071</v>
      </c>
      <c r="D67" s="87">
        <v>33486</v>
      </c>
      <c r="E67" s="87">
        <v>11720</v>
      </c>
      <c r="F67" s="88">
        <v>6865</v>
      </c>
      <c r="H67" s="212">
        <v>52568</v>
      </c>
      <c r="I67" s="213">
        <v>33044</v>
      </c>
      <c r="J67" s="213">
        <v>11896</v>
      </c>
      <c r="K67" s="213">
        <v>7496</v>
      </c>
      <c r="L67" s="214">
        <v>132</v>
      </c>
      <c r="N67" s="210">
        <f t="shared" si="0"/>
        <v>-0.9454420940496107</v>
      </c>
      <c r="O67" s="210">
        <f t="shared" si="1"/>
        <v>1.3376104587822226</v>
      </c>
      <c r="P67" s="210">
        <f t="shared" si="2"/>
        <v>-10.002621919244888</v>
      </c>
      <c r="R67" s="206"/>
      <c r="S67" s="211"/>
      <c r="T67" s="211"/>
      <c r="U67" s="211"/>
      <c r="V67" s="211"/>
    </row>
    <row r="68" spans="1:22" ht="12.75">
      <c r="A68" s="1" t="s">
        <v>2632</v>
      </c>
      <c r="B68" s="3" t="s">
        <v>1368</v>
      </c>
      <c r="C68" s="86">
        <v>61636</v>
      </c>
      <c r="D68" s="87">
        <v>39046</v>
      </c>
      <c r="E68" s="87">
        <v>13666</v>
      </c>
      <c r="F68" s="88">
        <v>8924</v>
      </c>
      <c r="H68" s="212">
        <v>62314</v>
      </c>
      <c r="I68" s="213">
        <v>38529</v>
      </c>
      <c r="J68" s="213">
        <v>13870</v>
      </c>
      <c r="K68" s="213">
        <v>9765</v>
      </c>
      <c r="L68" s="214">
        <v>150</v>
      </c>
      <c r="N68" s="210">
        <f t="shared" si="0"/>
        <v>-1.088038001091249</v>
      </c>
      <c r="O68" s="210">
        <f t="shared" si="1"/>
        <v>1.341846401411928</v>
      </c>
      <c r="P68" s="210">
        <f t="shared" si="2"/>
        <v>-9.994957135653053</v>
      </c>
      <c r="R68" s="206"/>
      <c r="S68" s="211"/>
      <c r="T68" s="211"/>
      <c r="U68" s="211">
        <v>63</v>
      </c>
      <c r="V68" s="211"/>
    </row>
    <row r="69" spans="1:22" ht="12.75" hidden="1">
      <c r="A69" s="1" t="s">
        <v>2633</v>
      </c>
      <c r="B69" s="3" t="s">
        <v>1367</v>
      </c>
      <c r="C69" s="86">
        <v>0</v>
      </c>
      <c r="D69" s="87">
        <v>0</v>
      </c>
      <c r="E69" s="87">
        <v>0</v>
      </c>
      <c r="F69" s="88">
        <v>0</v>
      </c>
      <c r="H69" s="212">
        <v>0</v>
      </c>
      <c r="I69" s="213">
        <v>0</v>
      </c>
      <c r="J69" s="213">
        <v>0</v>
      </c>
      <c r="K69" s="213">
        <v>0</v>
      </c>
      <c r="L69" s="214">
        <v>0</v>
      </c>
      <c r="N69" s="210" t="str">
        <f t="shared" si="0"/>
        <v>-</v>
      </c>
      <c r="O69" s="210" t="str">
        <f t="shared" si="1"/>
        <v>-</v>
      </c>
      <c r="P69" s="210" t="str">
        <f t="shared" si="2"/>
        <v>-</v>
      </c>
      <c r="R69" s="206"/>
      <c r="S69" s="211"/>
      <c r="T69" s="211"/>
      <c r="U69" s="211"/>
      <c r="V69" s="211"/>
    </row>
    <row r="70" spans="1:22" ht="12.75">
      <c r="A70" s="1" t="s">
        <v>2634</v>
      </c>
      <c r="B70" s="3" t="s">
        <v>1370</v>
      </c>
      <c r="C70" s="86">
        <v>58356</v>
      </c>
      <c r="D70" s="87">
        <v>35116</v>
      </c>
      <c r="E70" s="87">
        <v>12291</v>
      </c>
      <c r="F70" s="88">
        <v>10949</v>
      </c>
      <c r="H70" s="212">
        <v>59291</v>
      </c>
      <c r="I70" s="213">
        <v>34651</v>
      </c>
      <c r="J70" s="213">
        <v>12474</v>
      </c>
      <c r="K70" s="213">
        <v>12020</v>
      </c>
      <c r="L70" s="214">
        <v>146</v>
      </c>
      <c r="N70" s="210">
        <f t="shared" si="0"/>
        <v>-1.5769678366025204</v>
      </c>
      <c r="O70" s="210">
        <f t="shared" si="1"/>
        <v>1.3419526132002062</v>
      </c>
      <c r="P70" s="210">
        <f t="shared" si="2"/>
        <v>-10.003287851389118</v>
      </c>
      <c r="R70" s="206"/>
      <c r="S70" s="211">
        <v>49</v>
      </c>
      <c r="T70" s="211"/>
      <c r="U70" s="211"/>
      <c r="V70" s="211"/>
    </row>
    <row r="71" spans="1:22" ht="12.75">
      <c r="A71" s="1" t="s">
        <v>2635</v>
      </c>
      <c r="B71" s="3" t="s">
        <v>1375</v>
      </c>
      <c r="C71" s="86">
        <v>38212</v>
      </c>
      <c r="D71" s="87">
        <v>25023</v>
      </c>
      <c r="E71" s="87">
        <v>8758</v>
      </c>
      <c r="F71" s="88">
        <v>4431</v>
      </c>
      <c r="H71" s="212">
        <v>38504</v>
      </c>
      <c r="I71" s="213">
        <v>24692</v>
      </c>
      <c r="J71" s="213">
        <v>8889</v>
      </c>
      <c r="K71" s="213">
        <v>4819</v>
      </c>
      <c r="L71" s="214">
        <v>104</v>
      </c>
      <c r="N71" s="210">
        <f t="shared" si="0"/>
        <v>-0.7583627675046785</v>
      </c>
      <c r="O71" s="210">
        <f t="shared" si="1"/>
        <v>1.3405151466061795</v>
      </c>
      <c r="P71" s="210">
        <f t="shared" si="2"/>
        <v>-9.993906154783673</v>
      </c>
      <c r="R71" s="206"/>
      <c r="S71" s="211"/>
      <c r="T71" s="211"/>
      <c r="U71" s="211"/>
      <c r="V71" s="211"/>
    </row>
    <row r="72" spans="1:22" ht="12.75">
      <c r="A72" s="1" t="s">
        <v>2636</v>
      </c>
      <c r="B72" s="3" t="s">
        <v>2034</v>
      </c>
      <c r="C72" s="86">
        <v>38212</v>
      </c>
      <c r="D72" s="87">
        <v>25023</v>
      </c>
      <c r="E72" s="87">
        <v>8758</v>
      </c>
      <c r="F72" s="88">
        <v>4431</v>
      </c>
      <c r="H72" s="212">
        <v>0</v>
      </c>
      <c r="I72" s="213">
        <v>0</v>
      </c>
      <c r="J72" s="213">
        <v>0</v>
      </c>
      <c r="K72" s="213">
        <v>0</v>
      </c>
      <c r="L72" s="214">
        <v>0</v>
      </c>
      <c r="N72" s="210" t="str">
        <f aca="true" t="shared" si="3" ref="N72:N135">IF(H72=0,"-",C72/H72*100-100)</f>
        <v>-</v>
      </c>
      <c r="O72" s="210" t="str">
        <f aca="true" t="shared" si="4" ref="O72:O135">IF(H72=0,"-",D72/I72*100-100)</f>
        <v>-</v>
      </c>
      <c r="P72" s="210" t="str">
        <f aca="true" t="shared" si="5" ref="P72:P135">IF(H72=0,"-",F72/(K72+L72)*100-100)</f>
        <v>-</v>
      </c>
      <c r="R72" s="206"/>
      <c r="S72" s="211"/>
      <c r="T72" s="211"/>
      <c r="U72" s="211"/>
      <c r="V72" s="211"/>
    </row>
    <row r="73" spans="1:22" ht="12.75">
      <c r="A73" s="1" t="s">
        <v>2637</v>
      </c>
      <c r="B73" s="3" t="s">
        <v>1397</v>
      </c>
      <c r="C73" s="86">
        <v>36082</v>
      </c>
      <c r="D73" s="87">
        <v>23444</v>
      </c>
      <c r="E73" s="87">
        <v>8205</v>
      </c>
      <c r="F73" s="88">
        <v>4433</v>
      </c>
      <c r="H73" s="212">
        <v>36387</v>
      </c>
      <c r="I73" s="213">
        <v>23134</v>
      </c>
      <c r="J73" s="213">
        <v>8328</v>
      </c>
      <c r="K73" s="213">
        <v>4828</v>
      </c>
      <c r="L73" s="214">
        <v>97</v>
      </c>
      <c r="N73" s="210">
        <f t="shared" si="3"/>
        <v>-0.8382114491439268</v>
      </c>
      <c r="O73" s="210">
        <f t="shared" si="4"/>
        <v>1.3400190196247905</v>
      </c>
      <c r="P73" s="210">
        <f t="shared" si="5"/>
        <v>-9.989847715736047</v>
      </c>
      <c r="R73" s="206"/>
      <c r="S73" s="211">
        <v>43</v>
      </c>
      <c r="T73" s="211"/>
      <c r="U73" s="211"/>
      <c r="V73" s="211"/>
    </row>
    <row r="74" spans="1:22" ht="12.75">
      <c r="A74" s="1" t="s">
        <v>2638</v>
      </c>
      <c r="B74" s="3" t="s">
        <v>1416</v>
      </c>
      <c r="C74" s="86">
        <v>40695</v>
      </c>
      <c r="D74" s="87">
        <v>26857</v>
      </c>
      <c r="E74" s="87">
        <v>9400</v>
      </c>
      <c r="F74" s="88">
        <v>4438</v>
      </c>
      <c r="H74" s="212">
        <v>40974</v>
      </c>
      <c r="I74" s="213">
        <v>26502</v>
      </c>
      <c r="J74" s="213">
        <v>9541</v>
      </c>
      <c r="K74" s="213">
        <v>4819</v>
      </c>
      <c r="L74" s="214">
        <v>112</v>
      </c>
      <c r="N74" s="210">
        <f t="shared" si="3"/>
        <v>-0.6809196075560067</v>
      </c>
      <c r="O74" s="210">
        <f t="shared" si="4"/>
        <v>1.3395215455437324</v>
      </c>
      <c r="P74" s="210">
        <f t="shared" si="5"/>
        <v>-9.997972013790303</v>
      </c>
      <c r="R74" s="206"/>
      <c r="S74" s="211">
        <v>32</v>
      </c>
      <c r="T74" s="211">
        <v>13</v>
      </c>
      <c r="U74" s="211"/>
      <c r="V74" s="211"/>
    </row>
    <row r="75" spans="1:22" ht="12.75">
      <c r="A75" s="1" t="s">
        <v>2639</v>
      </c>
      <c r="B75" s="3" t="s">
        <v>1381</v>
      </c>
      <c r="C75" s="86">
        <v>40695</v>
      </c>
      <c r="D75" s="87">
        <v>26857</v>
      </c>
      <c r="E75" s="87">
        <v>9400</v>
      </c>
      <c r="F75" s="88">
        <v>4438</v>
      </c>
      <c r="H75" s="212">
        <v>40974</v>
      </c>
      <c r="I75" s="213">
        <v>26502</v>
      </c>
      <c r="J75" s="213">
        <v>9541</v>
      </c>
      <c r="K75" s="213">
        <v>4819</v>
      </c>
      <c r="L75" s="214">
        <v>112</v>
      </c>
      <c r="N75" s="210">
        <f t="shared" si="3"/>
        <v>-0.6809196075560067</v>
      </c>
      <c r="O75" s="210">
        <f t="shared" si="4"/>
        <v>1.3395215455437324</v>
      </c>
      <c r="P75" s="210">
        <f t="shared" si="5"/>
        <v>-9.997972013790303</v>
      </c>
      <c r="R75" s="206"/>
      <c r="S75" s="211">
        <v>46</v>
      </c>
      <c r="T75" s="211">
        <v>38</v>
      </c>
      <c r="U75" s="211"/>
      <c r="V75" s="211"/>
    </row>
    <row r="76" spans="1:22" ht="12.75">
      <c r="A76" s="1" t="s">
        <v>2640</v>
      </c>
      <c r="B76" s="3" t="s">
        <v>412</v>
      </c>
      <c r="C76" s="86">
        <v>40695</v>
      </c>
      <c r="D76" s="87">
        <v>26857</v>
      </c>
      <c r="E76" s="87">
        <v>9400</v>
      </c>
      <c r="F76" s="88">
        <v>4438</v>
      </c>
      <c r="H76" s="212">
        <v>40974</v>
      </c>
      <c r="I76" s="213">
        <v>26502</v>
      </c>
      <c r="J76" s="213">
        <v>9541</v>
      </c>
      <c r="K76" s="213">
        <v>4819</v>
      </c>
      <c r="L76" s="214">
        <v>112</v>
      </c>
      <c r="N76" s="210">
        <f t="shared" si="3"/>
        <v>-0.6809196075560067</v>
      </c>
      <c r="O76" s="210">
        <f t="shared" si="4"/>
        <v>1.3395215455437324</v>
      </c>
      <c r="P76" s="210">
        <f t="shared" si="5"/>
        <v>-9.997972013790303</v>
      </c>
      <c r="R76" s="206"/>
      <c r="S76" s="211"/>
      <c r="T76" s="211">
        <v>60</v>
      </c>
      <c r="U76" s="211"/>
      <c r="V76" s="211"/>
    </row>
    <row r="77" spans="1:22" ht="12.75" hidden="1">
      <c r="A77" s="1" t="s">
        <v>2641</v>
      </c>
      <c r="B77" s="3" t="s">
        <v>413</v>
      </c>
      <c r="C77" s="86">
        <v>0</v>
      </c>
      <c r="D77" s="87">
        <v>0</v>
      </c>
      <c r="E77" s="87">
        <v>0</v>
      </c>
      <c r="F77" s="88">
        <v>0</v>
      </c>
      <c r="H77" s="212">
        <v>0</v>
      </c>
      <c r="I77" s="213">
        <v>0</v>
      </c>
      <c r="J77" s="213">
        <v>0</v>
      </c>
      <c r="K77" s="213">
        <v>0</v>
      </c>
      <c r="L77" s="214">
        <v>0</v>
      </c>
      <c r="N77" s="210" t="str">
        <f t="shared" si="3"/>
        <v>-</v>
      </c>
      <c r="O77" s="210" t="str">
        <f t="shared" si="4"/>
        <v>-</v>
      </c>
      <c r="P77" s="210" t="str">
        <f t="shared" si="5"/>
        <v>-</v>
      </c>
      <c r="R77" s="206"/>
      <c r="S77" s="211"/>
      <c r="T77" s="211"/>
      <c r="U77" s="211"/>
      <c r="V77" s="211"/>
    </row>
    <row r="78" spans="1:22" ht="12.75">
      <c r="A78" s="1" t="s">
        <v>2642</v>
      </c>
      <c r="B78" s="3" t="s">
        <v>414</v>
      </c>
      <c r="C78" s="86">
        <v>40695</v>
      </c>
      <c r="D78" s="87">
        <v>26857</v>
      </c>
      <c r="E78" s="87">
        <v>9400</v>
      </c>
      <c r="F78" s="88">
        <v>4438</v>
      </c>
      <c r="H78" s="212">
        <v>40974</v>
      </c>
      <c r="I78" s="213">
        <v>26502</v>
      </c>
      <c r="J78" s="213">
        <v>9541</v>
      </c>
      <c r="K78" s="213">
        <v>4819</v>
      </c>
      <c r="L78" s="214">
        <v>112</v>
      </c>
      <c r="N78" s="210">
        <f t="shared" si="3"/>
        <v>-0.6809196075560067</v>
      </c>
      <c r="O78" s="210">
        <f t="shared" si="4"/>
        <v>1.3395215455437324</v>
      </c>
      <c r="P78" s="210">
        <f t="shared" si="5"/>
        <v>-9.997972013790303</v>
      </c>
      <c r="R78" s="206"/>
      <c r="S78" s="211"/>
      <c r="T78" s="211"/>
      <c r="U78" s="211"/>
      <c r="V78" s="211"/>
    </row>
    <row r="79" spans="1:22" ht="12.75" hidden="1">
      <c r="A79" s="1" t="s">
        <v>2643</v>
      </c>
      <c r="B79" s="3" t="s">
        <v>1396</v>
      </c>
      <c r="C79" s="86">
        <v>0</v>
      </c>
      <c r="D79" s="87">
        <v>0</v>
      </c>
      <c r="E79" s="87">
        <v>0</v>
      </c>
      <c r="F79" s="88">
        <v>0</v>
      </c>
      <c r="H79" s="212">
        <v>0</v>
      </c>
      <c r="I79" s="213">
        <v>0</v>
      </c>
      <c r="J79" s="213">
        <v>0</v>
      </c>
      <c r="K79" s="213">
        <v>0</v>
      </c>
      <c r="L79" s="214">
        <v>0</v>
      </c>
      <c r="N79" s="210" t="str">
        <f t="shared" si="3"/>
        <v>-</v>
      </c>
      <c r="O79" s="210" t="str">
        <f t="shared" si="4"/>
        <v>-</v>
      </c>
      <c r="P79" s="210" t="str">
        <f t="shared" si="5"/>
        <v>-</v>
      </c>
      <c r="R79" s="206"/>
      <c r="S79" s="211"/>
      <c r="T79" s="211"/>
      <c r="U79" s="211"/>
      <c r="V79" s="211"/>
    </row>
    <row r="80" spans="1:22" ht="12.75">
      <c r="A80" s="1" t="s">
        <v>2644</v>
      </c>
      <c r="B80" s="3" t="s">
        <v>844</v>
      </c>
      <c r="C80" s="86">
        <v>40695</v>
      </c>
      <c r="D80" s="87">
        <v>26857</v>
      </c>
      <c r="E80" s="87">
        <v>9400</v>
      </c>
      <c r="F80" s="88">
        <v>4438</v>
      </c>
      <c r="H80" s="212">
        <v>40974</v>
      </c>
      <c r="I80" s="213">
        <v>26502</v>
      </c>
      <c r="J80" s="213">
        <v>9541</v>
      </c>
      <c r="K80" s="213">
        <v>4819</v>
      </c>
      <c r="L80" s="214">
        <v>112</v>
      </c>
      <c r="N80" s="210">
        <f t="shared" si="3"/>
        <v>-0.6809196075560067</v>
      </c>
      <c r="O80" s="210">
        <f t="shared" si="4"/>
        <v>1.3395215455437324</v>
      </c>
      <c r="P80" s="210">
        <f t="shared" si="5"/>
        <v>-9.997972013790303</v>
      </c>
      <c r="R80" s="206"/>
      <c r="S80" s="211">
        <v>46</v>
      </c>
      <c r="T80" s="211">
        <v>12</v>
      </c>
      <c r="U80" s="211"/>
      <c r="V80" s="211"/>
    </row>
    <row r="81" spans="1:22" ht="12.75" hidden="1">
      <c r="A81" s="1" t="s">
        <v>2645</v>
      </c>
      <c r="B81" s="3" t="s">
        <v>896</v>
      </c>
      <c r="C81" s="86">
        <v>0</v>
      </c>
      <c r="D81" s="87">
        <v>0</v>
      </c>
      <c r="E81" s="87">
        <v>0</v>
      </c>
      <c r="F81" s="88">
        <v>0</v>
      </c>
      <c r="H81" s="212">
        <v>0</v>
      </c>
      <c r="I81" s="213">
        <v>0</v>
      </c>
      <c r="J81" s="213">
        <v>0</v>
      </c>
      <c r="K81" s="213">
        <v>0</v>
      </c>
      <c r="L81" s="214">
        <v>0</v>
      </c>
      <c r="N81" s="210" t="str">
        <f t="shared" si="3"/>
        <v>-</v>
      </c>
      <c r="O81" s="210" t="str">
        <f t="shared" si="4"/>
        <v>-</v>
      </c>
      <c r="P81" s="210" t="str">
        <f t="shared" si="5"/>
        <v>-</v>
      </c>
      <c r="R81" s="206"/>
      <c r="S81" s="211"/>
      <c r="T81" s="211"/>
      <c r="U81" s="211"/>
      <c r="V81" s="211"/>
    </row>
    <row r="82" spans="1:22" ht="12.75" hidden="1">
      <c r="A82" s="1" t="s">
        <v>2646</v>
      </c>
      <c r="B82" s="3" t="s">
        <v>1854</v>
      </c>
      <c r="C82" s="86">
        <v>0</v>
      </c>
      <c r="D82" s="87">
        <v>0</v>
      </c>
      <c r="E82" s="87">
        <v>0</v>
      </c>
      <c r="F82" s="88">
        <v>0</v>
      </c>
      <c r="H82" s="212">
        <v>0</v>
      </c>
      <c r="I82" s="213">
        <v>0</v>
      </c>
      <c r="J82" s="213">
        <v>0</v>
      </c>
      <c r="K82" s="213">
        <v>0</v>
      </c>
      <c r="L82" s="214">
        <v>0</v>
      </c>
      <c r="N82" s="210" t="str">
        <f t="shared" si="3"/>
        <v>-</v>
      </c>
      <c r="O82" s="210" t="str">
        <f t="shared" si="4"/>
        <v>-</v>
      </c>
      <c r="P82" s="210" t="str">
        <f t="shared" si="5"/>
        <v>-</v>
      </c>
      <c r="R82" s="206"/>
      <c r="S82" s="211"/>
      <c r="T82" s="211"/>
      <c r="U82" s="211"/>
      <c r="V82" s="211"/>
    </row>
    <row r="83" spans="1:22" ht="12.75" hidden="1">
      <c r="A83" s="1" t="s">
        <v>2647</v>
      </c>
      <c r="B83" s="3" t="s">
        <v>1388</v>
      </c>
      <c r="C83" s="86">
        <v>0</v>
      </c>
      <c r="D83" s="87">
        <v>0</v>
      </c>
      <c r="E83" s="87">
        <v>0</v>
      </c>
      <c r="F83" s="88">
        <v>0</v>
      </c>
      <c r="H83" s="212">
        <v>0</v>
      </c>
      <c r="I83" s="213">
        <v>0</v>
      </c>
      <c r="J83" s="213">
        <v>0</v>
      </c>
      <c r="K83" s="213">
        <v>0</v>
      </c>
      <c r="L83" s="214">
        <v>0</v>
      </c>
      <c r="N83" s="210" t="str">
        <f t="shared" si="3"/>
        <v>-</v>
      </c>
      <c r="O83" s="210" t="str">
        <f t="shared" si="4"/>
        <v>-</v>
      </c>
      <c r="P83" s="210" t="str">
        <f t="shared" si="5"/>
        <v>-</v>
      </c>
      <c r="R83" s="206"/>
      <c r="S83" s="211"/>
      <c r="T83" s="211"/>
      <c r="U83" s="211"/>
      <c r="V83" s="211"/>
    </row>
    <row r="84" spans="1:22" ht="12.75" hidden="1">
      <c r="A84" s="1" t="s">
        <v>2648</v>
      </c>
      <c r="B84" s="3" t="s">
        <v>1391</v>
      </c>
      <c r="C84" s="86">
        <v>0</v>
      </c>
      <c r="D84" s="87">
        <v>0</v>
      </c>
      <c r="E84" s="87">
        <v>0</v>
      </c>
      <c r="F84" s="88">
        <v>0</v>
      </c>
      <c r="H84" s="212">
        <v>0</v>
      </c>
      <c r="I84" s="213">
        <v>0</v>
      </c>
      <c r="J84" s="213">
        <v>0</v>
      </c>
      <c r="K84" s="213">
        <v>0</v>
      </c>
      <c r="L84" s="214">
        <v>0</v>
      </c>
      <c r="N84" s="210" t="str">
        <f t="shared" si="3"/>
        <v>-</v>
      </c>
      <c r="O84" s="210" t="str">
        <f t="shared" si="4"/>
        <v>-</v>
      </c>
      <c r="P84" s="210" t="str">
        <f t="shared" si="5"/>
        <v>-</v>
      </c>
      <c r="R84" s="206"/>
      <c r="S84" s="211"/>
      <c r="T84" s="211"/>
      <c r="U84" s="211"/>
      <c r="V84" s="211"/>
    </row>
    <row r="85" spans="1:22" ht="12.75" hidden="1">
      <c r="A85" s="1" t="s">
        <v>2649</v>
      </c>
      <c r="B85" s="3" t="s">
        <v>2035</v>
      </c>
      <c r="C85" s="86">
        <v>0</v>
      </c>
      <c r="D85" s="87">
        <v>0</v>
      </c>
      <c r="E85" s="87">
        <v>0</v>
      </c>
      <c r="F85" s="88">
        <v>0</v>
      </c>
      <c r="H85" s="212">
        <v>0</v>
      </c>
      <c r="I85" s="213">
        <v>0</v>
      </c>
      <c r="J85" s="213">
        <v>0</v>
      </c>
      <c r="K85" s="213">
        <v>0</v>
      </c>
      <c r="L85" s="214">
        <v>0</v>
      </c>
      <c r="N85" s="210" t="str">
        <f t="shared" si="3"/>
        <v>-</v>
      </c>
      <c r="O85" s="210" t="str">
        <f t="shared" si="4"/>
        <v>-</v>
      </c>
      <c r="P85" s="210" t="str">
        <f t="shared" si="5"/>
        <v>-</v>
      </c>
      <c r="R85" s="206"/>
      <c r="S85" s="211"/>
      <c r="T85" s="211"/>
      <c r="U85" s="211"/>
      <c r="V85" s="211"/>
    </row>
    <row r="86" spans="1:22" ht="12.75" hidden="1">
      <c r="A86" s="1" t="s">
        <v>2650</v>
      </c>
      <c r="B86" s="3" t="s">
        <v>1389</v>
      </c>
      <c r="C86" s="86">
        <v>0</v>
      </c>
      <c r="D86" s="87">
        <v>0</v>
      </c>
      <c r="E86" s="87">
        <v>0</v>
      </c>
      <c r="F86" s="88">
        <v>0</v>
      </c>
      <c r="H86" s="212">
        <v>0</v>
      </c>
      <c r="I86" s="213">
        <v>0</v>
      </c>
      <c r="J86" s="213">
        <v>0</v>
      </c>
      <c r="K86" s="213">
        <v>0</v>
      </c>
      <c r="L86" s="214">
        <v>0</v>
      </c>
      <c r="N86" s="210" t="str">
        <f t="shared" si="3"/>
        <v>-</v>
      </c>
      <c r="O86" s="210" t="str">
        <f t="shared" si="4"/>
        <v>-</v>
      </c>
      <c r="P86" s="210" t="str">
        <f t="shared" si="5"/>
        <v>-</v>
      </c>
      <c r="R86" s="206"/>
      <c r="S86" s="211"/>
      <c r="T86" s="211"/>
      <c r="U86" s="211"/>
      <c r="V86" s="211"/>
    </row>
    <row r="87" spans="1:22" ht="12.75" hidden="1">
      <c r="A87" s="1" t="s">
        <v>2651</v>
      </c>
      <c r="B87" s="3" t="s">
        <v>1384</v>
      </c>
      <c r="C87" s="86">
        <v>0</v>
      </c>
      <c r="D87" s="87">
        <v>0</v>
      </c>
      <c r="E87" s="87">
        <v>0</v>
      </c>
      <c r="F87" s="88">
        <v>0</v>
      </c>
      <c r="H87" s="212">
        <v>0</v>
      </c>
      <c r="I87" s="213">
        <v>0</v>
      </c>
      <c r="J87" s="213">
        <v>0</v>
      </c>
      <c r="K87" s="213">
        <v>0</v>
      </c>
      <c r="L87" s="214">
        <v>0</v>
      </c>
      <c r="N87" s="210" t="str">
        <f t="shared" si="3"/>
        <v>-</v>
      </c>
      <c r="O87" s="210" t="str">
        <f t="shared" si="4"/>
        <v>-</v>
      </c>
      <c r="P87" s="210" t="str">
        <f t="shared" si="5"/>
        <v>-</v>
      </c>
      <c r="R87" s="206"/>
      <c r="S87" s="211"/>
      <c r="T87" s="211"/>
      <c r="U87" s="211"/>
      <c r="V87" s="211"/>
    </row>
    <row r="88" spans="1:22" ht="12.75" hidden="1">
      <c r="A88" s="1" t="s">
        <v>2652</v>
      </c>
      <c r="B88" s="3" t="s">
        <v>1410</v>
      </c>
      <c r="C88" s="86">
        <v>0</v>
      </c>
      <c r="D88" s="87">
        <v>0</v>
      </c>
      <c r="E88" s="87">
        <v>0</v>
      </c>
      <c r="F88" s="88">
        <v>0</v>
      </c>
      <c r="H88" s="212">
        <v>0</v>
      </c>
      <c r="I88" s="213">
        <v>0</v>
      </c>
      <c r="J88" s="213">
        <v>0</v>
      </c>
      <c r="K88" s="213">
        <v>0</v>
      </c>
      <c r="L88" s="214">
        <v>0</v>
      </c>
      <c r="N88" s="210" t="str">
        <f t="shared" si="3"/>
        <v>-</v>
      </c>
      <c r="O88" s="210" t="str">
        <f t="shared" si="4"/>
        <v>-</v>
      </c>
      <c r="P88" s="210" t="str">
        <f t="shared" si="5"/>
        <v>-</v>
      </c>
      <c r="R88" s="206"/>
      <c r="S88" s="211"/>
      <c r="T88" s="211"/>
      <c r="U88" s="211"/>
      <c r="V88" s="211"/>
    </row>
    <row r="89" spans="1:22" ht="12.75" hidden="1">
      <c r="A89" s="1" t="s">
        <v>2653</v>
      </c>
      <c r="B89" s="3" t="s">
        <v>2036</v>
      </c>
      <c r="C89" s="86">
        <v>0</v>
      </c>
      <c r="D89" s="87">
        <v>0</v>
      </c>
      <c r="E89" s="87">
        <v>0</v>
      </c>
      <c r="F89" s="88">
        <v>0</v>
      </c>
      <c r="H89" s="212">
        <v>0</v>
      </c>
      <c r="I89" s="213">
        <v>0</v>
      </c>
      <c r="J89" s="213">
        <v>0</v>
      </c>
      <c r="K89" s="213">
        <v>0</v>
      </c>
      <c r="L89" s="214">
        <v>0</v>
      </c>
      <c r="N89" s="210" t="str">
        <f t="shared" si="3"/>
        <v>-</v>
      </c>
      <c r="O89" s="210" t="str">
        <f t="shared" si="4"/>
        <v>-</v>
      </c>
      <c r="P89" s="210" t="str">
        <f t="shared" si="5"/>
        <v>-</v>
      </c>
      <c r="R89" s="206"/>
      <c r="S89" s="211"/>
      <c r="T89" s="211"/>
      <c r="U89" s="211"/>
      <c r="V89" s="211"/>
    </row>
    <row r="90" spans="1:22" ht="12.75" hidden="1">
      <c r="A90" s="1" t="s">
        <v>2654</v>
      </c>
      <c r="B90" s="3" t="s">
        <v>857</v>
      </c>
      <c r="C90" s="86">
        <v>0</v>
      </c>
      <c r="D90" s="87">
        <v>0</v>
      </c>
      <c r="E90" s="87">
        <v>0</v>
      </c>
      <c r="F90" s="88">
        <v>0</v>
      </c>
      <c r="H90" s="212"/>
      <c r="I90" s="213"/>
      <c r="J90" s="213"/>
      <c r="K90" s="213"/>
      <c r="L90" s="214"/>
      <c r="N90" s="210" t="str">
        <f t="shared" si="3"/>
        <v>-</v>
      </c>
      <c r="O90" s="210" t="str">
        <f t="shared" si="4"/>
        <v>-</v>
      </c>
      <c r="P90" s="210" t="str">
        <f t="shared" si="5"/>
        <v>-</v>
      </c>
      <c r="R90" s="206"/>
      <c r="S90" s="211"/>
      <c r="T90" s="211"/>
      <c r="U90" s="211"/>
      <c r="V90" s="211"/>
    </row>
    <row r="91" spans="1:22" ht="12.75">
      <c r="A91" s="1" t="s">
        <v>2655</v>
      </c>
      <c r="B91" s="3" t="s">
        <v>1398</v>
      </c>
      <c r="C91" s="86">
        <v>40695</v>
      </c>
      <c r="D91" s="87">
        <v>26857</v>
      </c>
      <c r="E91" s="87">
        <v>9400</v>
      </c>
      <c r="F91" s="88">
        <v>4438</v>
      </c>
      <c r="H91" s="212">
        <v>40974</v>
      </c>
      <c r="I91" s="213">
        <v>26502</v>
      </c>
      <c r="J91" s="213">
        <v>9541</v>
      </c>
      <c r="K91" s="213">
        <v>4819</v>
      </c>
      <c r="L91" s="214">
        <v>112</v>
      </c>
      <c r="N91" s="210">
        <f t="shared" si="3"/>
        <v>-0.6809196075560067</v>
      </c>
      <c r="O91" s="210">
        <f t="shared" si="4"/>
        <v>1.3395215455437324</v>
      </c>
      <c r="P91" s="210">
        <f t="shared" si="5"/>
        <v>-9.997972013790303</v>
      </c>
      <c r="R91" s="206"/>
      <c r="S91" s="211">
        <v>22</v>
      </c>
      <c r="T91" s="211"/>
      <c r="U91" s="211"/>
      <c r="V91" s="211"/>
    </row>
    <row r="92" spans="1:22" ht="12.75" hidden="1">
      <c r="A92" s="1" t="s">
        <v>2656</v>
      </c>
      <c r="B92" s="3" t="s">
        <v>1380</v>
      </c>
      <c r="C92" s="86">
        <v>0</v>
      </c>
      <c r="D92" s="87">
        <v>0</v>
      </c>
      <c r="E92" s="87">
        <v>0</v>
      </c>
      <c r="F92" s="88">
        <v>0</v>
      </c>
      <c r="H92" s="212"/>
      <c r="I92" s="213"/>
      <c r="J92" s="213"/>
      <c r="K92" s="213"/>
      <c r="L92" s="214"/>
      <c r="N92" s="210" t="str">
        <f t="shared" si="3"/>
        <v>-</v>
      </c>
      <c r="O92" s="210" t="str">
        <f t="shared" si="4"/>
        <v>-</v>
      </c>
      <c r="P92" s="210" t="str">
        <f t="shared" si="5"/>
        <v>-</v>
      </c>
      <c r="R92" s="206"/>
      <c r="S92" s="211"/>
      <c r="T92" s="211"/>
      <c r="U92" s="211"/>
      <c r="V92" s="211"/>
    </row>
    <row r="93" spans="1:22" ht="12.75" hidden="1">
      <c r="A93" s="1" t="s">
        <v>2657</v>
      </c>
      <c r="B93" s="3" t="s">
        <v>2560</v>
      </c>
      <c r="C93" s="86">
        <v>0</v>
      </c>
      <c r="D93" s="87">
        <v>0</v>
      </c>
      <c r="E93" s="87">
        <v>0</v>
      </c>
      <c r="F93" s="88">
        <v>0</v>
      </c>
      <c r="H93" s="212"/>
      <c r="I93" s="213"/>
      <c r="J93" s="213"/>
      <c r="K93" s="213"/>
      <c r="L93" s="214"/>
      <c r="N93" s="210" t="str">
        <f t="shared" si="3"/>
        <v>-</v>
      </c>
      <c r="O93" s="210" t="str">
        <f t="shared" si="4"/>
        <v>-</v>
      </c>
      <c r="P93" s="210" t="str">
        <f t="shared" si="5"/>
        <v>-</v>
      </c>
      <c r="R93" s="206"/>
      <c r="S93" s="211"/>
      <c r="T93" s="211"/>
      <c r="U93" s="211"/>
      <c r="V93" s="211"/>
    </row>
    <row r="94" spans="1:22" ht="12.75" hidden="1">
      <c r="A94" s="1" t="s">
        <v>2658</v>
      </c>
      <c r="B94" s="3" t="s">
        <v>1392</v>
      </c>
      <c r="C94" s="86">
        <v>0</v>
      </c>
      <c r="D94" s="87">
        <v>0</v>
      </c>
      <c r="E94" s="87">
        <v>0</v>
      </c>
      <c r="F94" s="88">
        <v>0</v>
      </c>
      <c r="H94" s="212"/>
      <c r="I94" s="213"/>
      <c r="J94" s="213"/>
      <c r="K94" s="213"/>
      <c r="L94" s="214"/>
      <c r="N94" s="210" t="str">
        <f t="shared" si="3"/>
        <v>-</v>
      </c>
      <c r="O94" s="210" t="str">
        <f t="shared" si="4"/>
        <v>-</v>
      </c>
      <c r="P94" s="210" t="str">
        <f t="shared" si="5"/>
        <v>-</v>
      </c>
      <c r="R94" s="206"/>
      <c r="S94" s="211"/>
      <c r="T94" s="211"/>
      <c r="U94" s="211"/>
      <c r="V94" s="211"/>
    </row>
    <row r="95" spans="1:22" ht="12.75">
      <c r="A95" s="1" t="s">
        <v>2659</v>
      </c>
      <c r="B95" s="3" t="s">
        <v>1379</v>
      </c>
      <c r="C95" s="86">
        <v>40695</v>
      </c>
      <c r="D95" s="87">
        <v>26857</v>
      </c>
      <c r="E95" s="87">
        <v>9400</v>
      </c>
      <c r="F95" s="88">
        <v>4438</v>
      </c>
      <c r="H95" s="212">
        <v>40974</v>
      </c>
      <c r="I95" s="213">
        <v>26502</v>
      </c>
      <c r="J95" s="213">
        <v>9541</v>
      </c>
      <c r="K95" s="213">
        <v>4819</v>
      </c>
      <c r="L95" s="214">
        <v>112</v>
      </c>
      <c r="N95" s="210">
        <f t="shared" si="3"/>
        <v>-0.6809196075560067</v>
      </c>
      <c r="O95" s="210">
        <f t="shared" si="4"/>
        <v>1.3395215455437324</v>
      </c>
      <c r="P95" s="210">
        <f t="shared" si="5"/>
        <v>-9.997972013790303</v>
      </c>
      <c r="R95" s="206"/>
      <c r="S95" s="211"/>
      <c r="T95" s="211"/>
      <c r="U95" s="211"/>
      <c r="V95" s="211"/>
    </row>
    <row r="96" spans="1:22" ht="12.75" customHeight="1">
      <c r="A96" s="1" t="s">
        <v>2660</v>
      </c>
      <c r="B96" s="3" t="s">
        <v>1042</v>
      </c>
      <c r="C96" s="86">
        <v>49140</v>
      </c>
      <c r="D96" s="87">
        <v>33096</v>
      </c>
      <c r="E96" s="87">
        <v>11584</v>
      </c>
      <c r="F96" s="88">
        <v>4460</v>
      </c>
      <c r="H96" s="212">
        <v>49371</v>
      </c>
      <c r="I96" s="213">
        <v>32658</v>
      </c>
      <c r="J96" s="213">
        <v>11757</v>
      </c>
      <c r="K96" s="213">
        <v>4819</v>
      </c>
      <c r="L96" s="214">
        <v>137</v>
      </c>
      <c r="N96" s="210">
        <f t="shared" si="3"/>
        <v>-0.4678860059549095</v>
      </c>
      <c r="O96" s="210">
        <f t="shared" si="4"/>
        <v>1.3411721477126548</v>
      </c>
      <c r="P96" s="210">
        <f t="shared" si="5"/>
        <v>-10.008071025020186</v>
      </c>
      <c r="R96" s="206"/>
      <c r="S96" s="211">
        <v>36</v>
      </c>
      <c r="T96" s="211">
        <v>38</v>
      </c>
      <c r="U96" s="211"/>
      <c r="V96" s="211"/>
    </row>
    <row r="97" spans="1:22" ht="12.75" customHeight="1">
      <c r="A97" s="1" t="s">
        <v>2661</v>
      </c>
      <c r="B97" s="3" t="s">
        <v>1439</v>
      </c>
      <c r="C97" s="86">
        <v>38212</v>
      </c>
      <c r="D97" s="87">
        <v>25023</v>
      </c>
      <c r="E97" s="87">
        <v>8758</v>
      </c>
      <c r="F97" s="88">
        <v>4431</v>
      </c>
      <c r="H97" s="212">
        <v>38504</v>
      </c>
      <c r="I97" s="213">
        <v>24692</v>
      </c>
      <c r="J97" s="213">
        <v>8889</v>
      </c>
      <c r="K97" s="213">
        <v>4819</v>
      </c>
      <c r="L97" s="214">
        <v>104</v>
      </c>
      <c r="N97" s="210">
        <f t="shared" si="3"/>
        <v>-0.7583627675046785</v>
      </c>
      <c r="O97" s="210">
        <f t="shared" si="4"/>
        <v>1.3405151466061795</v>
      </c>
      <c r="P97" s="210">
        <f t="shared" si="5"/>
        <v>-9.993906154783673</v>
      </c>
      <c r="R97" s="206"/>
      <c r="S97" s="211">
        <v>23</v>
      </c>
      <c r="T97" s="211">
        <v>48</v>
      </c>
      <c r="U97" s="211"/>
      <c r="V97" s="211"/>
    </row>
    <row r="98" spans="1:22" ht="12.75" customHeight="1" hidden="1">
      <c r="A98" s="1" t="s">
        <v>2662</v>
      </c>
      <c r="B98" s="3" t="s">
        <v>1412</v>
      </c>
      <c r="C98" s="86">
        <v>0</v>
      </c>
      <c r="D98" s="87">
        <v>0</v>
      </c>
      <c r="E98" s="87">
        <v>0</v>
      </c>
      <c r="F98" s="88">
        <v>0</v>
      </c>
      <c r="H98" s="212">
        <v>0</v>
      </c>
      <c r="I98" s="213">
        <v>0</v>
      </c>
      <c r="J98" s="213">
        <v>0</v>
      </c>
      <c r="K98" s="213">
        <v>0</v>
      </c>
      <c r="L98" s="214">
        <v>0</v>
      </c>
      <c r="N98" s="210" t="str">
        <f t="shared" si="3"/>
        <v>-</v>
      </c>
      <c r="O98" s="210" t="str">
        <f t="shared" si="4"/>
        <v>-</v>
      </c>
      <c r="P98" s="210" t="str">
        <f t="shared" si="5"/>
        <v>-</v>
      </c>
      <c r="R98" s="206"/>
      <c r="S98" s="211"/>
      <c r="T98" s="211"/>
      <c r="U98" s="211"/>
      <c r="V98" s="211"/>
    </row>
    <row r="99" spans="1:22" ht="12.75" customHeight="1">
      <c r="A99" s="1" t="s">
        <v>2663</v>
      </c>
      <c r="B99" s="3" t="s">
        <v>1405</v>
      </c>
      <c r="C99" s="86">
        <v>41282</v>
      </c>
      <c r="D99" s="87">
        <v>27276</v>
      </c>
      <c r="E99" s="87">
        <v>9547</v>
      </c>
      <c r="F99" s="88">
        <v>4459</v>
      </c>
      <c r="H99" s="212">
        <v>41560</v>
      </c>
      <c r="I99" s="213">
        <v>26916</v>
      </c>
      <c r="J99" s="213">
        <v>9690</v>
      </c>
      <c r="K99" s="213">
        <v>4841</v>
      </c>
      <c r="L99" s="214">
        <v>113</v>
      </c>
      <c r="N99" s="210">
        <f t="shared" si="3"/>
        <v>-0.6689124157844049</v>
      </c>
      <c r="O99" s="210">
        <f t="shared" si="4"/>
        <v>1.3374944271065488</v>
      </c>
      <c r="P99" s="210">
        <f t="shared" si="5"/>
        <v>-9.991925716592647</v>
      </c>
      <c r="R99" s="206"/>
      <c r="S99" s="211"/>
      <c r="T99" s="211">
        <v>47</v>
      </c>
      <c r="U99" s="211"/>
      <c r="V99" s="211"/>
    </row>
    <row r="100" spans="1:22" ht="12.75" customHeight="1">
      <c r="A100" s="1" t="s">
        <v>2664</v>
      </c>
      <c r="B100" s="3" t="s">
        <v>1409</v>
      </c>
      <c r="C100" s="86">
        <v>40695</v>
      </c>
      <c r="D100" s="87">
        <v>26857</v>
      </c>
      <c r="E100" s="87">
        <v>9400</v>
      </c>
      <c r="F100" s="88">
        <v>4438</v>
      </c>
      <c r="H100" s="212">
        <v>40974</v>
      </c>
      <c r="I100" s="213">
        <v>26502</v>
      </c>
      <c r="J100" s="213">
        <v>9541</v>
      </c>
      <c r="K100" s="213">
        <v>4819</v>
      </c>
      <c r="L100" s="214">
        <v>112</v>
      </c>
      <c r="N100" s="210">
        <f t="shared" si="3"/>
        <v>-0.6809196075560067</v>
      </c>
      <c r="O100" s="210">
        <f t="shared" si="4"/>
        <v>1.3395215455437324</v>
      </c>
      <c r="P100" s="210">
        <f t="shared" si="5"/>
        <v>-9.997972013790303</v>
      </c>
      <c r="R100" s="206"/>
      <c r="S100" s="211">
        <v>30</v>
      </c>
      <c r="T100" s="211">
        <v>10</v>
      </c>
      <c r="U100" s="211"/>
      <c r="V100" s="211"/>
    </row>
    <row r="101" spans="1:22" ht="12.75" customHeight="1">
      <c r="A101" s="1" t="s">
        <v>2665</v>
      </c>
      <c r="B101" s="3" t="s">
        <v>1406</v>
      </c>
      <c r="C101" s="86">
        <v>40695</v>
      </c>
      <c r="D101" s="87">
        <v>26857</v>
      </c>
      <c r="E101" s="87">
        <v>9400</v>
      </c>
      <c r="F101" s="88">
        <v>4438</v>
      </c>
      <c r="H101" s="212">
        <v>40974</v>
      </c>
      <c r="I101" s="213">
        <v>26502</v>
      </c>
      <c r="J101" s="213">
        <v>9541</v>
      </c>
      <c r="K101" s="213">
        <v>4819</v>
      </c>
      <c r="L101" s="214">
        <v>112</v>
      </c>
      <c r="N101" s="210">
        <f t="shared" si="3"/>
        <v>-0.6809196075560067</v>
      </c>
      <c r="O101" s="210">
        <f t="shared" si="4"/>
        <v>1.3395215455437324</v>
      </c>
      <c r="P101" s="210">
        <f t="shared" si="5"/>
        <v>-9.997972013790303</v>
      </c>
      <c r="R101" s="206"/>
      <c r="S101" s="211">
        <v>16</v>
      </c>
      <c r="T101" s="211"/>
      <c r="U101" s="211"/>
      <c r="V101" s="211"/>
    </row>
    <row r="102" spans="1:22" ht="12.75" customHeight="1">
      <c r="A102" s="1" t="s">
        <v>2666</v>
      </c>
      <c r="B102" s="3" t="s">
        <v>1410</v>
      </c>
      <c r="C102" s="86">
        <v>40695</v>
      </c>
      <c r="D102" s="87">
        <v>26857</v>
      </c>
      <c r="E102" s="87">
        <v>9400</v>
      </c>
      <c r="F102" s="88">
        <v>4438</v>
      </c>
      <c r="H102" s="212">
        <v>40974</v>
      </c>
      <c r="I102" s="213">
        <v>26502</v>
      </c>
      <c r="J102" s="213">
        <v>9541</v>
      </c>
      <c r="K102" s="213">
        <v>4819</v>
      </c>
      <c r="L102" s="214">
        <v>112</v>
      </c>
      <c r="N102" s="210">
        <f t="shared" si="3"/>
        <v>-0.6809196075560067</v>
      </c>
      <c r="O102" s="210">
        <f t="shared" si="4"/>
        <v>1.3395215455437324</v>
      </c>
      <c r="P102" s="210">
        <f t="shared" si="5"/>
        <v>-9.997972013790303</v>
      </c>
      <c r="R102" s="206"/>
      <c r="S102" s="211">
        <v>27</v>
      </c>
      <c r="T102" s="211"/>
      <c r="U102" s="211"/>
      <c r="V102" s="211"/>
    </row>
    <row r="103" spans="1:22" ht="12.75" customHeight="1" hidden="1">
      <c r="A103" s="1" t="s">
        <v>2667</v>
      </c>
      <c r="B103" s="3" t="s">
        <v>1411</v>
      </c>
      <c r="C103" s="86">
        <v>0</v>
      </c>
      <c r="D103" s="87">
        <v>0</v>
      </c>
      <c r="E103" s="87">
        <v>0</v>
      </c>
      <c r="F103" s="88">
        <v>0</v>
      </c>
      <c r="H103" s="212">
        <v>0</v>
      </c>
      <c r="I103" s="213">
        <v>0</v>
      </c>
      <c r="J103" s="213">
        <v>0</v>
      </c>
      <c r="K103" s="213">
        <v>0</v>
      </c>
      <c r="L103" s="214">
        <v>0</v>
      </c>
      <c r="N103" s="210" t="str">
        <f t="shared" si="3"/>
        <v>-</v>
      </c>
      <c r="O103" s="210" t="str">
        <f t="shared" si="4"/>
        <v>-</v>
      </c>
      <c r="P103" s="210" t="str">
        <f t="shared" si="5"/>
        <v>-</v>
      </c>
      <c r="R103" s="206"/>
      <c r="S103" s="211"/>
      <c r="T103" s="211"/>
      <c r="U103" s="211"/>
      <c r="V103" s="211"/>
    </row>
    <row r="104" spans="1:22" ht="12.75" customHeight="1" hidden="1">
      <c r="A104" s="1" t="s">
        <v>2668</v>
      </c>
      <c r="B104" s="3" t="s">
        <v>1415</v>
      </c>
      <c r="C104" s="86">
        <v>0</v>
      </c>
      <c r="D104" s="87">
        <v>0</v>
      </c>
      <c r="E104" s="87">
        <v>0</v>
      </c>
      <c r="F104" s="88">
        <v>0</v>
      </c>
      <c r="H104" s="212">
        <v>0</v>
      </c>
      <c r="I104" s="213">
        <v>0</v>
      </c>
      <c r="J104" s="213">
        <v>0</v>
      </c>
      <c r="K104" s="213">
        <v>0</v>
      </c>
      <c r="L104" s="214">
        <v>0</v>
      </c>
      <c r="N104" s="210" t="str">
        <f t="shared" si="3"/>
        <v>-</v>
      </c>
      <c r="O104" s="210" t="str">
        <f t="shared" si="4"/>
        <v>-</v>
      </c>
      <c r="P104" s="210" t="str">
        <f t="shared" si="5"/>
        <v>-</v>
      </c>
      <c r="R104" s="206"/>
      <c r="S104" s="211"/>
      <c r="T104" s="211"/>
      <c r="U104" s="211"/>
      <c r="V104" s="211"/>
    </row>
    <row r="105" spans="1:22" ht="12.75" hidden="1">
      <c r="A105" s="1" t="s">
        <v>2669</v>
      </c>
      <c r="B105" s="3" t="s">
        <v>1405</v>
      </c>
      <c r="C105" s="86">
        <v>0</v>
      </c>
      <c r="D105" s="87">
        <v>0</v>
      </c>
      <c r="E105" s="87">
        <v>0</v>
      </c>
      <c r="F105" s="88">
        <v>0</v>
      </c>
      <c r="H105" s="212">
        <v>0</v>
      </c>
      <c r="I105" s="213">
        <v>0</v>
      </c>
      <c r="J105" s="213">
        <v>0</v>
      </c>
      <c r="K105" s="213">
        <v>0</v>
      </c>
      <c r="L105" s="214">
        <v>0</v>
      </c>
      <c r="N105" s="210" t="str">
        <f t="shared" si="3"/>
        <v>-</v>
      </c>
      <c r="O105" s="210" t="str">
        <f t="shared" si="4"/>
        <v>-</v>
      </c>
      <c r="P105" s="210" t="str">
        <f t="shared" si="5"/>
        <v>-</v>
      </c>
      <c r="R105" s="206"/>
      <c r="S105" s="211"/>
      <c r="T105" s="211"/>
      <c r="U105" s="211"/>
      <c r="V105" s="211"/>
    </row>
    <row r="106" spans="1:22" ht="12.75">
      <c r="A106" s="1" t="s">
        <v>2670</v>
      </c>
      <c r="B106" s="3" t="s">
        <v>1416</v>
      </c>
      <c r="C106" s="86">
        <v>40695</v>
      </c>
      <c r="D106" s="87">
        <v>26857</v>
      </c>
      <c r="E106" s="87">
        <v>9400</v>
      </c>
      <c r="F106" s="88">
        <v>4438</v>
      </c>
      <c r="H106" s="212">
        <v>40974</v>
      </c>
      <c r="I106" s="213">
        <v>26502</v>
      </c>
      <c r="J106" s="213">
        <v>9541</v>
      </c>
      <c r="K106" s="213">
        <v>4819</v>
      </c>
      <c r="L106" s="214">
        <v>112</v>
      </c>
      <c r="N106" s="210">
        <f t="shared" si="3"/>
        <v>-0.6809196075560067</v>
      </c>
      <c r="O106" s="210">
        <f t="shared" si="4"/>
        <v>1.3395215455437324</v>
      </c>
      <c r="P106" s="210">
        <f t="shared" si="5"/>
        <v>-9.997972013790303</v>
      </c>
      <c r="R106" s="206"/>
      <c r="S106" s="211">
        <v>50</v>
      </c>
      <c r="T106" s="211"/>
      <c r="U106" s="211"/>
      <c r="V106" s="211"/>
    </row>
    <row r="107" spans="1:22" ht="12.75">
      <c r="A107" s="1" t="s">
        <v>2671</v>
      </c>
      <c r="B107" s="3" t="s">
        <v>1386</v>
      </c>
      <c r="C107" s="86">
        <v>40695</v>
      </c>
      <c r="D107" s="87">
        <v>26857</v>
      </c>
      <c r="E107" s="87">
        <v>9400</v>
      </c>
      <c r="F107" s="88">
        <v>4438</v>
      </c>
      <c r="H107" s="212">
        <v>40974</v>
      </c>
      <c r="I107" s="213">
        <v>26502</v>
      </c>
      <c r="J107" s="213">
        <v>9541</v>
      </c>
      <c r="K107" s="213">
        <v>4819</v>
      </c>
      <c r="L107" s="214">
        <v>112</v>
      </c>
      <c r="N107" s="210">
        <f t="shared" si="3"/>
        <v>-0.6809196075560067</v>
      </c>
      <c r="O107" s="210">
        <f t="shared" si="4"/>
        <v>1.3395215455437324</v>
      </c>
      <c r="P107" s="210">
        <f t="shared" si="5"/>
        <v>-9.997972013790303</v>
      </c>
      <c r="R107" s="206"/>
      <c r="S107" s="211"/>
      <c r="T107" s="211"/>
      <c r="U107" s="211"/>
      <c r="V107" s="211"/>
    </row>
    <row r="108" spans="1:22" ht="12.75">
      <c r="A108" s="1" t="s">
        <v>2672</v>
      </c>
      <c r="B108" s="3" t="s">
        <v>1853</v>
      </c>
      <c r="C108" s="86">
        <v>40695</v>
      </c>
      <c r="D108" s="87">
        <v>26857</v>
      </c>
      <c r="E108" s="87">
        <v>9400</v>
      </c>
      <c r="F108" s="88">
        <v>4438</v>
      </c>
      <c r="H108" s="212">
        <v>40974</v>
      </c>
      <c r="I108" s="213">
        <v>26502</v>
      </c>
      <c r="J108" s="213">
        <v>9541</v>
      </c>
      <c r="K108" s="213">
        <v>4819</v>
      </c>
      <c r="L108" s="214">
        <v>112</v>
      </c>
      <c r="N108" s="210">
        <f t="shared" si="3"/>
        <v>-0.6809196075560067</v>
      </c>
      <c r="O108" s="210">
        <f t="shared" si="4"/>
        <v>1.3395215455437324</v>
      </c>
      <c r="P108" s="210">
        <f t="shared" si="5"/>
        <v>-9.997972013790303</v>
      </c>
      <c r="R108" s="206"/>
      <c r="S108" s="211">
        <v>15</v>
      </c>
      <c r="T108" s="211">
        <v>32</v>
      </c>
      <c r="U108" s="211"/>
      <c r="V108" s="211"/>
    </row>
    <row r="109" spans="1:22" ht="12.75">
      <c r="A109" s="1" t="s">
        <v>2673</v>
      </c>
      <c r="B109" s="3" t="s">
        <v>1403</v>
      </c>
      <c r="C109" s="86">
        <v>44539</v>
      </c>
      <c r="D109" s="87">
        <v>28122</v>
      </c>
      <c r="E109" s="87">
        <v>9843</v>
      </c>
      <c r="F109" s="88">
        <v>6574</v>
      </c>
      <c r="H109" s="212">
        <v>45044</v>
      </c>
      <c r="I109" s="213">
        <v>27750</v>
      </c>
      <c r="J109" s="213">
        <v>9990</v>
      </c>
      <c r="K109" s="213">
        <v>7187</v>
      </c>
      <c r="L109" s="214">
        <v>117</v>
      </c>
      <c r="N109" s="210">
        <f t="shared" si="3"/>
        <v>-1.121126010123433</v>
      </c>
      <c r="O109" s="210">
        <f t="shared" si="4"/>
        <v>1.3405405405405304</v>
      </c>
      <c r="P109" s="210">
        <f t="shared" si="5"/>
        <v>-9.994523548740418</v>
      </c>
      <c r="R109" s="206"/>
      <c r="S109" s="211">
        <v>16</v>
      </c>
      <c r="T109" s="211">
        <v>4</v>
      </c>
      <c r="U109" s="211"/>
      <c r="V109" s="211"/>
    </row>
    <row r="110" spans="1:22" ht="12.75" hidden="1">
      <c r="A110" s="1" t="s">
        <v>2674</v>
      </c>
      <c r="B110" s="3" t="s">
        <v>2561</v>
      </c>
      <c r="C110" s="86">
        <v>0</v>
      </c>
      <c r="D110" s="87">
        <v>0</v>
      </c>
      <c r="E110" s="87">
        <v>0</v>
      </c>
      <c r="F110" s="88">
        <v>0</v>
      </c>
      <c r="H110" s="212"/>
      <c r="I110" s="213"/>
      <c r="J110" s="213"/>
      <c r="K110" s="213"/>
      <c r="L110" s="214"/>
      <c r="N110" s="210" t="str">
        <f t="shared" si="3"/>
        <v>-</v>
      </c>
      <c r="O110" s="210" t="str">
        <f t="shared" si="4"/>
        <v>-</v>
      </c>
      <c r="P110" s="210" t="str">
        <f t="shared" si="5"/>
        <v>-</v>
      </c>
      <c r="R110" s="206"/>
      <c r="S110" s="211"/>
      <c r="T110" s="211"/>
      <c r="U110" s="211"/>
      <c r="V110" s="211"/>
    </row>
    <row r="111" spans="1:22" ht="12.75">
      <c r="A111" s="1" t="s">
        <v>2675</v>
      </c>
      <c r="B111" s="3" t="s">
        <v>876</v>
      </c>
      <c r="C111" s="86">
        <v>41282</v>
      </c>
      <c r="D111" s="87">
        <v>27276</v>
      </c>
      <c r="E111" s="87">
        <v>9547</v>
      </c>
      <c r="F111" s="88">
        <v>4459</v>
      </c>
      <c r="H111" s="212">
        <v>41560</v>
      </c>
      <c r="I111" s="213">
        <v>26916</v>
      </c>
      <c r="J111" s="213">
        <v>9690</v>
      </c>
      <c r="K111" s="213">
        <v>4841</v>
      </c>
      <c r="L111" s="214">
        <v>113</v>
      </c>
      <c r="N111" s="210">
        <f t="shared" si="3"/>
        <v>-0.6689124157844049</v>
      </c>
      <c r="O111" s="210">
        <f t="shared" si="4"/>
        <v>1.3374944271065488</v>
      </c>
      <c r="P111" s="210">
        <f t="shared" si="5"/>
        <v>-9.991925716592647</v>
      </c>
      <c r="R111" s="206"/>
      <c r="S111" s="211">
        <v>13</v>
      </c>
      <c r="T111" s="211"/>
      <c r="U111" s="211"/>
      <c r="V111" s="211"/>
    </row>
    <row r="112" spans="1:22" ht="12.75">
      <c r="A112" s="1" t="s">
        <v>2676</v>
      </c>
      <c r="B112" s="3" t="s">
        <v>972</v>
      </c>
      <c r="C112" s="86">
        <v>40695</v>
      </c>
      <c r="D112" s="87">
        <v>26857</v>
      </c>
      <c r="E112" s="87">
        <v>9400</v>
      </c>
      <c r="F112" s="88">
        <v>4438</v>
      </c>
      <c r="H112" s="212">
        <v>40974</v>
      </c>
      <c r="I112" s="213">
        <v>26502</v>
      </c>
      <c r="J112" s="213">
        <v>9541</v>
      </c>
      <c r="K112" s="213">
        <v>4819</v>
      </c>
      <c r="L112" s="214">
        <v>112</v>
      </c>
      <c r="N112" s="210">
        <f t="shared" si="3"/>
        <v>-0.6809196075560067</v>
      </c>
      <c r="O112" s="210">
        <f t="shared" si="4"/>
        <v>1.3395215455437324</v>
      </c>
      <c r="P112" s="210">
        <f t="shared" si="5"/>
        <v>-9.997972013790303</v>
      </c>
      <c r="R112" s="206"/>
      <c r="S112" s="211">
        <v>147</v>
      </c>
      <c r="T112" s="211">
        <v>53</v>
      </c>
      <c r="U112" s="211"/>
      <c r="V112" s="211"/>
    </row>
    <row r="113" spans="1:22" ht="12.75">
      <c r="A113" s="1" t="s">
        <v>2677</v>
      </c>
      <c r="B113" s="3" t="s">
        <v>415</v>
      </c>
      <c r="C113" s="86">
        <v>40695</v>
      </c>
      <c r="D113" s="87">
        <v>26857</v>
      </c>
      <c r="E113" s="87">
        <v>9400</v>
      </c>
      <c r="F113" s="88">
        <v>4438</v>
      </c>
      <c r="H113" s="212">
        <v>40974</v>
      </c>
      <c r="I113" s="213">
        <v>26502</v>
      </c>
      <c r="J113" s="213">
        <v>9541</v>
      </c>
      <c r="K113" s="213">
        <v>4819</v>
      </c>
      <c r="L113" s="214">
        <v>112</v>
      </c>
      <c r="N113" s="210">
        <f t="shared" si="3"/>
        <v>-0.6809196075560067</v>
      </c>
      <c r="O113" s="210">
        <f t="shared" si="4"/>
        <v>1.3395215455437324</v>
      </c>
      <c r="P113" s="210">
        <f t="shared" si="5"/>
        <v>-9.997972013790303</v>
      </c>
      <c r="R113" s="206"/>
      <c r="S113" s="211">
        <v>9</v>
      </c>
      <c r="T113" s="211">
        <v>7</v>
      </c>
      <c r="U113" s="211"/>
      <c r="V113" s="211"/>
    </row>
    <row r="114" spans="1:22" ht="12.75" hidden="1">
      <c r="A114" s="1" t="s">
        <v>2678</v>
      </c>
      <c r="B114" s="3" t="s">
        <v>416</v>
      </c>
      <c r="C114" s="86">
        <v>0</v>
      </c>
      <c r="D114" s="87">
        <v>0</v>
      </c>
      <c r="E114" s="87">
        <v>0</v>
      </c>
      <c r="F114" s="88">
        <v>0</v>
      </c>
      <c r="H114" s="212">
        <v>0</v>
      </c>
      <c r="I114" s="213">
        <v>0</v>
      </c>
      <c r="J114" s="213">
        <v>0</v>
      </c>
      <c r="K114" s="213">
        <v>0</v>
      </c>
      <c r="L114" s="214">
        <v>0</v>
      </c>
      <c r="N114" s="210" t="str">
        <f t="shared" si="3"/>
        <v>-</v>
      </c>
      <c r="O114" s="210" t="str">
        <f t="shared" si="4"/>
        <v>-</v>
      </c>
      <c r="P114" s="210" t="str">
        <f t="shared" si="5"/>
        <v>-</v>
      </c>
      <c r="R114" s="206"/>
      <c r="S114" s="211"/>
      <c r="T114" s="211"/>
      <c r="U114" s="211"/>
      <c r="V114" s="211"/>
    </row>
    <row r="115" spans="1:22" ht="12.75" hidden="1">
      <c r="A115" s="1" t="s">
        <v>2679</v>
      </c>
      <c r="B115" s="3" t="s">
        <v>417</v>
      </c>
      <c r="C115" s="86">
        <v>0</v>
      </c>
      <c r="D115" s="87">
        <v>0</v>
      </c>
      <c r="E115" s="87">
        <v>0</v>
      </c>
      <c r="F115" s="88">
        <v>0</v>
      </c>
      <c r="H115" s="212">
        <v>0</v>
      </c>
      <c r="I115" s="213">
        <v>0</v>
      </c>
      <c r="J115" s="213">
        <v>0</v>
      </c>
      <c r="K115" s="213">
        <v>0</v>
      </c>
      <c r="L115" s="214">
        <v>0</v>
      </c>
      <c r="N115" s="210" t="str">
        <f t="shared" si="3"/>
        <v>-</v>
      </c>
      <c r="O115" s="210" t="str">
        <f t="shared" si="4"/>
        <v>-</v>
      </c>
      <c r="P115" s="210" t="str">
        <f t="shared" si="5"/>
        <v>-</v>
      </c>
      <c r="R115" s="206"/>
      <c r="S115" s="211"/>
      <c r="T115" s="211"/>
      <c r="U115" s="211"/>
      <c r="V115" s="211"/>
    </row>
    <row r="116" spans="1:22" ht="12.75">
      <c r="A116" s="1" t="s">
        <v>2680</v>
      </c>
      <c r="B116" s="3" t="s">
        <v>1398</v>
      </c>
      <c r="C116" s="86">
        <v>40695</v>
      </c>
      <c r="D116" s="87">
        <v>26857</v>
      </c>
      <c r="E116" s="87">
        <v>9400</v>
      </c>
      <c r="F116" s="88">
        <v>4438</v>
      </c>
      <c r="H116" s="212">
        <v>40974</v>
      </c>
      <c r="I116" s="213">
        <v>26502</v>
      </c>
      <c r="J116" s="213">
        <v>9541</v>
      </c>
      <c r="K116" s="213">
        <v>4819</v>
      </c>
      <c r="L116" s="214">
        <v>112</v>
      </c>
      <c r="N116" s="210">
        <f t="shared" si="3"/>
        <v>-0.6809196075560067</v>
      </c>
      <c r="O116" s="210">
        <f t="shared" si="4"/>
        <v>1.3395215455437324</v>
      </c>
      <c r="P116" s="210">
        <f t="shared" si="5"/>
        <v>-9.997972013790303</v>
      </c>
      <c r="R116" s="206"/>
      <c r="S116" s="211">
        <v>71</v>
      </c>
      <c r="T116" s="211">
        <v>45</v>
      </c>
      <c r="U116" s="211"/>
      <c r="V116" s="211"/>
    </row>
    <row r="117" spans="1:22" ht="12.75" hidden="1">
      <c r="A117" s="1" t="s">
        <v>2681</v>
      </c>
      <c r="B117" s="3" t="s">
        <v>1424</v>
      </c>
      <c r="C117" s="86">
        <v>0</v>
      </c>
      <c r="D117" s="87">
        <v>0</v>
      </c>
      <c r="E117" s="87">
        <v>0</v>
      </c>
      <c r="F117" s="88">
        <v>0</v>
      </c>
      <c r="H117" s="212">
        <v>0</v>
      </c>
      <c r="I117" s="213">
        <v>0</v>
      </c>
      <c r="J117" s="213">
        <v>0</v>
      </c>
      <c r="K117" s="213">
        <v>0</v>
      </c>
      <c r="L117" s="214">
        <v>0</v>
      </c>
      <c r="N117" s="210" t="str">
        <f t="shared" si="3"/>
        <v>-</v>
      </c>
      <c r="O117" s="210" t="str">
        <f t="shared" si="4"/>
        <v>-</v>
      </c>
      <c r="P117" s="210" t="str">
        <f t="shared" si="5"/>
        <v>-</v>
      </c>
      <c r="R117" s="206"/>
      <c r="S117" s="211"/>
      <c r="T117" s="211"/>
      <c r="U117" s="211"/>
      <c r="V117" s="211"/>
    </row>
    <row r="118" spans="1:22" ht="12.75">
      <c r="A118" s="1" t="s">
        <v>2682</v>
      </c>
      <c r="B118" s="3" t="s">
        <v>418</v>
      </c>
      <c r="C118" s="86">
        <v>40695</v>
      </c>
      <c r="D118" s="87">
        <v>26857</v>
      </c>
      <c r="E118" s="87">
        <v>9400</v>
      </c>
      <c r="F118" s="88">
        <v>4438</v>
      </c>
      <c r="H118" s="212">
        <v>40974</v>
      </c>
      <c r="I118" s="213">
        <v>26502</v>
      </c>
      <c r="J118" s="213">
        <v>9541</v>
      </c>
      <c r="K118" s="213">
        <v>4819</v>
      </c>
      <c r="L118" s="214">
        <v>112</v>
      </c>
      <c r="N118" s="210">
        <f t="shared" si="3"/>
        <v>-0.6809196075560067</v>
      </c>
      <c r="O118" s="210">
        <f t="shared" si="4"/>
        <v>1.3395215455437324</v>
      </c>
      <c r="P118" s="210">
        <f t="shared" si="5"/>
        <v>-9.997972013790303</v>
      </c>
      <c r="R118" s="206"/>
      <c r="S118" s="211">
        <v>53</v>
      </c>
      <c r="T118" s="211"/>
      <c r="U118" s="211"/>
      <c r="V118" s="211"/>
    </row>
    <row r="119" spans="1:22" ht="12.75" hidden="1">
      <c r="A119" s="1" t="s">
        <v>2683</v>
      </c>
      <c r="B119" s="3" t="s">
        <v>419</v>
      </c>
      <c r="C119" s="86">
        <v>0</v>
      </c>
      <c r="D119" s="87">
        <v>0</v>
      </c>
      <c r="E119" s="87">
        <v>0</v>
      </c>
      <c r="F119" s="88">
        <v>0</v>
      </c>
      <c r="H119" s="212">
        <v>0</v>
      </c>
      <c r="I119" s="213">
        <v>0</v>
      </c>
      <c r="J119" s="213">
        <v>0</v>
      </c>
      <c r="K119" s="213">
        <v>0</v>
      </c>
      <c r="L119" s="214">
        <v>0</v>
      </c>
      <c r="N119" s="210" t="str">
        <f t="shared" si="3"/>
        <v>-</v>
      </c>
      <c r="O119" s="210" t="str">
        <f t="shared" si="4"/>
        <v>-</v>
      </c>
      <c r="P119" s="210" t="str">
        <f t="shared" si="5"/>
        <v>-</v>
      </c>
      <c r="R119" s="206"/>
      <c r="S119" s="211"/>
      <c r="T119" s="211"/>
      <c r="U119" s="211"/>
      <c r="V119" s="211"/>
    </row>
    <row r="120" spans="1:22" ht="12.75">
      <c r="A120" s="1" t="s">
        <v>2684</v>
      </c>
      <c r="B120" s="3" t="s">
        <v>420</v>
      </c>
      <c r="C120" s="86">
        <v>40695</v>
      </c>
      <c r="D120" s="87">
        <v>26857</v>
      </c>
      <c r="E120" s="87">
        <v>9400</v>
      </c>
      <c r="F120" s="88">
        <v>4438</v>
      </c>
      <c r="H120" s="212">
        <v>40974</v>
      </c>
      <c r="I120" s="213">
        <v>26502</v>
      </c>
      <c r="J120" s="213">
        <v>9541</v>
      </c>
      <c r="K120" s="213">
        <v>4819</v>
      </c>
      <c r="L120" s="214">
        <v>112</v>
      </c>
      <c r="N120" s="210">
        <f t="shared" si="3"/>
        <v>-0.6809196075560067</v>
      </c>
      <c r="O120" s="210">
        <f t="shared" si="4"/>
        <v>1.3395215455437324</v>
      </c>
      <c r="P120" s="210">
        <f t="shared" si="5"/>
        <v>-9.997972013790303</v>
      </c>
      <c r="R120" s="206"/>
      <c r="S120" s="211">
        <v>113</v>
      </c>
      <c r="T120" s="211">
        <v>67</v>
      </c>
      <c r="U120" s="211"/>
      <c r="V120" s="211"/>
    </row>
    <row r="121" spans="1:22" ht="12.75">
      <c r="A121" s="1" t="s">
        <v>2685</v>
      </c>
      <c r="B121" s="3" t="s">
        <v>1854</v>
      </c>
      <c r="C121" s="86">
        <v>40695</v>
      </c>
      <c r="D121" s="87">
        <v>26857</v>
      </c>
      <c r="E121" s="87">
        <v>9400</v>
      </c>
      <c r="F121" s="88">
        <v>4438</v>
      </c>
      <c r="H121" s="212">
        <v>40974</v>
      </c>
      <c r="I121" s="213">
        <v>26502</v>
      </c>
      <c r="J121" s="213">
        <v>9541</v>
      </c>
      <c r="K121" s="213">
        <v>4819</v>
      </c>
      <c r="L121" s="214">
        <v>112</v>
      </c>
      <c r="N121" s="210">
        <f t="shared" si="3"/>
        <v>-0.6809196075560067</v>
      </c>
      <c r="O121" s="210">
        <f t="shared" si="4"/>
        <v>1.3395215455437324</v>
      </c>
      <c r="P121" s="210">
        <f t="shared" si="5"/>
        <v>-9.997972013790303</v>
      </c>
      <c r="R121" s="206"/>
      <c r="S121" s="211">
        <v>89</v>
      </c>
      <c r="T121" s="211">
        <v>92</v>
      </c>
      <c r="U121" s="211"/>
      <c r="V121" s="211"/>
    </row>
    <row r="122" spans="1:22" ht="12.75" hidden="1">
      <c r="A122" s="1" t="s">
        <v>2686</v>
      </c>
      <c r="B122" s="3" t="s">
        <v>1421</v>
      </c>
      <c r="C122" s="86">
        <v>0</v>
      </c>
      <c r="D122" s="87">
        <v>0</v>
      </c>
      <c r="E122" s="87">
        <v>0</v>
      </c>
      <c r="F122" s="88">
        <v>0</v>
      </c>
      <c r="H122" s="212">
        <v>0</v>
      </c>
      <c r="I122" s="213">
        <v>0</v>
      </c>
      <c r="J122" s="213">
        <v>0</v>
      </c>
      <c r="K122" s="213">
        <v>0</v>
      </c>
      <c r="L122" s="214">
        <v>0</v>
      </c>
      <c r="N122" s="210" t="str">
        <f t="shared" si="3"/>
        <v>-</v>
      </c>
      <c r="O122" s="210" t="str">
        <f t="shared" si="4"/>
        <v>-</v>
      </c>
      <c r="P122" s="210" t="str">
        <f t="shared" si="5"/>
        <v>-</v>
      </c>
      <c r="R122" s="206"/>
      <c r="S122" s="211"/>
      <c r="T122" s="211"/>
      <c r="U122" s="211"/>
      <c r="V122" s="211"/>
    </row>
    <row r="123" spans="1:22" ht="12.75">
      <c r="A123" s="1" t="s">
        <v>2687</v>
      </c>
      <c r="B123" s="3" t="s">
        <v>1427</v>
      </c>
      <c r="C123" s="86">
        <v>40695</v>
      </c>
      <c r="D123" s="87">
        <v>26857</v>
      </c>
      <c r="E123" s="87">
        <v>9400</v>
      </c>
      <c r="F123" s="88">
        <v>4438</v>
      </c>
      <c r="H123" s="212">
        <v>40974</v>
      </c>
      <c r="I123" s="213">
        <v>26502</v>
      </c>
      <c r="J123" s="213">
        <v>9541</v>
      </c>
      <c r="K123" s="213">
        <v>4819</v>
      </c>
      <c r="L123" s="214">
        <v>112</v>
      </c>
      <c r="N123" s="210">
        <f t="shared" si="3"/>
        <v>-0.6809196075560067</v>
      </c>
      <c r="O123" s="210">
        <f t="shared" si="4"/>
        <v>1.3395215455437324</v>
      </c>
      <c r="P123" s="210">
        <f t="shared" si="5"/>
        <v>-9.997972013790303</v>
      </c>
      <c r="R123" s="206"/>
      <c r="S123" s="211">
        <v>54</v>
      </c>
      <c r="T123" s="211">
        <v>15</v>
      </c>
      <c r="U123" s="211"/>
      <c r="V123" s="211"/>
    </row>
    <row r="124" spans="1:22" ht="12.75">
      <c r="A124" s="1" t="s">
        <v>2688</v>
      </c>
      <c r="B124" s="3" t="s">
        <v>2037</v>
      </c>
      <c r="C124" s="86">
        <v>40695</v>
      </c>
      <c r="D124" s="87">
        <v>26857</v>
      </c>
      <c r="E124" s="87">
        <v>9400</v>
      </c>
      <c r="F124" s="88">
        <v>4438</v>
      </c>
      <c r="H124" s="212">
        <v>40974</v>
      </c>
      <c r="I124" s="213">
        <v>26502</v>
      </c>
      <c r="J124" s="213">
        <v>9541</v>
      </c>
      <c r="K124" s="213">
        <v>4819</v>
      </c>
      <c r="L124" s="214">
        <v>112</v>
      </c>
      <c r="N124" s="210">
        <f t="shared" si="3"/>
        <v>-0.6809196075560067</v>
      </c>
      <c r="O124" s="210">
        <f t="shared" si="4"/>
        <v>1.3395215455437324</v>
      </c>
      <c r="P124" s="210">
        <f t="shared" si="5"/>
        <v>-9.997972013790303</v>
      </c>
      <c r="R124" s="206"/>
      <c r="S124" s="211"/>
      <c r="T124" s="211">
        <v>10</v>
      </c>
      <c r="U124" s="211"/>
      <c r="V124" s="211"/>
    </row>
    <row r="125" spans="1:22" ht="12.75" hidden="1">
      <c r="A125" s="1" t="s">
        <v>2689</v>
      </c>
      <c r="B125" s="3" t="s">
        <v>1419</v>
      </c>
      <c r="C125" s="86">
        <v>0</v>
      </c>
      <c r="D125" s="87">
        <v>0</v>
      </c>
      <c r="E125" s="87">
        <v>0</v>
      </c>
      <c r="F125" s="88">
        <v>0</v>
      </c>
      <c r="H125" s="212"/>
      <c r="I125" s="213"/>
      <c r="J125" s="213"/>
      <c r="K125" s="213"/>
      <c r="L125" s="214"/>
      <c r="N125" s="210" t="str">
        <f t="shared" si="3"/>
        <v>-</v>
      </c>
      <c r="O125" s="210" t="str">
        <f t="shared" si="4"/>
        <v>-</v>
      </c>
      <c r="P125" s="210" t="str">
        <f t="shared" si="5"/>
        <v>-</v>
      </c>
      <c r="R125" s="206"/>
      <c r="S125" s="211"/>
      <c r="T125" s="211"/>
      <c r="U125" s="211"/>
      <c r="V125" s="211"/>
    </row>
    <row r="126" spans="1:22" ht="12.75">
      <c r="A126" s="1" t="s">
        <v>2690</v>
      </c>
      <c r="B126" s="3" t="s">
        <v>1855</v>
      </c>
      <c r="C126" s="86">
        <v>47968</v>
      </c>
      <c r="D126" s="87">
        <v>29875</v>
      </c>
      <c r="E126" s="87">
        <v>10456</v>
      </c>
      <c r="F126" s="88">
        <v>7637</v>
      </c>
      <c r="H126" s="212">
        <v>48579</v>
      </c>
      <c r="I126" s="213">
        <v>29480</v>
      </c>
      <c r="J126" s="213">
        <v>10613</v>
      </c>
      <c r="K126" s="213">
        <v>8362</v>
      </c>
      <c r="L126" s="214">
        <v>124</v>
      </c>
      <c r="N126" s="210">
        <f t="shared" si="3"/>
        <v>-1.2577451162024715</v>
      </c>
      <c r="O126" s="210">
        <f t="shared" si="4"/>
        <v>1.339891451831761</v>
      </c>
      <c r="P126" s="210">
        <f t="shared" si="5"/>
        <v>-10.004713646005186</v>
      </c>
      <c r="R126" s="206"/>
      <c r="S126" s="211">
        <v>86</v>
      </c>
      <c r="T126" s="211">
        <v>19</v>
      </c>
      <c r="U126" s="211"/>
      <c r="V126" s="211"/>
    </row>
    <row r="127" spans="1:22" ht="12.75" hidden="1">
      <c r="A127" s="1" t="s">
        <v>2691</v>
      </c>
      <c r="B127" s="3" t="s">
        <v>1433</v>
      </c>
      <c r="C127" s="86">
        <v>0</v>
      </c>
      <c r="D127" s="87">
        <v>0</v>
      </c>
      <c r="E127" s="87">
        <v>0</v>
      </c>
      <c r="F127" s="88">
        <v>0</v>
      </c>
      <c r="H127" s="212">
        <v>0</v>
      </c>
      <c r="I127" s="213">
        <v>0</v>
      </c>
      <c r="J127" s="213">
        <v>0</v>
      </c>
      <c r="K127" s="213">
        <v>0</v>
      </c>
      <c r="L127" s="214">
        <v>0</v>
      </c>
      <c r="N127" s="210" t="str">
        <f t="shared" si="3"/>
        <v>-</v>
      </c>
      <c r="O127" s="210" t="str">
        <f t="shared" si="4"/>
        <v>-</v>
      </c>
      <c r="P127" s="210" t="str">
        <f t="shared" si="5"/>
        <v>-</v>
      </c>
      <c r="R127" s="206"/>
      <c r="S127" s="211"/>
      <c r="T127" s="211"/>
      <c r="U127" s="211"/>
      <c r="V127" s="211"/>
    </row>
    <row r="128" spans="1:22" ht="12.75">
      <c r="A128" s="1" t="s">
        <v>2692</v>
      </c>
      <c r="B128" s="3" t="s">
        <v>1435</v>
      </c>
      <c r="C128" s="86">
        <v>44697</v>
      </c>
      <c r="D128" s="87">
        <v>29813</v>
      </c>
      <c r="E128" s="87">
        <v>10435</v>
      </c>
      <c r="F128" s="88">
        <v>4449</v>
      </c>
      <c r="H128" s="212">
        <v>44953</v>
      </c>
      <c r="I128" s="213">
        <v>29419</v>
      </c>
      <c r="J128" s="213">
        <v>10591</v>
      </c>
      <c r="K128" s="213">
        <v>4819</v>
      </c>
      <c r="L128" s="214">
        <v>124</v>
      </c>
      <c r="N128" s="210">
        <f t="shared" si="3"/>
        <v>-0.5694836829577667</v>
      </c>
      <c r="O128" s="210">
        <f t="shared" si="4"/>
        <v>1.3392705394472841</v>
      </c>
      <c r="P128" s="210">
        <f t="shared" si="5"/>
        <v>-9.993930811248234</v>
      </c>
      <c r="R128" s="206"/>
      <c r="S128" s="211">
        <v>30</v>
      </c>
      <c r="T128" s="211"/>
      <c r="U128" s="211"/>
      <c r="V128" s="211"/>
    </row>
    <row r="129" spans="1:22" ht="12.75" hidden="1">
      <c r="A129" s="1" t="s">
        <v>2693</v>
      </c>
      <c r="B129" s="3" t="s">
        <v>1431</v>
      </c>
      <c r="C129" s="86">
        <v>0</v>
      </c>
      <c r="D129" s="87">
        <v>0</v>
      </c>
      <c r="E129" s="87">
        <v>0</v>
      </c>
      <c r="F129" s="88">
        <v>0</v>
      </c>
      <c r="H129" s="212"/>
      <c r="I129" s="213"/>
      <c r="J129" s="213"/>
      <c r="K129" s="213"/>
      <c r="L129" s="214"/>
      <c r="N129" s="210" t="str">
        <f t="shared" si="3"/>
        <v>-</v>
      </c>
      <c r="O129" s="210" t="str">
        <f t="shared" si="4"/>
        <v>-</v>
      </c>
      <c r="P129" s="210" t="str">
        <f t="shared" si="5"/>
        <v>-</v>
      </c>
      <c r="R129" s="206"/>
      <c r="S129" s="211"/>
      <c r="T129" s="211"/>
      <c r="U129" s="211"/>
      <c r="V129" s="211"/>
    </row>
    <row r="130" spans="1:22" ht="12.75">
      <c r="A130" s="1" t="s">
        <v>2694</v>
      </c>
      <c r="B130" s="3" t="s">
        <v>1430</v>
      </c>
      <c r="C130" s="86">
        <v>40695</v>
      </c>
      <c r="D130" s="87">
        <v>26857</v>
      </c>
      <c r="E130" s="87">
        <v>9400</v>
      </c>
      <c r="F130" s="88">
        <v>4438</v>
      </c>
      <c r="H130" s="212">
        <v>40974</v>
      </c>
      <c r="I130" s="213">
        <v>26502</v>
      </c>
      <c r="J130" s="213">
        <v>9541</v>
      </c>
      <c r="K130" s="213">
        <v>4819</v>
      </c>
      <c r="L130" s="214">
        <v>112</v>
      </c>
      <c r="N130" s="210">
        <f t="shared" si="3"/>
        <v>-0.6809196075560067</v>
      </c>
      <c r="O130" s="210">
        <f t="shared" si="4"/>
        <v>1.3395215455437324</v>
      </c>
      <c r="P130" s="210">
        <f t="shared" si="5"/>
        <v>-9.997972013790303</v>
      </c>
      <c r="R130" s="206"/>
      <c r="S130" s="211">
        <v>513</v>
      </c>
      <c r="T130" s="211">
        <v>65</v>
      </c>
      <c r="U130" s="211"/>
      <c r="V130" s="211"/>
    </row>
    <row r="131" spans="1:22" ht="12.75" hidden="1">
      <c r="A131" s="1" t="s">
        <v>2695</v>
      </c>
      <c r="B131" s="3" t="s">
        <v>1432</v>
      </c>
      <c r="C131" s="86">
        <v>0</v>
      </c>
      <c r="D131" s="87">
        <v>0</v>
      </c>
      <c r="E131" s="87">
        <v>0</v>
      </c>
      <c r="F131" s="88">
        <v>0</v>
      </c>
      <c r="H131" s="212"/>
      <c r="I131" s="213"/>
      <c r="J131" s="213"/>
      <c r="K131" s="213"/>
      <c r="L131" s="214"/>
      <c r="N131" s="210" t="str">
        <f t="shared" si="3"/>
        <v>-</v>
      </c>
      <c r="O131" s="210" t="str">
        <f t="shared" si="4"/>
        <v>-</v>
      </c>
      <c r="P131" s="210" t="str">
        <f t="shared" si="5"/>
        <v>-</v>
      </c>
      <c r="R131" s="206"/>
      <c r="S131" s="211"/>
      <c r="T131" s="211"/>
      <c r="U131" s="211"/>
      <c r="V131" s="211"/>
    </row>
    <row r="132" spans="1:22" ht="12.75">
      <c r="A132" s="1" t="s">
        <v>2696</v>
      </c>
      <c r="B132" s="3" t="s">
        <v>2038</v>
      </c>
      <c r="C132" s="86">
        <v>41283</v>
      </c>
      <c r="D132" s="87">
        <v>27277</v>
      </c>
      <c r="E132" s="87">
        <v>9547</v>
      </c>
      <c r="F132" s="88">
        <v>4459</v>
      </c>
      <c r="H132" s="212">
        <v>41561</v>
      </c>
      <c r="I132" s="213">
        <v>26917</v>
      </c>
      <c r="J132" s="213">
        <v>9690</v>
      </c>
      <c r="K132" s="213">
        <v>4841</v>
      </c>
      <c r="L132" s="214">
        <v>113</v>
      </c>
      <c r="N132" s="210">
        <f t="shared" si="3"/>
        <v>-0.6688963210702354</v>
      </c>
      <c r="O132" s="210">
        <f t="shared" si="4"/>
        <v>1.3374447375264538</v>
      </c>
      <c r="P132" s="210">
        <f t="shared" si="5"/>
        <v>-9.991925716592647</v>
      </c>
      <c r="R132" s="206"/>
      <c r="S132" s="211">
        <v>41</v>
      </c>
      <c r="T132" s="211"/>
      <c r="U132" s="211"/>
      <c r="V132" s="211"/>
    </row>
    <row r="133" spans="1:22" ht="12.75">
      <c r="A133" s="1" t="s">
        <v>2697</v>
      </c>
      <c r="B133" s="3" t="s">
        <v>1460</v>
      </c>
      <c r="C133" s="86">
        <v>38212</v>
      </c>
      <c r="D133" s="87">
        <v>25023</v>
      </c>
      <c r="E133" s="87">
        <v>8758</v>
      </c>
      <c r="F133" s="88">
        <v>4431</v>
      </c>
      <c r="H133" s="212">
        <v>38504</v>
      </c>
      <c r="I133" s="213">
        <v>24692</v>
      </c>
      <c r="J133" s="213">
        <v>8889</v>
      </c>
      <c r="K133" s="213">
        <v>4819</v>
      </c>
      <c r="L133" s="214">
        <v>104</v>
      </c>
      <c r="N133" s="210">
        <f t="shared" si="3"/>
        <v>-0.7583627675046785</v>
      </c>
      <c r="O133" s="210">
        <f t="shared" si="4"/>
        <v>1.3405151466061795</v>
      </c>
      <c r="P133" s="210">
        <f t="shared" si="5"/>
        <v>-9.993906154783673</v>
      </c>
      <c r="R133" s="206"/>
      <c r="S133" s="211"/>
      <c r="T133" s="211">
        <v>46</v>
      </c>
      <c r="U133" s="211"/>
      <c r="V133" s="211"/>
    </row>
    <row r="134" spans="1:22" ht="12.75">
      <c r="A134" s="1" t="s">
        <v>2698</v>
      </c>
      <c r="B134" s="3" t="s">
        <v>1856</v>
      </c>
      <c r="C134" s="86">
        <v>38212</v>
      </c>
      <c r="D134" s="87">
        <v>25023</v>
      </c>
      <c r="E134" s="87">
        <v>8758</v>
      </c>
      <c r="F134" s="88">
        <v>4431</v>
      </c>
      <c r="H134" s="212">
        <v>38504</v>
      </c>
      <c r="I134" s="213">
        <v>24692</v>
      </c>
      <c r="J134" s="213">
        <v>8889</v>
      </c>
      <c r="K134" s="213">
        <v>4819</v>
      </c>
      <c r="L134" s="214">
        <v>104</v>
      </c>
      <c r="N134" s="210">
        <f t="shared" si="3"/>
        <v>-0.7583627675046785</v>
      </c>
      <c r="O134" s="210">
        <f t="shared" si="4"/>
        <v>1.3405151466061795</v>
      </c>
      <c r="P134" s="210">
        <f t="shared" si="5"/>
        <v>-9.993906154783673</v>
      </c>
      <c r="R134" s="206"/>
      <c r="S134" s="211">
        <v>26</v>
      </c>
      <c r="T134" s="211">
        <v>22</v>
      </c>
      <c r="U134" s="211"/>
      <c r="V134" s="211"/>
    </row>
    <row r="135" spans="1:22" ht="12.75" hidden="1">
      <c r="A135" s="1" t="s">
        <v>2699</v>
      </c>
      <c r="B135" s="3" t="s">
        <v>1437</v>
      </c>
      <c r="C135" s="86">
        <v>0</v>
      </c>
      <c r="D135" s="87">
        <v>0</v>
      </c>
      <c r="E135" s="87">
        <v>0</v>
      </c>
      <c r="F135" s="88">
        <v>0</v>
      </c>
      <c r="H135" s="212">
        <v>0</v>
      </c>
      <c r="I135" s="213">
        <v>0</v>
      </c>
      <c r="J135" s="213">
        <v>0</v>
      </c>
      <c r="K135" s="213">
        <v>0</v>
      </c>
      <c r="L135" s="214">
        <v>0</v>
      </c>
      <c r="N135" s="210" t="str">
        <f t="shared" si="3"/>
        <v>-</v>
      </c>
      <c r="O135" s="210" t="str">
        <f t="shared" si="4"/>
        <v>-</v>
      </c>
      <c r="P135" s="210" t="str">
        <f t="shared" si="5"/>
        <v>-</v>
      </c>
      <c r="R135" s="206"/>
      <c r="S135" s="211"/>
      <c r="T135" s="211"/>
      <c r="U135" s="211"/>
      <c r="V135" s="211"/>
    </row>
    <row r="136" spans="1:22" ht="12.75">
      <c r="A136" s="1" t="s">
        <v>2700</v>
      </c>
      <c r="B136" s="162" t="s">
        <v>2562</v>
      </c>
      <c r="C136" s="86">
        <v>38212</v>
      </c>
      <c r="D136" s="87">
        <v>25023</v>
      </c>
      <c r="E136" s="87">
        <v>8758</v>
      </c>
      <c r="F136" s="88">
        <v>4431</v>
      </c>
      <c r="H136" s="212">
        <v>38504</v>
      </c>
      <c r="I136" s="213">
        <v>24692</v>
      </c>
      <c r="J136" s="213">
        <v>8889</v>
      </c>
      <c r="K136" s="213">
        <v>4819</v>
      </c>
      <c r="L136" s="214">
        <v>104</v>
      </c>
      <c r="N136" s="210">
        <f aca="true" t="shared" si="6" ref="N136:N165">IF(H136=0,"-",C136/H136*100-100)</f>
        <v>-0.7583627675046785</v>
      </c>
      <c r="O136" s="210">
        <f aca="true" t="shared" si="7" ref="O136:O165">IF(H136=0,"-",D136/I136*100-100)</f>
        <v>1.3405151466061795</v>
      </c>
      <c r="P136" s="210">
        <f aca="true" t="shared" si="8" ref="P136:P165">IF(H136=0,"-",F136/(K136+L136)*100-100)</f>
        <v>-9.993906154783673</v>
      </c>
      <c r="R136" s="206"/>
      <c r="S136" s="211">
        <v>90</v>
      </c>
      <c r="T136" s="211">
        <v>54</v>
      </c>
      <c r="U136" s="211"/>
      <c r="V136" s="211"/>
    </row>
    <row r="137" spans="1:22" ht="12.75" hidden="1">
      <c r="A137" s="1" t="s">
        <v>2701</v>
      </c>
      <c r="B137" s="3" t="s">
        <v>2563</v>
      </c>
      <c r="C137" s="86">
        <v>0</v>
      </c>
      <c r="D137" s="87">
        <v>0</v>
      </c>
      <c r="E137" s="87">
        <v>0</v>
      </c>
      <c r="F137" s="88">
        <v>0</v>
      </c>
      <c r="H137" s="212"/>
      <c r="I137" s="213"/>
      <c r="J137" s="213"/>
      <c r="K137" s="213"/>
      <c r="L137" s="214"/>
      <c r="N137" s="210" t="str">
        <f t="shared" si="6"/>
        <v>-</v>
      </c>
      <c r="O137" s="210" t="str">
        <f t="shared" si="7"/>
        <v>-</v>
      </c>
      <c r="P137" s="210" t="str">
        <f t="shared" si="8"/>
        <v>-</v>
      </c>
      <c r="R137" s="206"/>
      <c r="S137" s="211"/>
      <c r="T137" s="211"/>
      <c r="U137" s="211"/>
      <c r="V137" s="211"/>
    </row>
    <row r="138" spans="1:22" ht="12.75" hidden="1">
      <c r="A138" s="1" t="s">
        <v>2702</v>
      </c>
      <c r="B138" s="3" t="s">
        <v>1048</v>
      </c>
      <c r="C138" s="86">
        <v>0</v>
      </c>
      <c r="D138" s="87">
        <v>0</v>
      </c>
      <c r="E138" s="87">
        <v>0</v>
      </c>
      <c r="F138" s="88">
        <v>0</v>
      </c>
      <c r="H138" s="212"/>
      <c r="I138" s="213"/>
      <c r="J138" s="213"/>
      <c r="K138" s="213"/>
      <c r="L138" s="214"/>
      <c r="N138" s="210" t="str">
        <f t="shared" si="6"/>
        <v>-</v>
      </c>
      <c r="O138" s="210" t="str">
        <f t="shared" si="7"/>
        <v>-</v>
      </c>
      <c r="P138" s="210" t="str">
        <f t="shared" si="8"/>
        <v>-</v>
      </c>
      <c r="R138" s="206"/>
      <c r="S138" s="211"/>
      <c r="T138" s="211"/>
      <c r="U138" s="211"/>
      <c r="V138" s="211"/>
    </row>
    <row r="139" spans="1:22" ht="12.75">
      <c r="A139" s="1" t="s">
        <v>2703</v>
      </c>
      <c r="B139" s="3" t="s">
        <v>1440</v>
      </c>
      <c r="C139" s="86">
        <v>39158</v>
      </c>
      <c r="D139" s="87">
        <v>25723</v>
      </c>
      <c r="E139" s="87">
        <v>9003</v>
      </c>
      <c r="F139" s="88">
        <v>4432</v>
      </c>
      <c r="H139" s="212">
        <v>39445</v>
      </c>
      <c r="I139" s="213">
        <v>25383</v>
      </c>
      <c r="J139" s="213">
        <v>9138</v>
      </c>
      <c r="K139" s="213">
        <v>4817</v>
      </c>
      <c r="L139" s="214">
        <v>107</v>
      </c>
      <c r="N139" s="210">
        <f t="shared" si="6"/>
        <v>-0.7275953859804787</v>
      </c>
      <c r="O139" s="210">
        <f t="shared" si="7"/>
        <v>1.3394791789780527</v>
      </c>
      <c r="P139" s="210">
        <f t="shared" si="8"/>
        <v>-9.991876523151916</v>
      </c>
      <c r="R139" s="206"/>
      <c r="S139" s="211">
        <v>76</v>
      </c>
      <c r="T139" s="211">
        <v>76</v>
      </c>
      <c r="U139" s="211"/>
      <c r="V139" s="211"/>
    </row>
    <row r="140" spans="1:22" ht="12.75">
      <c r="A140" s="1" t="s">
        <v>2704</v>
      </c>
      <c r="B140" s="3" t="s">
        <v>1441</v>
      </c>
      <c r="C140" s="86">
        <v>39158</v>
      </c>
      <c r="D140" s="87">
        <v>25723</v>
      </c>
      <c r="E140" s="87">
        <v>9003</v>
      </c>
      <c r="F140" s="88">
        <v>4432</v>
      </c>
      <c r="H140" s="212">
        <v>39445</v>
      </c>
      <c r="I140" s="213">
        <v>25383</v>
      </c>
      <c r="J140" s="213">
        <v>9138</v>
      </c>
      <c r="K140" s="213">
        <v>4817</v>
      </c>
      <c r="L140" s="214">
        <v>107</v>
      </c>
      <c r="N140" s="210">
        <f t="shared" si="6"/>
        <v>-0.7275953859804787</v>
      </c>
      <c r="O140" s="210">
        <f t="shared" si="7"/>
        <v>1.3394791789780527</v>
      </c>
      <c r="P140" s="210">
        <f t="shared" si="8"/>
        <v>-9.991876523151916</v>
      </c>
      <c r="R140" s="206"/>
      <c r="S140" s="211">
        <v>43</v>
      </c>
      <c r="T140" s="211">
        <v>64</v>
      </c>
      <c r="U140" s="211"/>
      <c r="V140" s="211"/>
    </row>
    <row r="141" spans="1:22" ht="12.75" hidden="1">
      <c r="A141" s="1" t="s">
        <v>2705</v>
      </c>
      <c r="B141" s="3" t="s">
        <v>421</v>
      </c>
      <c r="C141" s="86">
        <v>0</v>
      </c>
      <c r="D141" s="87">
        <v>0</v>
      </c>
      <c r="E141" s="87">
        <v>0</v>
      </c>
      <c r="F141" s="88">
        <v>0</v>
      </c>
      <c r="H141" s="212">
        <v>0</v>
      </c>
      <c r="I141" s="213">
        <v>0</v>
      </c>
      <c r="J141" s="213">
        <v>0</v>
      </c>
      <c r="K141" s="213">
        <v>0</v>
      </c>
      <c r="L141" s="214">
        <v>0</v>
      </c>
      <c r="N141" s="210" t="str">
        <f t="shared" si="6"/>
        <v>-</v>
      </c>
      <c r="O141" s="210" t="str">
        <f t="shared" si="7"/>
        <v>-</v>
      </c>
      <c r="P141" s="210" t="str">
        <f t="shared" si="8"/>
        <v>-</v>
      </c>
      <c r="R141" s="206"/>
      <c r="S141" s="211"/>
      <c r="T141" s="211"/>
      <c r="U141" s="211"/>
      <c r="V141" s="211"/>
    </row>
    <row r="142" spans="1:22" ht="12.75" hidden="1">
      <c r="A142" s="1" t="s">
        <v>2706</v>
      </c>
      <c r="B142" s="3" t="s">
        <v>1061</v>
      </c>
      <c r="C142" s="86">
        <v>0</v>
      </c>
      <c r="D142" s="87">
        <v>0</v>
      </c>
      <c r="E142" s="87">
        <v>0</v>
      </c>
      <c r="F142" s="88">
        <v>0</v>
      </c>
      <c r="H142" s="212">
        <v>0</v>
      </c>
      <c r="I142" s="213">
        <v>0</v>
      </c>
      <c r="J142" s="213">
        <v>0</v>
      </c>
      <c r="K142" s="213">
        <v>0</v>
      </c>
      <c r="L142" s="214">
        <v>0</v>
      </c>
      <c r="N142" s="210" t="str">
        <f t="shared" si="6"/>
        <v>-</v>
      </c>
      <c r="O142" s="210" t="str">
        <f t="shared" si="7"/>
        <v>-</v>
      </c>
      <c r="P142" s="210" t="str">
        <f t="shared" si="8"/>
        <v>-</v>
      </c>
      <c r="R142" s="206"/>
      <c r="S142" s="211"/>
      <c r="T142" s="211"/>
      <c r="U142" s="211"/>
      <c r="V142" s="211"/>
    </row>
    <row r="143" spans="1:22" ht="12.75" hidden="1">
      <c r="A143" s="1" t="s">
        <v>2707</v>
      </c>
      <c r="B143" s="3" t="s">
        <v>2039</v>
      </c>
      <c r="C143" s="86">
        <v>0</v>
      </c>
      <c r="D143" s="87">
        <v>0</v>
      </c>
      <c r="E143" s="87">
        <v>0</v>
      </c>
      <c r="F143" s="88">
        <v>0</v>
      </c>
      <c r="H143" s="212">
        <v>0</v>
      </c>
      <c r="I143" s="213">
        <v>0</v>
      </c>
      <c r="J143" s="213">
        <v>0</v>
      </c>
      <c r="K143" s="213">
        <v>0</v>
      </c>
      <c r="L143" s="214">
        <v>0</v>
      </c>
      <c r="N143" s="210" t="str">
        <f t="shared" si="6"/>
        <v>-</v>
      </c>
      <c r="O143" s="210" t="str">
        <f t="shared" si="7"/>
        <v>-</v>
      </c>
      <c r="P143" s="210" t="str">
        <f t="shared" si="8"/>
        <v>-</v>
      </c>
      <c r="R143" s="206"/>
      <c r="S143" s="211"/>
      <c r="T143" s="211"/>
      <c r="U143" s="211"/>
      <c r="V143" s="211"/>
    </row>
    <row r="144" spans="1:22" ht="12.75">
      <c r="A144" s="1" t="s">
        <v>2708</v>
      </c>
      <c r="B144" s="3" t="s">
        <v>2040</v>
      </c>
      <c r="C144" s="86">
        <v>39158</v>
      </c>
      <c r="D144" s="87">
        <v>25723</v>
      </c>
      <c r="E144" s="87">
        <v>9003</v>
      </c>
      <c r="F144" s="88">
        <v>4432</v>
      </c>
      <c r="H144" s="212">
        <v>39445</v>
      </c>
      <c r="I144" s="213">
        <v>25383</v>
      </c>
      <c r="J144" s="213">
        <v>9138</v>
      </c>
      <c r="K144" s="213">
        <v>4817</v>
      </c>
      <c r="L144" s="214">
        <v>107</v>
      </c>
      <c r="N144" s="210">
        <f t="shared" si="6"/>
        <v>-0.7275953859804787</v>
      </c>
      <c r="O144" s="210">
        <f t="shared" si="7"/>
        <v>1.3394791789780527</v>
      </c>
      <c r="P144" s="210">
        <f t="shared" si="8"/>
        <v>-9.991876523151916</v>
      </c>
      <c r="R144" s="206"/>
      <c r="S144" s="211">
        <v>41</v>
      </c>
      <c r="T144" s="211">
        <v>44</v>
      </c>
      <c r="U144" s="211"/>
      <c r="V144" s="211"/>
    </row>
    <row r="145" spans="1:22" ht="12.75">
      <c r="A145" s="1" t="s">
        <v>2709</v>
      </c>
      <c r="B145" s="3" t="s">
        <v>1063</v>
      </c>
      <c r="C145" s="86">
        <v>38212</v>
      </c>
      <c r="D145" s="87">
        <v>25023</v>
      </c>
      <c r="E145" s="87">
        <v>8758</v>
      </c>
      <c r="F145" s="88">
        <v>4431</v>
      </c>
      <c r="H145" s="212">
        <v>38504</v>
      </c>
      <c r="I145" s="213">
        <v>24692</v>
      </c>
      <c r="J145" s="213">
        <v>8889</v>
      </c>
      <c r="K145" s="213">
        <v>4819</v>
      </c>
      <c r="L145" s="214">
        <v>104</v>
      </c>
      <c r="N145" s="210">
        <f t="shared" si="6"/>
        <v>-0.7583627675046785</v>
      </c>
      <c r="O145" s="210">
        <f t="shared" si="7"/>
        <v>1.3405151466061795</v>
      </c>
      <c r="P145" s="210">
        <f t="shared" si="8"/>
        <v>-9.993906154783673</v>
      </c>
      <c r="R145" s="206"/>
      <c r="S145" s="211">
        <v>245</v>
      </c>
      <c r="T145" s="211">
        <v>126</v>
      </c>
      <c r="U145" s="211"/>
      <c r="V145" s="211"/>
    </row>
    <row r="146" spans="1:22" ht="12.75" hidden="1">
      <c r="A146" s="1" t="s">
        <v>2710</v>
      </c>
      <c r="B146" s="3" t="s">
        <v>1349</v>
      </c>
      <c r="C146" s="86">
        <v>0</v>
      </c>
      <c r="D146" s="87">
        <v>0</v>
      </c>
      <c r="E146" s="87">
        <v>0</v>
      </c>
      <c r="F146" s="88">
        <v>0</v>
      </c>
      <c r="H146" s="212">
        <v>0</v>
      </c>
      <c r="I146" s="213">
        <v>0</v>
      </c>
      <c r="J146" s="213">
        <v>0</v>
      </c>
      <c r="K146" s="213">
        <v>0</v>
      </c>
      <c r="L146" s="214">
        <v>0</v>
      </c>
      <c r="N146" s="210" t="str">
        <f t="shared" si="6"/>
        <v>-</v>
      </c>
      <c r="O146" s="210" t="str">
        <f t="shared" si="7"/>
        <v>-</v>
      </c>
      <c r="P146" s="210" t="str">
        <f t="shared" si="8"/>
        <v>-</v>
      </c>
      <c r="R146" s="206"/>
      <c r="S146" s="211"/>
      <c r="T146" s="211"/>
      <c r="U146" s="211"/>
      <c r="V146" s="211"/>
    </row>
    <row r="147" spans="1:22" ht="12.75">
      <c r="A147" s="1" t="s">
        <v>2711</v>
      </c>
      <c r="B147" s="3" t="s">
        <v>422</v>
      </c>
      <c r="C147" s="86">
        <v>38212</v>
      </c>
      <c r="D147" s="87">
        <v>25023</v>
      </c>
      <c r="E147" s="87">
        <v>8758</v>
      </c>
      <c r="F147" s="88">
        <v>4431</v>
      </c>
      <c r="H147" s="212">
        <v>38504</v>
      </c>
      <c r="I147" s="213">
        <v>24692</v>
      </c>
      <c r="J147" s="213">
        <v>8889</v>
      </c>
      <c r="K147" s="213">
        <v>4819</v>
      </c>
      <c r="L147" s="214">
        <v>104</v>
      </c>
      <c r="N147" s="210">
        <f t="shared" si="6"/>
        <v>-0.7583627675046785</v>
      </c>
      <c r="O147" s="210">
        <f t="shared" si="7"/>
        <v>1.3405151466061795</v>
      </c>
      <c r="P147" s="210">
        <f t="shared" si="8"/>
        <v>-9.993906154783673</v>
      </c>
      <c r="R147" s="206"/>
      <c r="S147" s="211">
        <v>41</v>
      </c>
      <c r="T147" s="211">
        <v>40</v>
      </c>
      <c r="U147" s="211"/>
      <c r="V147" s="211"/>
    </row>
    <row r="148" spans="1:22" ht="12.75" hidden="1">
      <c r="A148" s="1" t="s">
        <v>2712</v>
      </c>
      <c r="B148" s="3" t="s">
        <v>423</v>
      </c>
      <c r="C148" s="86">
        <v>0</v>
      </c>
      <c r="D148" s="87">
        <v>0</v>
      </c>
      <c r="E148" s="87">
        <v>0</v>
      </c>
      <c r="F148" s="88">
        <v>0</v>
      </c>
      <c r="H148" s="212">
        <v>0</v>
      </c>
      <c r="I148" s="213">
        <v>0</v>
      </c>
      <c r="J148" s="213">
        <v>0</v>
      </c>
      <c r="K148" s="213">
        <v>0</v>
      </c>
      <c r="L148" s="214">
        <v>0</v>
      </c>
      <c r="N148" s="210" t="str">
        <f t="shared" si="6"/>
        <v>-</v>
      </c>
      <c r="O148" s="210" t="str">
        <f t="shared" si="7"/>
        <v>-</v>
      </c>
      <c r="P148" s="210" t="str">
        <f t="shared" si="8"/>
        <v>-</v>
      </c>
      <c r="R148" s="206"/>
      <c r="S148" s="211"/>
      <c r="T148" s="211"/>
      <c r="U148" s="211"/>
      <c r="V148" s="211"/>
    </row>
    <row r="149" spans="1:22" ht="12.75">
      <c r="A149" s="1" t="s">
        <v>2713</v>
      </c>
      <c r="B149" s="3" t="s">
        <v>1067</v>
      </c>
      <c r="C149" s="86">
        <v>38212</v>
      </c>
      <c r="D149" s="87">
        <v>25023</v>
      </c>
      <c r="E149" s="87">
        <v>8758</v>
      </c>
      <c r="F149" s="88">
        <v>4431</v>
      </c>
      <c r="H149" s="212">
        <v>38504</v>
      </c>
      <c r="I149" s="213">
        <v>24692</v>
      </c>
      <c r="J149" s="213">
        <v>8889</v>
      </c>
      <c r="K149" s="213">
        <v>4819</v>
      </c>
      <c r="L149" s="214">
        <v>104</v>
      </c>
      <c r="N149" s="210">
        <f t="shared" si="6"/>
        <v>-0.7583627675046785</v>
      </c>
      <c r="O149" s="210">
        <f t="shared" si="7"/>
        <v>1.3405151466061795</v>
      </c>
      <c r="P149" s="210">
        <f t="shared" si="8"/>
        <v>-9.993906154783673</v>
      </c>
      <c r="R149" s="206"/>
      <c r="S149" s="211">
        <v>25</v>
      </c>
      <c r="T149" s="211">
        <v>64</v>
      </c>
      <c r="U149" s="211"/>
      <c r="V149" s="211"/>
    </row>
    <row r="150" spans="1:22" ht="12.75" hidden="1">
      <c r="A150" s="1" t="s">
        <v>2714</v>
      </c>
      <c r="B150" s="3" t="s">
        <v>2041</v>
      </c>
      <c r="C150" s="86">
        <v>0</v>
      </c>
      <c r="D150" s="87">
        <v>0</v>
      </c>
      <c r="E150" s="87">
        <v>0</v>
      </c>
      <c r="F150" s="88">
        <v>0</v>
      </c>
      <c r="H150" s="212">
        <v>0</v>
      </c>
      <c r="I150" s="213">
        <v>0</v>
      </c>
      <c r="J150" s="213">
        <v>0</v>
      </c>
      <c r="K150" s="213">
        <v>0</v>
      </c>
      <c r="L150" s="214">
        <v>0</v>
      </c>
      <c r="N150" s="210" t="str">
        <f t="shared" si="6"/>
        <v>-</v>
      </c>
      <c r="O150" s="210" t="str">
        <f t="shared" si="7"/>
        <v>-</v>
      </c>
      <c r="P150" s="210" t="str">
        <f t="shared" si="8"/>
        <v>-</v>
      </c>
      <c r="R150" s="206"/>
      <c r="S150" s="211"/>
      <c r="T150" s="211"/>
      <c r="U150" s="211"/>
      <c r="V150" s="211"/>
    </row>
    <row r="151" spans="1:22" ht="12.75">
      <c r="A151" s="1" t="s">
        <v>2715</v>
      </c>
      <c r="B151" s="3" t="s">
        <v>1858</v>
      </c>
      <c r="C151" s="86">
        <v>39158</v>
      </c>
      <c r="D151" s="87">
        <v>25723</v>
      </c>
      <c r="E151" s="87">
        <v>9003</v>
      </c>
      <c r="F151" s="88">
        <v>4432</v>
      </c>
      <c r="H151" s="212">
        <v>39445</v>
      </c>
      <c r="I151" s="213">
        <v>25383</v>
      </c>
      <c r="J151" s="213">
        <v>9138</v>
      </c>
      <c r="K151" s="213">
        <v>4817</v>
      </c>
      <c r="L151" s="214">
        <v>107</v>
      </c>
      <c r="N151" s="210">
        <f t="shared" si="6"/>
        <v>-0.7275953859804787</v>
      </c>
      <c r="O151" s="210">
        <f t="shared" si="7"/>
        <v>1.3394791789780527</v>
      </c>
      <c r="P151" s="210">
        <f t="shared" si="8"/>
        <v>-9.991876523151916</v>
      </c>
      <c r="R151" s="206"/>
      <c r="S151" s="211"/>
      <c r="T151" s="211"/>
      <c r="U151" s="211"/>
      <c r="V151" s="211"/>
    </row>
    <row r="152" spans="1:22" ht="12.75">
      <c r="A152" s="1" t="s">
        <v>2716</v>
      </c>
      <c r="B152" s="3" t="s">
        <v>1859</v>
      </c>
      <c r="C152" s="86">
        <v>39158</v>
      </c>
      <c r="D152" s="87">
        <v>25723</v>
      </c>
      <c r="E152" s="87">
        <v>9003</v>
      </c>
      <c r="F152" s="88">
        <v>4432</v>
      </c>
      <c r="H152" s="212">
        <v>39445</v>
      </c>
      <c r="I152" s="213">
        <v>25383</v>
      </c>
      <c r="J152" s="213">
        <v>9138</v>
      </c>
      <c r="K152" s="213">
        <v>4817</v>
      </c>
      <c r="L152" s="214">
        <v>107</v>
      </c>
      <c r="N152" s="210">
        <f t="shared" si="6"/>
        <v>-0.7275953859804787</v>
      </c>
      <c r="O152" s="210">
        <f t="shared" si="7"/>
        <v>1.3394791789780527</v>
      </c>
      <c r="P152" s="210">
        <f t="shared" si="8"/>
        <v>-9.991876523151916</v>
      </c>
      <c r="R152" s="206"/>
      <c r="S152" s="211"/>
      <c r="T152" s="211"/>
      <c r="U152" s="211"/>
      <c r="V152" s="211"/>
    </row>
    <row r="153" spans="1:22" ht="12.75" hidden="1">
      <c r="A153" s="1" t="s">
        <v>2717</v>
      </c>
      <c r="B153" s="3" t="s">
        <v>1443</v>
      </c>
      <c r="C153" s="86">
        <v>0</v>
      </c>
      <c r="D153" s="87">
        <v>0</v>
      </c>
      <c r="E153" s="87">
        <v>0</v>
      </c>
      <c r="F153" s="88">
        <v>0</v>
      </c>
      <c r="H153" s="212">
        <v>0</v>
      </c>
      <c r="I153" s="213">
        <v>0</v>
      </c>
      <c r="J153" s="213">
        <v>0</v>
      </c>
      <c r="K153" s="213">
        <v>0</v>
      </c>
      <c r="L153" s="214">
        <v>0</v>
      </c>
      <c r="N153" s="210" t="str">
        <f t="shared" si="6"/>
        <v>-</v>
      </c>
      <c r="O153" s="210" t="str">
        <f t="shared" si="7"/>
        <v>-</v>
      </c>
      <c r="P153" s="210" t="str">
        <f t="shared" si="8"/>
        <v>-</v>
      </c>
      <c r="R153" s="206"/>
      <c r="S153" s="211"/>
      <c r="T153" s="211"/>
      <c r="U153" s="211"/>
      <c r="V153" s="211"/>
    </row>
    <row r="154" spans="1:22" ht="12.75" hidden="1">
      <c r="A154" s="1" t="s">
        <v>2718</v>
      </c>
      <c r="B154" s="3" t="s">
        <v>2564</v>
      </c>
      <c r="C154" s="86">
        <v>0</v>
      </c>
      <c r="D154" s="87">
        <v>0</v>
      </c>
      <c r="E154" s="87">
        <v>0</v>
      </c>
      <c r="F154" s="88">
        <v>0</v>
      </c>
      <c r="H154" s="212"/>
      <c r="I154" s="213"/>
      <c r="J154" s="213"/>
      <c r="K154" s="213"/>
      <c r="L154" s="214"/>
      <c r="N154" s="210" t="str">
        <f t="shared" si="6"/>
        <v>-</v>
      </c>
      <c r="O154" s="210" t="str">
        <f t="shared" si="7"/>
        <v>-</v>
      </c>
      <c r="P154" s="210" t="str">
        <f t="shared" si="8"/>
        <v>-</v>
      </c>
      <c r="R154" s="206"/>
      <c r="S154" s="211"/>
      <c r="T154" s="211"/>
      <c r="U154" s="211"/>
      <c r="V154" s="211"/>
    </row>
    <row r="155" spans="1:22" ht="12.75" hidden="1">
      <c r="A155" s="1" t="s">
        <v>2719</v>
      </c>
      <c r="B155" s="3" t="s">
        <v>1447</v>
      </c>
      <c r="C155" s="86">
        <v>0</v>
      </c>
      <c r="D155" s="87">
        <v>0</v>
      </c>
      <c r="E155" s="87">
        <v>0</v>
      </c>
      <c r="F155" s="88">
        <v>0</v>
      </c>
      <c r="H155" s="212">
        <v>0</v>
      </c>
      <c r="I155" s="213">
        <v>0</v>
      </c>
      <c r="J155" s="213">
        <v>0</v>
      </c>
      <c r="K155" s="213">
        <v>0</v>
      </c>
      <c r="L155" s="214">
        <v>0</v>
      </c>
      <c r="N155" s="210" t="str">
        <f t="shared" si="6"/>
        <v>-</v>
      </c>
      <c r="O155" s="210" t="str">
        <f t="shared" si="7"/>
        <v>-</v>
      </c>
      <c r="P155" s="210" t="str">
        <f t="shared" si="8"/>
        <v>-</v>
      </c>
      <c r="R155" s="206"/>
      <c r="S155" s="211"/>
      <c r="T155" s="211"/>
      <c r="U155" s="211"/>
      <c r="V155" s="211"/>
    </row>
    <row r="156" spans="1:22" ht="12.75" hidden="1">
      <c r="A156" s="1" t="s">
        <v>2720</v>
      </c>
      <c r="B156" s="3" t="s">
        <v>2565</v>
      </c>
      <c r="C156" s="86">
        <v>0</v>
      </c>
      <c r="D156" s="87">
        <v>0</v>
      </c>
      <c r="E156" s="87">
        <v>0</v>
      </c>
      <c r="F156" s="88">
        <v>0</v>
      </c>
      <c r="H156" s="212"/>
      <c r="I156" s="213"/>
      <c r="J156" s="213"/>
      <c r="K156" s="213"/>
      <c r="L156" s="214"/>
      <c r="N156" s="210" t="str">
        <f t="shared" si="6"/>
        <v>-</v>
      </c>
      <c r="O156" s="210" t="str">
        <f t="shared" si="7"/>
        <v>-</v>
      </c>
      <c r="P156" s="210" t="str">
        <f t="shared" si="8"/>
        <v>-</v>
      </c>
      <c r="R156" s="206"/>
      <c r="S156" s="211"/>
      <c r="T156" s="211"/>
      <c r="U156" s="211"/>
      <c r="V156" s="211"/>
    </row>
    <row r="157" spans="1:22" ht="12.75">
      <c r="A157" s="1" t="s">
        <v>2721</v>
      </c>
      <c r="B157" s="3" t="s">
        <v>2566</v>
      </c>
      <c r="C157" s="86">
        <v>38212</v>
      </c>
      <c r="D157" s="87">
        <v>25023</v>
      </c>
      <c r="E157" s="87">
        <v>8758</v>
      </c>
      <c r="F157" s="88">
        <v>4431</v>
      </c>
      <c r="H157" s="212">
        <v>38504</v>
      </c>
      <c r="I157" s="213">
        <v>24692</v>
      </c>
      <c r="J157" s="213">
        <v>8889</v>
      </c>
      <c r="K157" s="213">
        <v>4819</v>
      </c>
      <c r="L157" s="214">
        <v>104</v>
      </c>
      <c r="N157" s="210">
        <f t="shared" si="6"/>
        <v>-0.7583627675046785</v>
      </c>
      <c r="O157" s="210">
        <f t="shared" si="7"/>
        <v>1.3405151466061795</v>
      </c>
      <c r="P157" s="210">
        <f t="shared" si="8"/>
        <v>-9.993906154783673</v>
      </c>
      <c r="R157" s="206"/>
      <c r="S157" s="211">
        <v>13</v>
      </c>
      <c r="T157" s="211"/>
      <c r="U157" s="211"/>
      <c r="V157" s="211"/>
    </row>
    <row r="158" spans="1:22" ht="12.75" hidden="1">
      <c r="A158" s="172" t="s">
        <v>2722</v>
      </c>
      <c r="B158" s="173" t="s">
        <v>1450</v>
      </c>
      <c r="C158" s="174">
        <v>0</v>
      </c>
      <c r="D158" s="175">
        <v>0</v>
      </c>
      <c r="E158" s="175">
        <v>0</v>
      </c>
      <c r="F158" s="176">
        <v>0</v>
      </c>
      <c r="H158" s="212"/>
      <c r="I158" s="213"/>
      <c r="J158" s="213"/>
      <c r="K158" s="213"/>
      <c r="L158" s="214"/>
      <c r="N158" s="210" t="str">
        <f t="shared" si="6"/>
        <v>-</v>
      </c>
      <c r="O158" s="210" t="str">
        <f t="shared" si="7"/>
        <v>-</v>
      </c>
      <c r="P158" s="210" t="str">
        <f t="shared" si="8"/>
        <v>-</v>
      </c>
      <c r="R158" s="206"/>
      <c r="S158" s="211"/>
      <c r="T158" s="211"/>
      <c r="U158" s="211"/>
      <c r="V158" s="211"/>
    </row>
    <row r="159" spans="1:22" ht="12.75">
      <c r="A159" s="1" t="s">
        <v>2723</v>
      </c>
      <c r="B159" s="3" t="s">
        <v>424</v>
      </c>
      <c r="C159" s="86">
        <v>36996</v>
      </c>
      <c r="D159" s="87">
        <v>23721</v>
      </c>
      <c r="E159" s="87">
        <v>8302</v>
      </c>
      <c r="F159" s="88">
        <v>4973</v>
      </c>
      <c r="H159" s="212">
        <v>37360</v>
      </c>
      <c r="I159" s="213">
        <v>23407</v>
      </c>
      <c r="J159" s="213">
        <v>8427</v>
      </c>
      <c r="K159" s="213">
        <v>5428</v>
      </c>
      <c r="L159" s="214">
        <v>98</v>
      </c>
      <c r="N159" s="210">
        <f t="shared" si="6"/>
        <v>-0.9743040685224855</v>
      </c>
      <c r="O159" s="210">
        <f t="shared" si="7"/>
        <v>1.3414790447302067</v>
      </c>
      <c r="P159" s="210">
        <f t="shared" si="8"/>
        <v>-10.007238508867175</v>
      </c>
      <c r="R159" s="206"/>
      <c r="S159" s="211"/>
      <c r="T159" s="211"/>
      <c r="U159" s="211"/>
      <c r="V159" s="211"/>
    </row>
    <row r="160" spans="1:22" ht="12.75" hidden="1">
      <c r="A160" s="1" t="s">
        <v>2724</v>
      </c>
      <c r="B160" s="3" t="s">
        <v>425</v>
      </c>
      <c r="C160" s="86">
        <v>0</v>
      </c>
      <c r="D160" s="87">
        <v>0</v>
      </c>
      <c r="E160" s="87">
        <v>0</v>
      </c>
      <c r="F160" s="88">
        <v>0</v>
      </c>
      <c r="H160" s="212">
        <v>0</v>
      </c>
      <c r="I160" s="213">
        <v>0</v>
      </c>
      <c r="J160" s="213">
        <v>0</v>
      </c>
      <c r="K160" s="213">
        <v>0</v>
      </c>
      <c r="L160" s="214">
        <v>0</v>
      </c>
      <c r="N160" s="210" t="str">
        <f t="shared" si="6"/>
        <v>-</v>
      </c>
      <c r="O160" s="210" t="str">
        <f t="shared" si="7"/>
        <v>-</v>
      </c>
      <c r="P160" s="210" t="str">
        <f t="shared" si="8"/>
        <v>-</v>
      </c>
      <c r="R160" s="206"/>
      <c r="S160" s="211"/>
      <c r="T160" s="211"/>
      <c r="U160" s="211"/>
      <c r="V160" s="211"/>
    </row>
    <row r="161" spans="1:22" ht="12.75">
      <c r="A161" s="1" t="s">
        <v>2725</v>
      </c>
      <c r="B161" s="3" t="s">
        <v>1093</v>
      </c>
      <c r="C161" s="86">
        <v>36996</v>
      </c>
      <c r="D161" s="87">
        <v>23721</v>
      </c>
      <c r="E161" s="87">
        <v>8302</v>
      </c>
      <c r="F161" s="88">
        <v>4973</v>
      </c>
      <c r="H161" s="212">
        <v>0</v>
      </c>
      <c r="I161" s="213">
        <v>0</v>
      </c>
      <c r="J161" s="213">
        <v>0</v>
      </c>
      <c r="K161" s="213">
        <v>0</v>
      </c>
      <c r="L161" s="214">
        <v>0</v>
      </c>
      <c r="N161" s="210" t="str">
        <f t="shared" si="6"/>
        <v>-</v>
      </c>
      <c r="O161" s="210" t="str">
        <f t="shared" si="7"/>
        <v>-</v>
      </c>
      <c r="P161" s="210" t="str">
        <f t="shared" si="8"/>
        <v>-</v>
      </c>
      <c r="R161" s="206"/>
      <c r="S161" s="211"/>
      <c r="T161" s="211"/>
      <c r="U161" s="211"/>
      <c r="V161" s="211"/>
    </row>
    <row r="162" spans="1:22" ht="12.75">
      <c r="A162" s="1" t="s">
        <v>2726</v>
      </c>
      <c r="B162" s="3" t="s">
        <v>1459</v>
      </c>
      <c r="C162" s="86">
        <v>41229</v>
      </c>
      <c r="D162" s="87">
        <v>27257</v>
      </c>
      <c r="E162" s="87">
        <v>9540</v>
      </c>
      <c r="F162" s="88">
        <v>4432</v>
      </c>
      <c r="H162" s="212">
        <v>41503</v>
      </c>
      <c r="I162" s="213">
        <v>26896</v>
      </c>
      <c r="J162" s="213">
        <v>9683</v>
      </c>
      <c r="K162" s="213">
        <v>4819</v>
      </c>
      <c r="L162" s="214">
        <v>105</v>
      </c>
      <c r="N162" s="210">
        <f t="shared" si="6"/>
        <v>-0.6601932390429681</v>
      </c>
      <c r="O162" s="210">
        <f t="shared" si="7"/>
        <v>1.342207019631175</v>
      </c>
      <c r="P162" s="210">
        <f t="shared" si="8"/>
        <v>-9.991876523151916</v>
      </c>
      <c r="R162" s="206"/>
      <c r="S162" s="211">
        <v>256</v>
      </c>
      <c r="T162" s="211">
        <v>366</v>
      </c>
      <c r="U162" s="211">
        <v>44</v>
      </c>
      <c r="V162" s="211"/>
    </row>
    <row r="163" spans="1:22" ht="12.75">
      <c r="A163" s="1" t="s">
        <v>2727</v>
      </c>
      <c r="B163" s="3" t="s">
        <v>1455</v>
      </c>
      <c r="C163" s="86">
        <v>42762</v>
      </c>
      <c r="D163" s="87">
        <v>28009</v>
      </c>
      <c r="E163" s="87">
        <v>9803</v>
      </c>
      <c r="F163" s="88">
        <v>4950</v>
      </c>
      <c r="H163" s="212">
        <v>43088</v>
      </c>
      <c r="I163" s="213">
        <v>27638</v>
      </c>
      <c r="J163" s="213">
        <v>9950</v>
      </c>
      <c r="K163" s="213">
        <v>5384</v>
      </c>
      <c r="L163" s="214">
        <v>116</v>
      </c>
      <c r="N163" s="210">
        <f t="shared" si="6"/>
        <v>-0.7565911622725565</v>
      </c>
      <c r="O163" s="210">
        <f t="shared" si="7"/>
        <v>1.3423547289963125</v>
      </c>
      <c r="P163" s="210">
        <f t="shared" si="8"/>
        <v>-10</v>
      </c>
      <c r="R163" s="206"/>
      <c r="S163" s="211"/>
      <c r="T163" s="211"/>
      <c r="U163" s="211"/>
      <c r="V163" s="211"/>
    </row>
    <row r="164" spans="1:22" ht="12.75">
      <c r="A164" s="1" t="s">
        <v>2728</v>
      </c>
      <c r="B164" s="3" t="s">
        <v>1457</v>
      </c>
      <c r="C164" s="86">
        <v>38720</v>
      </c>
      <c r="D164" s="87">
        <v>25023</v>
      </c>
      <c r="E164" s="87">
        <v>8758</v>
      </c>
      <c r="F164" s="88">
        <v>4939</v>
      </c>
      <c r="H164" s="212">
        <v>39069</v>
      </c>
      <c r="I164" s="213">
        <v>24692</v>
      </c>
      <c r="J164" s="213">
        <v>8889</v>
      </c>
      <c r="K164" s="213">
        <v>5384</v>
      </c>
      <c r="L164" s="214">
        <v>104</v>
      </c>
      <c r="N164" s="210">
        <f t="shared" si="6"/>
        <v>-0.8932913563183007</v>
      </c>
      <c r="O164" s="210">
        <f t="shared" si="7"/>
        <v>1.3405151466061795</v>
      </c>
      <c r="P164" s="210">
        <f t="shared" si="8"/>
        <v>-10.003644314868808</v>
      </c>
      <c r="R164" s="206"/>
      <c r="S164" s="211"/>
      <c r="T164" s="211"/>
      <c r="U164" s="211"/>
      <c r="V164" s="211"/>
    </row>
    <row r="165" spans="1:22" ht="12.75">
      <c r="A165" s="1" t="s">
        <v>2729</v>
      </c>
      <c r="B165" s="3" t="s">
        <v>426</v>
      </c>
      <c r="C165" s="86">
        <v>38212</v>
      </c>
      <c r="D165" s="87">
        <v>25023</v>
      </c>
      <c r="E165" s="87">
        <v>8758</v>
      </c>
      <c r="F165" s="88">
        <v>4431</v>
      </c>
      <c r="H165" s="212">
        <v>38504</v>
      </c>
      <c r="I165" s="213">
        <v>24692</v>
      </c>
      <c r="J165" s="213">
        <v>8889</v>
      </c>
      <c r="K165" s="213">
        <v>4819</v>
      </c>
      <c r="L165" s="214">
        <v>104</v>
      </c>
      <c r="N165" s="210">
        <f t="shared" si="6"/>
        <v>-0.7583627675046785</v>
      </c>
      <c r="O165" s="210">
        <f t="shared" si="7"/>
        <v>1.3405151466061795</v>
      </c>
      <c r="P165" s="210">
        <f t="shared" si="8"/>
        <v>-9.993906154783673</v>
      </c>
      <c r="R165" s="206"/>
      <c r="S165" s="211"/>
      <c r="T165" s="211"/>
      <c r="U165" s="211"/>
      <c r="V165" s="211"/>
    </row>
    <row r="166" spans="1:22" ht="12.75">
      <c r="A166" s="1" t="s">
        <v>2730</v>
      </c>
      <c r="B166" s="3" t="s">
        <v>1460</v>
      </c>
      <c r="C166" s="86">
        <v>38212</v>
      </c>
      <c r="D166" s="87">
        <v>25023</v>
      </c>
      <c r="E166" s="87">
        <v>8758</v>
      </c>
      <c r="F166" s="88">
        <v>4431</v>
      </c>
      <c r="H166" s="212">
        <v>38504</v>
      </c>
      <c r="I166" s="213">
        <v>24692</v>
      </c>
      <c r="J166" s="213">
        <v>8889</v>
      </c>
      <c r="K166" s="213">
        <v>4819</v>
      </c>
      <c r="L166" s="214">
        <v>104</v>
      </c>
      <c r="N166" s="210">
        <f aca="true" t="shared" si="9" ref="N166:N195">IF(H166=0,"-",C166/H166*100-100)</f>
        <v>-0.7583627675046785</v>
      </c>
      <c r="O166" s="210">
        <f aca="true" t="shared" si="10" ref="O166:O195">IF(H166=0,"-",D166/I166*100-100)</f>
        <v>1.3405151466061795</v>
      </c>
      <c r="P166" s="210">
        <f aca="true" t="shared" si="11" ref="P166:P195">IF(H166=0,"-",F166/(K166+L166)*100-100)</f>
        <v>-9.993906154783673</v>
      </c>
      <c r="R166" s="206"/>
      <c r="S166" s="211"/>
      <c r="T166" s="211"/>
      <c r="U166" s="211"/>
      <c r="V166" s="211"/>
    </row>
    <row r="167" spans="1:22" ht="12.75" hidden="1">
      <c r="A167" s="1" t="s">
        <v>2731</v>
      </c>
      <c r="B167" s="3" t="s">
        <v>1456</v>
      </c>
      <c r="C167" s="86">
        <v>0</v>
      </c>
      <c r="D167" s="87">
        <v>0</v>
      </c>
      <c r="E167" s="87">
        <v>0</v>
      </c>
      <c r="F167" s="88">
        <v>0</v>
      </c>
      <c r="H167" s="212">
        <v>0</v>
      </c>
      <c r="I167" s="213">
        <v>0</v>
      </c>
      <c r="J167" s="213">
        <v>0</v>
      </c>
      <c r="K167" s="213">
        <v>0</v>
      </c>
      <c r="L167" s="214">
        <v>0</v>
      </c>
      <c r="N167" s="210" t="str">
        <f t="shared" si="9"/>
        <v>-</v>
      </c>
      <c r="O167" s="210" t="str">
        <f t="shared" si="10"/>
        <v>-</v>
      </c>
      <c r="P167" s="210" t="str">
        <f t="shared" si="11"/>
        <v>-</v>
      </c>
      <c r="R167" s="206"/>
      <c r="S167" s="211"/>
      <c r="T167" s="211"/>
      <c r="U167" s="211"/>
      <c r="V167" s="211"/>
    </row>
    <row r="168" spans="1:22" ht="12.75">
      <c r="A168" s="1" t="s">
        <v>2732</v>
      </c>
      <c r="B168" s="3" t="s">
        <v>2042</v>
      </c>
      <c r="C168" s="86">
        <v>38212</v>
      </c>
      <c r="D168" s="87">
        <v>25023</v>
      </c>
      <c r="E168" s="87">
        <v>8758</v>
      </c>
      <c r="F168" s="88">
        <v>4431</v>
      </c>
      <c r="H168" s="212">
        <v>38504</v>
      </c>
      <c r="I168" s="213">
        <v>24692</v>
      </c>
      <c r="J168" s="213">
        <v>8889</v>
      </c>
      <c r="K168" s="213">
        <v>4819</v>
      </c>
      <c r="L168" s="214">
        <v>104</v>
      </c>
      <c r="N168" s="210">
        <f t="shared" si="9"/>
        <v>-0.7583627675046785</v>
      </c>
      <c r="O168" s="210">
        <f t="shared" si="10"/>
        <v>1.3405151466061795</v>
      </c>
      <c r="P168" s="210">
        <f t="shared" si="11"/>
        <v>-9.993906154783673</v>
      </c>
      <c r="R168" s="206"/>
      <c r="S168" s="211"/>
      <c r="T168" s="211"/>
      <c r="U168" s="211"/>
      <c r="V168" s="211"/>
    </row>
    <row r="169" spans="1:22" ht="12.75">
      <c r="A169" s="1" t="s">
        <v>2733</v>
      </c>
      <c r="B169" s="3" t="s">
        <v>2567</v>
      </c>
      <c r="C169" s="86">
        <v>38212</v>
      </c>
      <c r="D169" s="87">
        <v>25023</v>
      </c>
      <c r="E169" s="87">
        <v>8758</v>
      </c>
      <c r="F169" s="88">
        <v>4431</v>
      </c>
      <c r="H169" s="269"/>
      <c r="I169" s="270"/>
      <c r="J169" s="270"/>
      <c r="K169" s="270"/>
      <c r="L169" s="271"/>
      <c r="M169" s="177"/>
      <c r="N169" s="272" t="str">
        <f t="shared" si="9"/>
        <v>-</v>
      </c>
      <c r="O169" s="272" t="str">
        <f t="shared" si="10"/>
        <v>-</v>
      </c>
      <c r="P169" s="272" t="str">
        <f t="shared" si="11"/>
        <v>-</v>
      </c>
      <c r="Q169" s="177"/>
      <c r="R169" s="178"/>
      <c r="S169" s="273"/>
      <c r="T169" s="273"/>
      <c r="U169" s="273"/>
      <c r="V169" s="273"/>
    </row>
    <row r="170" spans="1:22" ht="12.75" hidden="1">
      <c r="A170" s="1" t="s">
        <v>2734</v>
      </c>
      <c r="B170" s="3" t="s">
        <v>2043</v>
      </c>
      <c r="C170" s="86">
        <v>0</v>
      </c>
      <c r="D170" s="87">
        <v>0</v>
      </c>
      <c r="E170" s="87">
        <v>0</v>
      </c>
      <c r="F170" s="88">
        <v>0</v>
      </c>
      <c r="H170" s="212">
        <v>0</v>
      </c>
      <c r="I170" s="213">
        <v>0</v>
      </c>
      <c r="J170" s="213">
        <v>0</v>
      </c>
      <c r="K170" s="213">
        <v>0</v>
      </c>
      <c r="L170" s="214">
        <v>0</v>
      </c>
      <c r="N170" s="210" t="str">
        <f t="shared" si="9"/>
        <v>-</v>
      </c>
      <c r="O170" s="210" t="str">
        <f t="shared" si="10"/>
        <v>-</v>
      </c>
      <c r="P170" s="210" t="str">
        <f t="shared" si="11"/>
        <v>-</v>
      </c>
      <c r="R170" s="206"/>
      <c r="S170" s="211"/>
      <c r="T170" s="211"/>
      <c r="U170" s="211"/>
      <c r="V170" s="211"/>
    </row>
    <row r="171" spans="1:22" ht="12.75" hidden="1">
      <c r="A171" s="1" t="s">
        <v>2735</v>
      </c>
      <c r="B171" s="3" t="s">
        <v>1463</v>
      </c>
      <c r="C171" s="86">
        <v>0</v>
      </c>
      <c r="D171" s="87">
        <v>0</v>
      </c>
      <c r="E171" s="87">
        <v>0</v>
      </c>
      <c r="F171" s="88">
        <v>0</v>
      </c>
      <c r="H171" s="212">
        <v>0</v>
      </c>
      <c r="I171" s="213">
        <v>0</v>
      </c>
      <c r="J171" s="213">
        <v>0</v>
      </c>
      <c r="K171" s="213">
        <v>0</v>
      </c>
      <c r="L171" s="214">
        <v>0</v>
      </c>
      <c r="N171" s="210" t="str">
        <f t="shared" si="9"/>
        <v>-</v>
      </c>
      <c r="O171" s="210" t="str">
        <f t="shared" si="10"/>
        <v>-</v>
      </c>
      <c r="P171" s="210" t="str">
        <f t="shared" si="11"/>
        <v>-</v>
      </c>
      <c r="R171" s="206"/>
      <c r="S171" s="211"/>
      <c r="T171" s="211"/>
      <c r="U171" s="211"/>
      <c r="V171" s="211"/>
    </row>
    <row r="172" spans="1:22" ht="12.75" hidden="1">
      <c r="A172" s="1" t="s">
        <v>2736</v>
      </c>
      <c r="B172" s="3" t="s">
        <v>1464</v>
      </c>
      <c r="C172" s="86">
        <v>0</v>
      </c>
      <c r="D172" s="87">
        <v>0</v>
      </c>
      <c r="E172" s="87">
        <v>0</v>
      </c>
      <c r="F172" s="88">
        <v>0</v>
      </c>
      <c r="H172" s="212">
        <v>0</v>
      </c>
      <c r="I172" s="213">
        <v>0</v>
      </c>
      <c r="J172" s="213">
        <v>0</v>
      </c>
      <c r="K172" s="213">
        <v>0</v>
      </c>
      <c r="L172" s="214">
        <v>0</v>
      </c>
      <c r="N172" s="210" t="str">
        <f t="shared" si="9"/>
        <v>-</v>
      </c>
      <c r="O172" s="210" t="str">
        <f t="shared" si="10"/>
        <v>-</v>
      </c>
      <c r="P172" s="210" t="str">
        <f t="shared" si="11"/>
        <v>-</v>
      </c>
      <c r="R172" s="206"/>
      <c r="S172" s="211"/>
      <c r="T172" s="211"/>
      <c r="U172" s="211"/>
      <c r="V172" s="211"/>
    </row>
    <row r="173" spans="1:22" ht="12.75" hidden="1">
      <c r="A173" s="1" t="s">
        <v>2737</v>
      </c>
      <c r="B173" s="3" t="s">
        <v>1511</v>
      </c>
      <c r="C173" s="86">
        <v>0</v>
      </c>
      <c r="D173" s="87">
        <v>0</v>
      </c>
      <c r="E173" s="87">
        <v>0</v>
      </c>
      <c r="F173" s="88">
        <v>0</v>
      </c>
      <c r="H173" s="212">
        <v>0</v>
      </c>
      <c r="I173" s="213">
        <v>0</v>
      </c>
      <c r="J173" s="213">
        <v>0</v>
      </c>
      <c r="K173" s="213">
        <v>0</v>
      </c>
      <c r="L173" s="214">
        <v>0</v>
      </c>
      <c r="N173" s="210" t="str">
        <f t="shared" si="9"/>
        <v>-</v>
      </c>
      <c r="O173" s="210" t="str">
        <f t="shared" si="10"/>
        <v>-</v>
      </c>
      <c r="P173" s="210" t="str">
        <f t="shared" si="11"/>
        <v>-</v>
      </c>
      <c r="R173" s="206"/>
      <c r="S173" s="211"/>
      <c r="T173" s="211"/>
      <c r="U173" s="211"/>
      <c r="V173" s="211"/>
    </row>
    <row r="174" spans="1:22" ht="12.75" hidden="1">
      <c r="A174" s="1" t="s">
        <v>2738</v>
      </c>
      <c r="B174" s="3" t="s">
        <v>1507</v>
      </c>
      <c r="C174" s="86">
        <v>0</v>
      </c>
      <c r="D174" s="87">
        <v>0</v>
      </c>
      <c r="E174" s="87">
        <v>0</v>
      </c>
      <c r="F174" s="88">
        <v>0</v>
      </c>
      <c r="H174" s="212">
        <v>0</v>
      </c>
      <c r="I174" s="213">
        <v>0</v>
      </c>
      <c r="J174" s="213">
        <v>0</v>
      </c>
      <c r="K174" s="213">
        <v>0</v>
      </c>
      <c r="L174" s="214">
        <v>0</v>
      </c>
      <c r="N174" s="210" t="str">
        <f t="shared" si="9"/>
        <v>-</v>
      </c>
      <c r="O174" s="210" t="str">
        <f t="shared" si="10"/>
        <v>-</v>
      </c>
      <c r="P174" s="210" t="str">
        <f t="shared" si="11"/>
        <v>-</v>
      </c>
      <c r="R174" s="206"/>
      <c r="S174" s="211"/>
      <c r="T174" s="211"/>
      <c r="U174" s="211"/>
      <c r="V174" s="211"/>
    </row>
    <row r="175" spans="1:22" ht="12.75" hidden="1">
      <c r="A175" s="1" t="s">
        <v>2739</v>
      </c>
      <c r="B175" s="3" t="s">
        <v>1504</v>
      </c>
      <c r="C175" s="86">
        <v>0</v>
      </c>
      <c r="D175" s="87">
        <v>0</v>
      </c>
      <c r="E175" s="87">
        <v>0</v>
      </c>
      <c r="F175" s="88">
        <v>0</v>
      </c>
      <c r="H175" s="212">
        <v>0</v>
      </c>
      <c r="I175" s="213">
        <v>0</v>
      </c>
      <c r="J175" s="213">
        <v>0</v>
      </c>
      <c r="K175" s="213">
        <v>0</v>
      </c>
      <c r="L175" s="214">
        <v>0</v>
      </c>
      <c r="N175" s="210" t="str">
        <f t="shared" si="9"/>
        <v>-</v>
      </c>
      <c r="O175" s="210" t="str">
        <f t="shared" si="10"/>
        <v>-</v>
      </c>
      <c r="P175" s="210" t="str">
        <f t="shared" si="11"/>
        <v>-</v>
      </c>
      <c r="R175" s="206"/>
      <c r="S175" s="211"/>
      <c r="T175" s="211"/>
      <c r="U175" s="211"/>
      <c r="V175" s="211"/>
    </row>
    <row r="176" spans="1:22" ht="12.75" hidden="1">
      <c r="A176" s="1" t="s">
        <v>2740</v>
      </c>
      <c r="B176" s="3" t="s">
        <v>2044</v>
      </c>
      <c r="C176" s="86">
        <v>0</v>
      </c>
      <c r="D176" s="87">
        <v>0</v>
      </c>
      <c r="E176" s="87">
        <v>0</v>
      </c>
      <c r="F176" s="88">
        <v>0</v>
      </c>
      <c r="H176" s="212">
        <v>0</v>
      </c>
      <c r="I176" s="213">
        <v>0</v>
      </c>
      <c r="J176" s="213">
        <v>0</v>
      </c>
      <c r="K176" s="213">
        <v>0</v>
      </c>
      <c r="L176" s="214">
        <v>0</v>
      </c>
      <c r="N176" s="210" t="str">
        <f t="shared" si="9"/>
        <v>-</v>
      </c>
      <c r="O176" s="210" t="str">
        <f t="shared" si="10"/>
        <v>-</v>
      </c>
      <c r="P176" s="210" t="str">
        <f t="shared" si="11"/>
        <v>-</v>
      </c>
      <c r="R176" s="206"/>
      <c r="S176" s="211"/>
      <c r="T176" s="211"/>
      <c r="U176" s="211"/>
      <c r="V176" s="211"/>
    </row>
    <row r="177" spans="1:22" ht="12.75" hidden="1">
      <c r="A177" s="1" t="s">
        <v>2741</v>
      </c>
      <c r="B177" s="3" t="s">
        <v>1509</v>
      </c>
      <c r="C177" s="86">
        <v>0</v>
      </c>
      <c r="D177" s="87">
        <v>0</v>
      </c>
      <c r="E177" s="87">
        <v>0</v>
      </c>
      <c r="F177" s="88">
        <v>0</v>
      </c>
      <c r="H177" s="212">
        <v>0</v>
      </c>
      <c r="I177" s="213">
        <v>0</v>
      </c>
      <c r="J177" s="213">
        <v>0</v>
      </c>
      <c r="K177" s="213">
        <v>0</v>
      </c>
      <c r="L177" s="214">
        <v>0</v>
      </c>
      <c r="N177" s="210" t="str">
        <f t="shared" si="9"/>
        <v>-</v>
      </c>
      <c r="O177" s="210" t="str">
        <f t="shared" si="10"/>
        <v>-</v>
      </c>
      <c r="P177" s="210" t="str">
        <f t="shared" si="11"/>
        <v>-</v>
      </c>
      <c r="R177" s="206"/>
      <c r="S177" s="211"/>
      <c r="T177" s="211"/>
      <c r="U177" s="211"/>
      <c r="V177" s="211"/>
    </row>
    <row r="178" spans="1:22" ht="12.75" hidden="1">
      <c r="A178" s="1" t="s">
        <v>2742</v>
      </c>
      <c r="B178" s="3" t="s">
        <v>1508</v>
      </c>
      <c r="C178" s="86">
        <v>0</v>
      </c>
      <c r="D178" s="87">
        <v>0</v>
      </c>
      <c r="E178" s="87">
        <v>0</v>
      </c>
      <c r="F178" s="88">
        <v>0</v>
      </c>
      <c r="H178" s="212">
        <v>0</v>
      </c>
      <c r="I178" s="213">
        <v>0</v>
      </c>
      <c r="J178" s="213">
        <v>0</v>
      </c>
      <c r="K178" s="213">
        <v>0</v>
      </c>
      <c r="L178" s="214">
        <v>0</v>
      </c>
      <c r="N178" s="210" t="str">
        <f t="shared" si="9"/>
        <v>-</v>
      </c>
      <c r="O178" s="210" t="str">
        <f t="shared" si="10"/>
        <v>-</v>
      </c>
      <c r="P178" s="210" t="str">
        <f t="shared" si="11"/>
        <v>-</v>
      </c>
      <c r="R178" s="206"/>
      <c r="S178" s="211"/>
      <c r="T178" s="211"/>
      <c r="U178" s="211"/>
      <c r="V178" s="211"/>
    </row>
    <row r="179" spans="1:22" ht="12.75" hidden="1">
      <c r="A179" s="1" t="s">
        <v>2743</v>
      </c>
      <c r="B179" s="3" t="s">
        <v>2045</v>
      </c>
      <c r="C179" s="86">
        <v>0</v>
      </c>
      <c r="D179" s="87">
        <v>0</v>
      </c>
      <c r="E179" s="87">
        <v>0</v>
      </c>
      <c r="F179" s="88">
        <v>0</v>
      </c>
      <c r="H179" s="212">
        <v>0</v>
      </c>
      <c r="I179" s="213">
        <v>0</v>
      </c>
      <c r="J179" s="213">
        <v>0</v>
      </c>
      <c r="K179" s="213">
        <v>0</v>
      </c>
      <c r="L179" s="214">
        <v>0</v>
      </c>
      <c r="N179" s="210" t="str">
        <f t="shared" si="9"/>
        <v>-</v>
      </c>
      <c r="O179" s="210" t="str">
        <f t="shared" si="10"/>
        <v>-</v>
      </c>
      <c r="P179" s="210" t="str">
        <f t="shared" si="11"/>
        <v>-</v>
      </c>
      <c r="R179" s="206"/>
      <c r="S179" s="211"/>
      <c r="T179" s="211"/>
      <c r="U179" s="211"/>
      <c r="V179" s="211"/>
    </row>
    <row r="180" spans="1:22" ht="12.75" hidden="1">
      <c r="A180" s="1" t="s">
        <v>2744</v>
      </c>
      <c r="B180" s="3" t="s">
        <v>1514</v>
      </c>
      <c r="C180" s="86">
        <v>0</v>
      </c>
      <c r="D180" s="87">
        <v>0</v>
      </c>
      <c r="E180" s="87">
        <v>0</v>
      </c>
      <c r="F180" s="88">
        <v>0</v>
      </c>
      <c r="H180" s="212">
        <v>0</v>
      </c>
      <c r="I180" s="213">
        <v>0</v>
      </c>
      <c r="J180" s="213">
        <v>0</v>
      </c>
      <c r="K180" s="213">
        <v>0</v>
      </c>
      <c r="L180" s="214">
        <v>0</v>
      </c>
      <c r="N180" s="210" t="str">
        <f t="shared" si="9"/>
        <v>-</v>
      </c>
      <c r="O180" s="210" t="str">
        <f t="shared" si="10"/>
        <v>-</v>
      </c>
      <c r="P180" s="210" t="str">
        <f t="shared" si="11"/>
        <v>-</v>
      </c>
      <c r="R180" s="206"/>
      <c r="S180" s="211"/>
      <c r="T180" s="211"/>
      <c r="U180" s="211"/>
      <c r="V180" s="211"/>
    </row>
    <row r="181" spans="1:22" ht="12.75">
      <c r="A181" s="1" t="s">
        <v>2745</v>
      </c>
      <c r="B181" s="3" t="s">
        <v>1502</v>
      </c>
      <c r="C181" s="86">
        <v>75200</v>
      </c>
      <c r="D181" s="87">
        <v>47770</v>
      </c>
      <c r="E181" s="87">
        <v>16720</v>
      </c>
      <c r="F181" s="88">
        <v>10710</v>
      </c>
      <c r="H181" s="212">
        <v>76008</v>
      </c>
      <c r="I181" s="213">
        <v>47138</v>
      </c>
      <c r="J181" s="213">
        <v>16970</v>
      </c>
      <c r="K181" s="213">
        <v>11702</v>
      </c>
      <c r="L181" s="214">
        <v>198</v>
      </c>
      <c r="N181" s="210">
        <f t="shared" si="9"/>
        <v>-1.0630459951584044</v>
      </c>
      <c r="O181" s="210">
        <f t="shared" si="10"/>
        <v>1.3407441978870622</v>
      </c>
      <c r="P181" s="210">
        <f t="shared" si="11"/>
        <v>-10</v>
      </c>
      <c r="R181" s="206"/>
      <c r="S181" s="211">
        <v>57</v>
      </c>
      <c r="T181" s="211"/>
      <c r="U181" s="211"/>
      <c r="V181" s="211"/>
    </row>
    <row r="182" spans="1:22" ht="12.75" hidden="1">
      <c r="A182" s="1" t="s">
        <v>2746</v>
      </c>
      <c r="B182" s="3" t="s">
        <v>1465</v>
      </c>
      <c r="C182" s="86">
        <v>0</v>
      </c>
      <c r="D182" s="87">
        <v>0</v>
      </c>
      <c r="E182" s="87">
        <v>0</v>
      </c>
      <c r="F182" s="88">
        <v>0</v>
      </c>
      <c r="H182" s="212">
        <v>0</v>
      </c>
      <c r="I182" s="213">
        <v>0</v>
      </c>
      <c r="J182" s="213">
        <v>0</v>
      </c>
      <c r="K182" s="213">
        <v>0</v>
      </c>
      <c r="L182" s="214">
        <v>0</v>
      </c>
      <c r="N182" s="210" t="str">
        <f t="shared" si="9"/>
        <v>-</v>
      </c>
      <c r="O182" s="210" t="str">
        <f t="shared" si="10"/>
        <v>-</v>
      </c>
      <c r="P182" s="210" t="str">
        <f t="shared" si="11"/>
        <v>-</v>
      </c>
      <c r="R182" s="206"/>
      <c r="S182" s="211"/>
      <c r="T182" s="211"/>
      <c r="U182" s="211"/>
      <c r="V182" s="211"/>
    </row>
    <row r="183" spans="1:22" ht="12.75" hidden="1">
      <c r="A183" s="1" t="s">
        <v>2747</v>
      </c>
      <c r="B183" s="3" t="s">
        <v>427</v>
      </c>
      <c r="C183" s="86">
        <v>0</v>
      </c>
      <c r="D183" s="87">
        <v>0</v>
      </c>
      <c r="E183" s="87">
        <v>0</v>
      </c>
      <c r="F183" s="88">
        <v>0</v>
      </c>
      <c r="H183" s="212">
        <v>0</v>
      </c>
      <c r="I183" s="213">
        <v>0</v>
      </c>
      <c r="J183" s="213">
        <v>0</v>
      </c>
      <c r="K183" s="213">
        <v>0</v>
      </c>
      <c r="L183" s="214">
        <v>0</v>
      </c>
      <c r="N183" s="210" t="str">
        <f t="shared" si="9"/>
        <v>-</v>
      </c>
      <c r="O183" s="210" t="str">
        <f t="shared" si="10"/>
        <v>-</v>
      </c>
      <c r="P183" s="210" t="str">
        <f t="shared" si="11"/>
        <v>-</v>
      </c>
      <c r="R183" s="206"/>
      <c r="S183" s="211"/>
      <c r="T183" s="211"/>
      <c r="U183" s="211"/>
      <c r="V183" s="211"/>
    </row>
    <row r="184" spans="1:22" ht="12.75" hidden="1">
      <c r="A184" s="1" t="s">
        <v>2748</v>
      </c>
      <c r="B184" s="3" t="s">
        <v>430</v>
      </c>
      <c r="C184" s="86">
        <v>0</v>
      </c>
      <c r="D184" s="87">
        <v>0</v>
      </c>
      <c r="E184" s="87">
        <v>0</v>
      </c>
      <c r="F184" s="88">
        <v>0</v>
      </c>
      <c r="H184" s="212">
        <v>0</v>
      </c>
      <c r="I184" s="213">
        <v>0</v>
      </c>
      <c r="J184" s="213">
        <v>0</v>
      </c>
      <c r="K184" s="213">
        <v>0</v>
      </c>
      <c r="L184" s="214">
        <v>0</v>
      </c>
      <c r="N184" s="210" t="str">
        <f t="shared" si="9"/>
        <v>-</v>
      </c>
      <c r="O184" s="210" t="str">
        <f t="shared" si="10"/>
        <v>-</v>
      </c>
      <c r="P184" s="210" t="str">
        <f t="shared" si="11"/>
        <v>-</v>
      </c>
      <c r="R184" s="206"/>
      <c r="S184" s="211"/>
      <c r="T184" s="211"/>
      <c r="U184" s="211"/>
      <c r="V184" s="211"/>
    </row>
    <row r="185" spans="1:22" ht="12.75" hidden="1">
      <c r="A185" s="1" t="s">
        <v>2749</v>
      </c>
      <c r="B185" s="3" t="s">
        <v>2568</v>
      </c>
      <c r="C185" s="86">
        <v>0</v>
      </c>
      <c r="D185" s="87">
        <v>0</v>
      </c>
      <c r="E185" s="87">
        <v>0</v>
      </c>
      <c r="F185" s="88">
        <v>0</v>
      </c>
      <c r="H185" s="212"/>
      <c r="I185" s="213"/>
      <c r="J185" s="213"/>
      <c r="K185" s="213"/>
      <c r="L185" s="214"/>
      <c r="N185" s="210" t="str">
        <f t="shared" si="9"/>
        <v>-</v>
      </c>
      <c r="O185" s="210" t="str">
        <f t="shared" si="10"/>
        <v>-</v>
      </c>
      <c r="P185" s="210" t="str">
        <f t="shared" si="11"/>
        <v>-</v>
      </c>
      <c r="R185" s="206"/>
      <c r="S185" s="211"/>
      <c r="T185" s="211"/>
      <c r="U185" s="211"/>
      <c r="V185" s="211"/>
    </row>
    <row r="186" spans="1:22" ht="12.75" hidden="1">
      <c r="A186" s="1" t="s">
        <v>2750</v>
      </c>
      <c r="B186" s="3" t="s">
        <v>1465</v>
      </c>
      <c r="C186" s="86">
        <v>0</v>
      </c>
      <c r="D186" s="87">
        <v>0</v>
      </c>
      <c r="E186" s="87">
        <v>0</v>
      </c>
      <c r="F186" s="88">
        <v>0</v>
      </c>
      <c r="H186" s="212"/>
      <c r="I186" s="213"/>
      <c r="J186" s="213"/>
      <c r="K186" s="213"/>
      <c r="L186" s="214"/>
      <c r="N186" s="210" t="str">
        <f t="shared" si="9"/>
        <v>-</v>
      </c>
      <c r="O186" s="210" t="str">
        <f t="shared" si="10"/>
        <v>-</v>
      </c>
      <c r="P186" s="210" t="str">
        <f t="shared" si="11"/>
        <v>-</v>
      </c>
      <c r="R186" s="206"/>
      <c r="S186" s="211"/>
      <c r="T186" s="211"/>
      <c r="U186" s="211"/>
      <c r="V186" s="211"/>
    </row>
    <row r="187" spans="1:22" ht="12.75" hidden="1">
      <c r="A187" s="1" t="s">
        <v>2751</v>
      </c>
      <c r="B187" s="3" t="s">
        <v>1466</v>
      </c>
      <c r="C187" s="86">
        <v>0</v>
      </c>
      <c r="D187" s="87">
        <v>0</v>
      </c>
      <c r="E187" s="87">
        <v>0</v>
      </c>
      <c r="F187" s="88">
        <v>0</v>
      </c>
      <c r="H187" s="212">
        <v>0</v>
      </c>
      <c r="I187" s="213">
        <v>0</v>
      </c>
      <c r="J187" s="213">
        <v>0</v>
      </c>
      <c r="K187" s="213">
        <v>0</v>
      </c>
      <c r="L187" s="214">
        <v>0</v>
      </c>
      <c r="N187" s="210" t="str">
        <f t="shared" si="9"/>
        <v>-</v>
      </c>
      <c r="O187" s="210" t="str">
        <f t="shared" si="10"/>
        <v>-</v>
      </c>
      <c r="P187" s="210" t="str">
        <f t="shared" si="11"/>
        <v>-</v>
      </c>
      <c r="R187" s="206"/>
      <c r="S187" s="211"/>
      <c r="T187" s="211"/>
      <c r="U187" s="211"/>
      <c r="V187" s="211"/>
    </row>
    <row r="188" spans="1:22" ht="12.75" hidden="1">
      <c r="A188" s="1" t="s">
        <v>2752</v>
      </c>
      <c r="B188" s="3" t="s">
        <v>432</v>
      </c>
      <c r="C188" s="86">
        <v>0</v>
      </c>
      <c r="D188" s="87">
        <v>0</v>
      </c>
      <c r="E188" s="87">
        <v>0</v>
      </c>
      <c r="F188" s="88">
        <v>0</v>
      </c>
      <c r="H188" s="212">
        <v>0</v>
      </c>
      <c r="I188" s="213">
        <v>0</v>
      </c>
      <c r="J188" s="213">
        <v>0</v>
      </c>
      <c r="K188" s="213">
        <v>0</v>
      </c>
      <c r="L188" s="214">
        <v>0</v>
      </c>
      <c r="N188" s="210" t="str">
        <f t="shared" si="9"/>
        <v>-</v>
      </c>
      <c r="O188" s="210" t="str">
        <f t="shared" si="10"/>
        <v>-</v>
      </c>
      <c r="P188" s="210" t="str">
        <f t="shared" si="11"/>
        <v>-</v>
      </c>
      <c r="R188" s="206"/>
      <c r="S188" s="211"/>
      <c r="T188" s="211"/>
      <c r="U188" s="211"/>
      <c r="V188" s="211"/>
    </row>
    <row r="189" spans="1:22" ht="12.75">
      <c r="A189" s="1" t="s">
        <v>2753</v>
      </c>
      <c r="B189" s="3" t="s">
        <v>1462</v>
      </c>
      <c r="C189" s="86">
        <v>75200</v>
      </c>
      <c r="D189" s="87">
        <v>47770</v>
      </c>
      <c r="E189" s="87">
        <v>16720</v>
      </c>
      <c r="F189" s="88">
        <v>10710</v>
      </c>
      <c r="H189" s="212">
        <v>76008</v>
      </c>
      <c r="I189" s="213">
        <v>47138</v>
      </c>
      <c r="J189" s="213">
        <v>16970</v>
      </c>
      <c r="K189" s="213">
        <v>11702</v>
      </c>
      <c r="L189" s="214">
        <v>198</v>
      </c>
      <c r="N189" s="210">
        <f t="shared" si="9"/>
        <v>-1.0630459951584044</v>
      </c>
      <c r="O189" s="210">
        <f t="shared" si="10"/>
        <v>1.3407441978870622</v>
      </c>
      <c r="P189" s="210">
        <f t="shared" si="11"/>
        <v>-10</v>
      </c>
      <c r="R189" s="206"/>
      <c r="S189" s="211">
        <v>42</v>
      </c>
      <c r="T189" s="211">
        <v>17</v>
      </c>
      <c r="U189" s="211"/>
      <c r="V189" s="211"/>
    </row>
    <row r="190" spans="1:22" ht="12.75" hidden="1">
      <c r="A190" s="1" t="s">
        <v>2754</v>
      </c>
      <c r="B190" s="3" t="s">
        <v>2046</v>
      </c>
      <c r="C190" s="86">
        <v>0</v>
      </c>
      <c r="D190" s="87">
        <v>0</v>
      </c>
      <c r="E190" s="87">
        <v>0</v>
      </c>
      <c r="F190" s="88">
        <v>0</v>
      </c>
      <c r="H190" s="212">
        <v>0</v>
      </c>
      <c r="I190" s="213">
        <v>0</v>
      </c>
      <c r="J190" s="213">
        <v>0</v>
      </c>
      <c r="K190" s="213">
        <v>0</v>
      </c>
      <c r="L190" s="214">
        <v>0</v>
      </c>
      <c r="N190" s="210" t="str">
        <f t="shared" si="9"/>
        <v>-</v>
      </c>
      <c r="O190" s="210" t="str">
        <f t="shared" si="10"/>
        <v>-</v>
      </c>
      <c r="P190" s="210" t="str">
        <f t="shared" si="11"/>
        <v>-</v>
      </c>
      <c r="R190" s="206"/>
      <c r="S190" s="211"/>
      <c r="T190" s="211"/>
      <c r="U190" s="211"/>
      <c r="V190" s="211"/>
    </row>
    <row r="191" spans="1:22" ht="12.75" hidden="1">
      <c r="A191" s="1" t="s">
        <v>2755</v>
      </c>
      <c r="B191" s="3" t="s">
        <v>431</v>
      </c>
      <c r="C191" s="86">
        <v>0</v>
      </c>
      <c r="D191" s="87">
        <v>0</v>
      </c>
      <c r="E191" s="87">
        <v>0</v>
      </c>
      <c r="F191" s="88">
        <v>0</v>
      </c>
      <c r="H191" s="212">
        <v>0</v>
      </c>
      <c r="I191" s="213">
        <v>0</v>
      </c>
      <c r="J191" s="213">
        <v>0</v>
      </c>
      <c r="K191" s="213">
        <v>0</v>
      </c>
      <c r="L191" s="214">
        <v>0</v>
      </c>
      <c r="N191" s="210" t="str">
        <f t="shared" si="9"/>
        <v>-</v>
      </c>
      <c r="O191" s="210" t="str">
        <f t="shared" si="10"/>
        <v>-</v>
      </c>
      <c r="P191" s="210" t="str">
        <f t="shared" si="11"/>
        <v>-</v>
      </c>
      <c r="R191" s="206"/>
      <c r="S191" s="211"/>
      <c r="T191" s="211"/>
      <c r="U191" s="211"/>
      <c r="V191" s="211"/>
    </row>
    <row r="192" spans="1:22" ht="12.75" hidden="1">
      <c r="A192" s="1" t="s">
        <v>2756</v>
      </c>
      <c r="B192" s="3" t="s">
        <v>1861</v>
      </c>
      <c r="C192" s="86">
        <v>0</v>
      </c>
      <c r="D192" s="87">
        <v>0</v>
      </c>
      <c r="E192" s="87">
        <v>0</v>
      </c>
      <c r="F192" s="88">
        <v>0</v>
      </c>
      <c r="H192" s="212">
        <v>0</v>
      </c>
      <c r="I192" s="213">
        <v>0</v>
      </c>
      <c r="J192" s="213">
        <v>0</v>
      </c>
      <c r="K192" s="213">
        <v>0</v>
      </c>
      <c r="L192" s="214">
        <v>0</v>
      </c>
      <c r="N192" s="210" t="str">
        <f t="shared" si="9"/>
        <v>-</v>
      </c>
      <c r="O192" s="210" t="str">
        <f t="shared" si="10"/>
        <v>-</v>
      </c>
      <c r="P192" s="210" t="str">
        <f t="shared" si="11"/>
        <v>-</v>
      </c>
      <c r="R192" s="206"/>
      <c r="S192" s="211"/>
      <c r="T192" s="211"/>
      <c r="U192" s="211"/>
      <c r="V192" s="211"/>
    </row>
    <row r="193" spans="1:22" ht="12.75">
      <c r="A193" s="1" t="s">
        <v>2757</v>
      </c>
      <c r="B193" s="3" t="s">
        <v>2569</v>
      </c>
      <c r="C193" s="86">
        <v>121604</v>
      </c>
      <c r="D193" s="87">
        <v>86206</v>
      </c>
      <c r="E193" s="87">
        <v>30172</v>
      </c>
      <c r="F193" s="88">
        <v>5226</v>
      </c>
      <c r="H193" s="212">
        <v>121497</v>
      </c>
      <c r="I193" s="213">
        <v>85066</v>
      </c>
      <c r="J193" s="213">
        <v>30624</v>
      </c>
      <c r="K193" s="213">
        <v>5449</v>
      </c>
      <c r="L193" s="214">
        <v>358</v>
      </c>
      <c r="N193" s="210">
        <f t="shared" si="9"/>
        <v>0.08806801814036191</v>
      </c>
      <c r="O193" s="210">
        <f t="shared" si="10"/>
        <v>1.3401358944819464</v>
      </c>
      <c r="P193" s="210">
        <f t="shared" si="11"/>
        <v>-10.005166178749775</v>
      </c>
      <c r="R193" s="206"/>
      <c r="S193" s="211"/>
      <c r="T193" s="211"/>
      <c r="U193" s="211"/>
      <c r="V193" s="211"/>
    </row>
    <row r="194" spans="1:22" ht="12.75" hidden="1">
      <c r="A194" s="1" t="s">
        <v>2758</v>
      </c>
      <c r="B194" s="3" t="s">
        <v>435</v>
      </c>
      <c r="C194" s="86">
        <v>0</v>
      </c>
      <c r="D194" s="87">
        <v>0</v>
      </c>
      <c r="E194" s="87">
        <v>0</v>
      </c>
      <c r="F194" s="88">
        <v>0</v>
      </c>
      <c r="H194" s="212">
        <v>0</v>
      </c>
      <c r="I194" s="213">
        <v>0</v>
      </c>
      <c r="J194" s="213">
        <v>0</v>
      </c>
      <c r="K194" s="213">
        <v>0</v>
      </c>
      <c r="L194" s="214">
        <v>0</v>
      </c>
      <c r="N194" s="210" t="str">
        <f t="shared" si="9"/>
        <v>-</v>
      </c>
      <c r="O194" s="210" t="str">
        <f t="shared" si="10"/>
        <v>-</v>
      </c>
      <c r="P194" s="210" t="str">
        <f t="shared" si="11"/>
        <v>-</v>
      </c>
      <c r="R194" s="206"/>
      <c r="S194" s="211"/>
      <c r="T194" s="211"/>
      <c r="U194" s="211"/>
      <c r="V194" s="211"/>
    </row>
    <row r="195" spans="1:22" ht="13.5" thickBot="1">
      <c r="A195" s="2" t="s">
        <v>2759</v>
      </c>
      <c r="B195" s="153" t="s">
        <v>2570</v>
      </c>
      <c r="C195" s="155">
        <v>121604</v>
      </c>
      <c r="D195" s="156">
        <v>86206</v>
      </c>
      <c r="E195" s="156">
        <v>30172</v>
      </c>
      <c r="F195" s="157">
        <v>5226</v>
      </c>
      <c r="H195" s="212">
        <v>121497</v>
      </c>
      <c r="I195" s="213">
        <v>85066</v>
      </c>
      <c r="J195" s="213">
        <v>30624</v>
      </c>
      <c r="K195" s="213">
        <v>5449</v>
      </c>
      <c r="L195" s="214">
        <v>358</v>
      </c>
      <c r="N195" s="210">
        <f t="shared" si="9"/>
        <v>0.08806801814036191</v>
      </c>
      <c r="O195" s="210">
        <f t="shared" si="10"/>
        <v>1.3401358944819464</v>
      </c>
      <c r="P195" s="210">
        <f t="shared" si="11"/>
        <v>-10.005166178749775</v>
      </c>
      <c r="R195" s="206"/>
      <c r="S195" s="211"/>
      <c r="T195" s="211"/>
      <c r="U195" s="211"/>
      <c r="V195" s="211"/>
    </row>
    <row r="196" spans="1:22" ht="13.5" hidden="1" thickBot="1">
      <c r="A196" s="251" t="s">
        <v>2760</v>
      </c>
      <c r="B196" s="252" t="s">
        <v>2047</v>
      </c>
      <c r="C196" s="146">
        <v>0</v>
      </c>
      <c r="D196" s="147">
        <v>0</v>
      </c>
      <c r="E196" s="147">
        <v>0</v>
      </c>
      <c r="F196" s="151">
        <v>0</v>
      </c>
      <c r="H196" s="212">
        <v>0</v>
      </c>
      <c r="I196" s="213">
        <v>0</v>
      </c>
      <c r="J196" s="213">
        <v>0</v>
      </c>
      <c r="K196" s="213">
        <v>0</v>
      </c>
      <c r="L196" s="214">
        <v>0</v>
      </c>
      <c r="N196" s="210"/>
      <c r="O196" s="210"/>
      <c r="P196" s="210"/>
      <c r="R196" s="206"/>
      <c r="S196" s="211"/>
      <c r="T196" s="211"/>
      <c r="U196" s="211"/>
      <c r="V196" s="211"/>
    </row>
  </sheetData>
  <sheetProtection password="EC48" sheet="1"/>
  <mergeCells count="17">
    <mergeCell ref="N5:P5"/>
    <mergeCell ref="F5:F6"/>
    <mergeCell ref="A2:F2"/>
    <mergeCell ref="A3:F3"/>
    <mergeCell ref="C5:C6"/>
    <mergeCell ref="D5:D6"/>
    <mergeCell ref="H5:L5"/>
    <mergeCell ref="R4:R5"/>
    <mergeCell ref="S5:S6"/>
    <mergeCell ref="T5:T6"/>
    <mergeCell ref="U5:U6"/>
    <mergeCell ref="V5:V6"/>
    <mergeCell ref="A1:B1"/>
    <mergeCell ref="A5:A6"/>
    <mergeCell ref="B5:B6"/>
    <mergeCell ref="C4:F4"/>
    <mergeCell ref="E5:E6"/>
  </mergeCells>
  <conditionalFormatting sqref="S7:V196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15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05"/>
  <sheetViews>
    <sheetView showGridLines="0" zoomScale="90" zoomScaleNormal="90" zoomScaleSheetLayoutView="80" zoomScalePageLayoutView="0" workbookViewId="0" topLeftCell="A1">
      <selection activeCell="A1" sqref="A1:B1"/>
    </sheetView>
  </sheetViews>
  <sheetFormatPr defaultColWidth="11.7109375" defaultRowHeight="12.75"/>
  <cols>
    <col min="1" max="1" width="14.7109375" style="7" customWidth="1"/>
    <col min="2" max="2" width="55.421875" style="7" customWidth="1"/>
    <col min="3" max="6" width="10.7109375" style="9" customWidth="1"/>
    <col min="7" max="7" width="8.28125" style="7" customWidth="1"/>
    <col min="8" max="16" width="8.00390625" style="180" hidden="1" customWidth="1"/>
    <col min="17" max="17" width="0" style="7" hidden="1" customWidth="1"/>
    <col min="18" max="16384" width="11.7109375" style="7" customWidth="1"/>
  </cols>
  <sheetData>
    <row r="1" spans="1:6" ht="33" customHeight="1" thickBot="1">
      <c r="A1" s="327" t="s">
        <v>2871</v>
      </c>
      <c r="B1" s="327"/>
      <c r="C1" s="8"/>
      <c r="D1" s="8"/>
      <c r="F1" s="255" t="s">
        <v>1500</v>
      </c>
    </row>
    <row r="2" spans="1:6" ht="58.5" customHeight="1" thickBot="1">
      <c r="A2" s="313" t="s">
        <v>2761</v>
      </c>
      <c r="B2" s="320"/>
      <c r="C2" s="320"/>
      <c r="D2" s="320"/>
      <c r="E2" s="320"/>
      <c r="F2" s="321"/>
    </row>
    <row r="3" spans="1:12" ht="42.75" customHeight="1">
      <c r="A3" s="304" t="s">
        <v>2762</v>
      </c>
      <c r="B3" s="304"/>
      <c r="C3" s="304"/>
      <c r="D3" s="304"/>
      <c r="E3" s="304"/>
      <c r="F3" s="304"/>
      <c r="G3"/>
      <c r="H3" s="182"/>
      <c r="I3" s="182"/>
      <c r="J3" s="182"/>
      <c r="K3" s="182"/>
      <c r="L3" s="182"/>
    </row>
    <row r="4" spans="3:6" ht="6" customHeight="1">
      <c r="C4" s="8"/>
      <c r="D4" s="10"/>
      <c r="E4" s="11"/>
      <c r="F4" s="8"/>
    </row>
    <row r="5" spans="1:6" ht="16.5" customHeight="1" thickBot="1">
      <c r="A5" s="170" t="s">
        <v>1591</v>
      </c>
      <c r="B5" s="26"/>
      <c r="C5" s="330"/>
      <c r="D5" s="330"/>
      <c r="E5" s="330"/>
      <c r="F5" s="330"/>
    </row>
    <row r="6" spans="1:16" ht="12.75" customHeight="1" thickBot="1">
      <c r="A6" s="305" t="s">
        <v>1654</v>
      </c>
      <c r="B6" s="332" t="s">
        <v>1655</v>
      </c>
      <c r="C6" s="309" t="s">
        <v>1872</v>
      </c>
      <c r="D6" s="297" t="s">
        <v>1643</v>
      </c>
      <c r="E6" s="297" t="s">
        <v>1467</v>
      </c>
      <c r="F6" s="299" t="s">
        <v>2092</v>
      </c>
      <c r="H6" s="274" t="s">
        <v>2099</v>
      </c>
      <c r="I6" s="274"/>
      <c r="J6" s="274"/>
      <c r="K6" s="274"/>
      <c r="L6" s="274"/>
      <c r="M6" s="182"/>
      <c r="N6" s="275" t="s">
        <v>2100</v>
      </c>
      <c r="O6" s="275"/>
      <c r="P6" s="275"/>
    </row>
    <row r="7" spans="1:16" ht="37.5" customHeight="1" thickBot="1">
      <c r="A7" s="306"/>
      <c r="B7" s="333"/>
      <c r="C7" s="310"/>
      <c r="D7" s="298"/>
      <c r="E7" s="298"/>
      <c r="F7" s="300"/>
      <c r="H7" s="183" t="s">
        <v>1872</v>
      </c>
      <c r="I7" s="184" t="s">
        <v>1643</v>
      </c>
      <c r="J7" s="184" t="s">
        <v>1467</v>
      </c>
      <c r="K7" s="185" t="s">
        <v>437</v>
      </c>
      <c r="L7" s="185" t="s">
        <v>2097</v>
      </c>
      <c r="M7" s="182"/>
      <c r="N7" s="186" t="s">
        <v>1872</v>
      </c>
      <c r="O7" s="187" t="s">
        <v>1643</v>
      </c>
      <c r="P7" s="188" t="s">
        <v>2092</v>
      </c>
    </row>
    <row r="8" spans="1:16" ht="12.75">
      <c r="A8" s="122" t="s">
        <v>2764</v>
      </c>
      <c r="B8" s="136" t="s">
        <v>457</v>
      </c>
      <c r="C8" s="124">
        <v>16676</v>
      </c>
      <c r="D8" s="125">
        <v>10400</v>
      </c>
      <c r="E8" s="125">
        <v>3640</v>
      </c>
      <c r="F8" s="138">
        <v>2636</v>
      </c>
      <c r="H8" s="189">
        <v>16942</v>
      </c>
      <c r="I8" s="190">
        <v>10304</v>
      </c>
      <c r="J8" s="190">
        <v>3709</v>
      </c>
      <c r="K8" s="190">
        <v>2888</v>
      </c>
      <c r="L8" s="191">
        <v>41</v>
      </c>
      <c r="M8" s="182"/>
      <c r="N8" s="192">
        <f>IF(H8=0,"-",C8/H8*100-100)</f>
        <v>-1.570062566403024</v>
      </c>
      <c r="O8" s="193">
        <f>IF(H8=0,"-",D8/I8*100-100)</f>
        <v>0.9316770186335503</v>
      </c>
      <c r="P8" s="194">
        <f>IF(H8=0,"-",F8/(K8+L8)*100-100)</f>
        <v>-10.003414134516902</v>
      </c>
    </row>
    <row r="9" spans="1:16" ht="13.5" thickBot="1">
      <c r="A9" s="126"/>
      <c r="B9" s="137"/>
      <c r="C9" s="128">
        <v>43815</v>
      </c>
      <c r="D9" s="129">
        <v>23344</v>
      </c>
      <c r="E9" s="129">
        <v>8170</v>
      </c>
      <c r="F9" s="139">
        <v>12301</v>
      </c>
      <c r="H9" s="196">
        <v>44789</v>
      </c>
      <c r="I9" s="197">
        <v>22883</v>
      </c>
      <c r="J9" s="197">
        <v>8238</v>
      </c>
      <c r="K9" s="197">
        <v>13571</v>
      </c>
      <c r="L9" s="198">
        <v>97</v>
      </c>
      <c r="N9" s="199">
        <f>IF(H9=0,"-",C9/H9*100-100)</f>
        <v>-2.1746410949117063</v>
      </c>
      <c r="O9" s="200">
        <f>IF(H9=0,"-",D9/I9*100-100)</f>
        <v>2.0145959882882636</v>
      </c>
      <c r="P9" s="201">
        <f>IF(H9=0,"-",F9/(K9+L9)*100-100)</f>
        <v>-10.001463271875906</v>
      </c>
    </row>
    <row r="10" spans="1:16" ht="12.75">
      <c r="A10" s="122" t="s">
        <v>2765</v>
      </c>
      <c r="B10" s="136" t="s">
        <v>458</v>
      </c>
      <c r="C10" s="124">
        <v>20704</v>
      </c>
      <c r="D10" s="125">
        <v>13378</v>
      </c>
      <c r="E10" s="125">
        <v>4682</v>
      </c>
      <c r="F10" s="138">
        <v>2644</v>
      </c>
      <c r="H10" s="189">
        <v>20963</v>
      </c>
      <c r="I10" s="190">
        <v>13254</v>
      </c>
      <c r="J10" s="190">
        <v>4771</v>
      </c>
      <c r="K10" s="190">
        <v>2883</v>
      </c>
      <c r="L10" s="191">
        <v>55</v>
      </c>
      <c r="N10" s="192">
        <f>IF(H10=0,"-",C10/H10*100-100)</f>
        <v>-1.2355101846109733</v>
      </c>
      <c r="O10" s="193">
        <f>IF(H10=0,"-",D10/I10*100-100)</f>
        <v>0.9355666213973137</v>
      </c>
      <c r="P10" s="194">
        <f>IF(H10=0,"-",F10/(K10+L10)*100-100)</f>
        <v>-10.006807351940097</v>
      </c>
    </row>
    <row r="11" spans="1:16" ht="13.5" thickBot="1">
      <c r="A11" s="126"/>
      <c r="B11" s="137"/>
      <c r="C11" s="128">
        <v>43567</v>
      </c>
      <c r="D11" s="129">
        <v>23162</v>
      </c>
      <c r="E11" s="129">
        <v>8107</v>
      </c>
      <c r="F11" s="139">
        <v>12298</v>
      </c>
      <c r="H11" s="196">
        <v>44543</v>
      </c>
      <c r="I11" s="197">
        <v>22705</v>
      </c>
      <c r="J11" s="197">
        <v>8174</v>
      </c>
      <c r="K11" s="197">
        <v>13568</v>
      </c>
      <c r="L11" s="198">
        <v>96</v>
      </c>
      <c r="N11" s="199">
        <f aca="true" t="shared" si="0" ref="N11:N74">IF(H11=0,"-",C11/H11*100-100)</f>
        <v>-2.191141144512045</v>
      </c>
      <c r="O11" s="200">
        <f aca="true" t="shared" si="1" ref="O11:O74">IF(H11=0,"-",D11/I11*100-100)</f>
        <v>2.012772517066736</v>
      </c>
      <c r="P11" s="201">
        <f aca="true" t="shared" si="2" ref="P11:P74">IF(H11=0,"-",F11/(K11+L11)*100-100)</f>
        <v>-9.99707259953162</v>
      </c>
    </row>
    <row r="12" spans="1:16" ht="12.75">
      <c r="A12" s="163" t="s">
        <v>2766</v>
      </c>
      <c r="B12" s="136" t="s">
        <v>459</v>
      </c>
      <c r="C12" s="124">
        <v>18819</v>
      </c>
      <c r="D12" s="125">
        <v>11994</v>
      </c>
      <c r="E12" s="125">
        <v>4198</v>
      </c>
      <c r="F12" s="138">
        <v>2627</v>
      </c>
      <c r="H12" s="189">
        <v>19080</v>
      </c>
      <c r="I12" s="190">
        <v>11883</v>
      </c>
      <c r="J12" s="190">
        <v>4278</v>
      </c>
      <c r="K12" s="190">
        <v>2877</v>
      </c>
      <c r="L12" s="191">
        <v>42</v>
      </c>
      <c r="N12" s="192">
        <f t="shared" si="0"/>
        <v>-1.3679245283018844</v>
      </c>
      <c r="O12" s="193">
        <f t="shared" si="1"/>
        <v>0.9341075485988455</v>
      </c>
      <c r="P12" s="194">
        <f t="shared" si="2"/>
        <v>-10.003425830763959</v>
      </c>
    </row>
    <row r="13" spans="1:16" ht="13.5" thickBot="1">
      <c r="A13" s="164"/>
      <c r="B13" s="137"/>
      <c r="C13" s="128">
        <v>45530</v>
      </c>
      <c r="D13" s="129">
        <v>24607</v>
      </c>
      <c r="E13" s="129">
        <v>8612</v>
      </c>
      <c r="F13" s="139">
        <v>12311</v>
      </c>
      <c r="H13" s="196">
        <v>46484</v>
      </c>
      <c r="I13" s="197">
        <v>24121</v>
      </c>
      <c r="J13" s="197">
        <v>8684</v>
      </c>
      <c r="K13" s="197">
        <v>13568</v>
      </c>
      <c r="L13" s="198">
        <v>111</v>
      </c>
      <c r="N13" s="199">
        <f t="shared" si="0"/>
        <v>-2.0523190775320472</v>
      </c>
      <c r="O13" s="200">
        <f t="shared" si="1"/>
        <v>2.014841839061404</v>
      </c>
      <c r="P13" s="201">
        <f t="shared" si="2"/>
        <v>-10.000731047591188</v>
      </c>
    </row>
    <row r="14" spans="1:16" ht="12.75">
      <c r="A14" s="163" t="s">
        <v>2767</v>
      </c>
      <c r="B14" s="136" t="s">
        <v>502</v>
      </c>
      <c r="C14" s="124">
        <v>15738</v>
      </c>
      <c r="D14" s="125">
        <v>9725</v>
      </c>
      <c r="E14" s="125">
        <v>3404</v>
      </c>
      <c r="F14" s="138">
        <v>2609</v>
      </c>
      <c r="H14" s="189">
        <v>16003</v>
      </c>
      <c r="I14" s="190">
        <v>9635</v>
      </c>
      <c r="J14" s="190">
        <v>3469</v>
      </c>
      <c r="K14" s="190">
        <v>2859</v>
      </c>
      <c r="L14" s="191">
        <v>40</v>
      </c>
      <c r="N14" s="192">
        <f t="shared" si="0"/>
        <v>-1.6559395113416144</v>
      </c>
      <c r="O14" s="193">
        <f t="shared" si="1"/>
        <v>0.9340944473274533</v>
      </c>
      <c r="P14" s="194">
        <f t="shared" si="2"/>
        <v>-10.003449465332864</v>
      </c>
    </row>
    <row r="15" spans="1:16" ht="13.5" thickBot="1">
      <c r="A15" s="164"/>
      <c r="B15" s="137"/>
      <c r="C15" s="128">
        <v>42451</v>
      </c>
      <c r="D15" s="129">
        <v>22296</v>
      </c>
      <c r="E15" s="129">
        <v>7804</v>
      </c>
      <c r="F15" s="139">
        <v>12351</v>
      </c>
      <c r="H15" s="196">
        <v>43446</v>
      </c>
      <c r="I15" s="197">
        <v>21855</v>
      </c>
      <c r="J15" s="197">
        <v>7868</v>
      </c>
      <c r="K15" s="197">
        <v>13632</v>
      </c>
      <c r="L15" s="198">
        <v>91</v>
      </c>
      <c r="N15" s="199">
        <f t="shared" si="0"/>
        <v>-2.2901993279013055</v>
      </c>
      <c r="O15" s="200">
        <f t="shared" si="1"/>
        <v>2.0178448867536076</v>
      </c>
      <c r="P15" s="201">
        <f t="shared" si="2"/>
        <v>-9.997813889091304</v>
      </c>
    </row>
    <row r="16" spans="1:16" ht="12.75">
      <c r="A16" s="163" t="s">
        <v>2768</v>
      </c>
      <c r="B16" s="136" t="s">
        <v>460</v>
      </c>
      <c r="C16" s="124">
        <v>17091</v>
      </c>
      <c r="D16" s="125">
        <v>10709</v>
      </c>
      <c r="E16" s="125">
        <v>3748</v>
      </c>
      <c r="F16" s="138">
        <v>2634</v>
      </c>
      <c r="H16" s="189">
        <v>17357</v>
      </c>
      <c r="I16" s="190">
        <v>10610</v>
      </c>
      <c r="J16" s="190">
        <v>3820</v>
      </c>
      <c r="K16" s="190">
        <v>2884</v>
      </c>
      <c r="L16" s="191">
        <v>43</v>
      </c>
      <c r="N16" s="192">
        <f t="shared" si="0"/>
        <v>-1.5325229014230644</v>
      </c>
      <c r="O16" s="193">
        <f t="shared" si="1"/>
        <v>0.933081998115</v>
      </c>
      <c r="P16" s="194">
        <f t="shared" si="2"/>
        <v>-10.010249402118205</v>
      </c>
    </row>
    <row r="17" spans="1:16" ht="13.5" thickBot="1">
      <c r="A17" s="164"/>
      <c r="B17" s="137"/>
      <c r="C17" s="128">
        <v>42670</v>
      </c>
      <c r="D17" s="129">
        <v>22499</v>
      </c>
      <c r="E17" s="129">
        <v>7875</v>
      </c>
      <c r="F17" s="139">
        <v>12296</v>
      </c>
      <c r="H17" s="196">
        <v>43657</v>
      </c>
      <c r="I17" s="197">
        <v>22055</v>
      </c>
      <c r="J17" s="197">
        <v>7940</v>
      </c>
      <c r="K17" s="197">
        <v>13568</v>
      </c>
      <c r="L17" s="198">
        <v>94</v>
      </c>
      <c r="N17" s="199">
        <f t="shared" si="0"/>
        <v>-2.260805827244198</v>
      </c>
      <c r="O17" s="200">
        <f t="shared" si="1"/>
        <v>2.013148945817278</v>
      </c>
      <c r="P17" s="201">
        <f t="shared" si="2"/>
        <v>-9.998536085492603</v>
      </c>
    </row>
    <row r="18" spans="1:16" ht="12.75">
      <c r="A18" s="163" t="s">
        <v>2769</v>
      </c>
      <c r="B18" s="136" t="s">
        <v>503</v>
      </c>
      <c r="C18" s="124">
        <v>18217</v>
      </c>
      <c r="D18" s="125">
        <v>11534</v>
      </c>
      <c r="E18" s="125">
        <v>4037</v>
      </c>
      <c r="F18" s="138">
        <v>2646</v>
      </c>
      <c r="H18" s="189">
        <v>18481</v>
      </c>
      <c r="I18" s="190">
        <v>11427</v>
      </c>
      <c r="J18" s="190">
        <v>4114</v>
      </c>
      <c r="K18" s="190">
        <v>2893</v>
      </c>
      <c r="L18" s="191">
        <v>47</v>
      </c>
      <c r="N18" s="192">
        <f t="shared" si="0"/>
        <v>-1.428494129105573</v>
      </c>
      <c r="O18" s="193">
        <f t="shared" si="1"/>
        <v>0.9363787520784115</v>
      </c>
      <c r="P18" s="194">
        <f t="shared" si="2"/>
        <v>-10</v>
      </c>
    </row>
    <row r="19" spans="1:16" ht="13.5" thickBot="1">
      <c r="A19" s="164"/>
      <c r="B19" s="137"/>
      <c r="C19" s="128">
        <v>43730</v>
      </c>
      <c r="D19" s="129">
        <v>23284</v>
      </c>
      <c r="E19" s="129">
        <v>8149</v>
      </c>
      <c r="F19" s="139">
        <v>12297</v>
      </c>
      <c r="H19" s="196">
        <v>44704</v>
      </c>
      <c r="I19" s="197">
        <v>22824</v>
      </c>
      <c r="J19" s="197">
        <v>8217</v>
      </c>
      <c r="K19" s="197">
        <v>13571</v>
      </c>
      <c r="L19" s="198">
        <v>92</v>
      </c>
      <c r="N19" s="199">
        <f t="shared" si="0"/>
        <v>-2.1787759484609808</v>
      </c>
      <c r="O19" s="200">
        <f t="shared" si="1"/>
        <v>2.015422362425511</v>
      </c>
      <c r="P19" s="201">
        <f t="shared" si="2"/>
        <v>-9.997804288955564</v>
      </c>
    </row>
    <row r="20" spans="1:16" ht="12.75">
      <c r="A20" s="163" t="s">
        <v>2770</v>
      </c>
      <c r="B20" s="136" t="s">
        <v>461</v>
      </c>
      <c r="C20" s="124">
        <v>30114</v>
      </c>
      <c r="D20" s="125">
        <v>20442</v>
      </c>
      <c r="E20" s="125">
        <v>7155</v>
      </c>
      <c r="F20" s="138">
        <v>2517</v>
      </c>
      <c r="H20" s="189">
        <v>30341</v>
      </c>
      <c r="I20" s="190">
        <v>20253</v>
      </c>
      <c r="J20" s="190">
        <v>7291</v>
      </c>
      <c r="K20" s="190">
        <v>2725</v>
      </c>
      <c r="L20" s="191">
        <v>72</v>
      </c>
      <c r="N20" s="192">
        <f t="shared" si="0"/>
        <v>-0.7481625523219435</v>
      </c>
      <c r="O20" s="193">
        <f t="shared" si="1"/>
        <v>0.9331950822100339</v>
      </c>
      <c r="P20" s="194">
        <f t="shared" si="2"/>
        <v>-10.010725777618873</v>
      </c>
    </row>
    <row r="21" spans="1:16" ht="13.5" thickBot="1">
      <c r="A21" s="164"/>
      <c r="B21" s="137"/>
      <c r="C21" s="128">
        <v>48183</v>
      </c>
      <c r="D21" s="129">
        <v>26568</v>
      </c>
      <c r="E21" s="129">
        <v>9299</v>
      </c>
      <c r="F21" s="139">
        <v>12316</v>
      </c>
      <c r="H21" s="196">
        <v>49102</v>
      </c>
      <c r="I21" s="197">
        <v>26043</v>
      </c>
      <c r="J21" s="197">
        <v>9375</v>
      </c>
      <c r="K21" s="197">
        <v>13575</v>
      </c>
      <c r="L21" s="198">
        <v>109</v>
      </c>
      <c r="N21" s="199">
        <f t="shared" si="0"/>
        <v>-1.8716141908679873</v>
      </c>
      <c r="O21" s="200">
        <f t="shared" si="1"/>
        <v>2.0158967860845536</v>
      </c>
      <c r="P21" s="201">
        <f t="shared" si="2"/>
        <v>-9.997076878105815</v>
      </c>
    </row>
    <row r="22" spans="1:16" ht="12.75">
      <c r="A22" s="163" t="s">
        <v>2771</v>
      </c>
      <c r="B22" s="136" t="s">
        <v>504</v>
      </c>
      <c r="C22" s="124">
        <v>39492</v>
      </c>
      <c r="D22" s="125">
        <v>27276</v>
      </c>
      <c r="E22" s="125">
        <v>9547</v>
      </c>
      <c r="F22" s="138">
        <v>2669</v>
      </c>
      <c r="H22" s="189">
        <v>39716</v>
      </c>
      <c r="I22" s="190">
        <v>27023</v>
      </c>
      <c r="J22" s="190">
        <v>9728</v>
      </c>
      <c r="K22" s="190">
        <v>2849</v>
      </c>
      <c r="L22" s="191">
        <v>116</v>
      </c>
      <c r="N22" s="192">
        <f t="shared" si="0"/>
        <v>-0.5640044314633883</v>
      </c>
      <c r="O22" s="193">
        <f t="shared" si="1"/>
        <v>0.936239499685442</v>
      </c>
      <c r="P22" s="194">
        <f t="shared" si="2"/>
        <v>-9.983136593591908</v>
      </c>
    </row>
    <row r="23" spans="1:16" ht="13.5" thickBot="1">
      <c r="A23" s="164"/>
      <c r="B23" s="137"/>
      <c r="C23" s="128">
        <v>56827</v>
      </c>
      <c r="D23" s="129">
        <v>32914</v>
      </c>
      <c r="E23" s="129">
        <v>11520</v>
      </c>
      <c r="F23" s="139">
        <v>12393</v>
      </c>
      <c r="H23" s="196">
        <v>57649</v>
      </c>
      <c r="I23" s="197">
        <v>32264</v>
      </c>
      <c r="J23" s="197">
        <v>11615</v>
      </c>
      <c r="K23" s="197">
        <v>13632</v>
      </c>
      <c r="L23" s="198">
        <v>138</v>
      </c>
      <c r="N23" s="199">
        <f t="shared" si="0"/>
        <v>-1.4258703533452461</v>
      </c>
      <c r="O23" s="200">
        <f t="shared" si="1"/>
        <v>2.014629308207276</v>
      </c>
      <c r="P23" s="201">
        <f t="shared" si="2"/>
        <v>-10</v>
      </c>
    </row>
    <row r="24" spans="1:16" ht="12.75">
      <c r="A24" s="163" t="s">
        <v>2772</v>
      </c>
      <c r="B24" s="165" t="s">
        <v>2049</v>
      </c>
      <c r="C24" s="124">
        <v>15494</v>
      </c>
      <c r="D24" s="125">
        <v>9528</v>
      </c>
      <c r="E24" s="125">
        <v>3335</v>
      </c>
      <c r="F24" s="138">
        <v>2631</v>
      </c>
      <c r="H24" s="189">
        <v>15760</v>
      </c>
      <c r="I24" s="190">
        <v>9439</v>
      </c>
      <c r="J24" s="190">
        <v>3398</v>
      </c>
      <c r="K24" s="190">
        <v>2883</v>
      </c>
      <c r="L24" s="191">
        <v>40</v>
      </c>
      <c r="N24" s="192">
        <f t="shared" si="0"/>
        <v>-1.687817258883257</v>
      </c>
      <c r="O24" s="193">
        <f t="shared" si="1"/>
        <v>0.942896493272599</v>
      </c>
      <c r="P24" s="194">
        <f t="shared" si="2"/>
        <v>-9.989736572015047</v>
      </c>
    </row>
    <row r="25" spans="1:16" ht="13.5" thickBot="1">
      <c r="A25" s="164"/>
      <c r="B25" s="137"/>
      <c r="C25" s="128">
        <v>44683</v>
      </c>
      <c r="D25" s="129">
        <v>23983</v>
      </c>
      <c r="E25" s="129">
        <v>8394</v>
      </c>
      <c r="F25" s="139">
        <v>12306</v>
      </c>
      <c r="H25" s="196">
        <v>45647</v>
      </c>
      <c r="I25" s="197">
        <v>23510</v>
      </c>
      <c r="J25" s="197">
        <v>8464</v>
      </c>
      <c r="K25" s="197">
        <v>13575</v>
      </c>
      <c r="L25" s="198">
        <v>98</v>
      </c>
      <c r="N25" s="199">
        <f t="shared" si="0"/>
        <v>-2.111858391570081</v>
      </c>
      <c r="O25" s="200">
        <f t="shared" si="1"/>
        <v>2.011909825606125</v>
      </c>
      <c r="P25" s="201">
        <f t="shared" si="2"/>
        <v>-9.997805894829227</v>
      </c>
    </row>
    <row r="26" spans="1:16" ht="12.75">
      <c r="A26" s="163" t="s">
        <v>2773</v>
      </c>
      <c r="B26" s="136" t="s">
        <v>505</v>
      </c>
      <c r="C26" s="124">
        <v>20990</v>
      </c>
      <c r="D26" s="125">
        <v>13591</v>
      </c>
      <c r="E26" s="125">
        <v>4757</v>
      </c>
      <c r="F26" s="138">
        <v>2642</v>
      </c>
      <c r="H26" s="189">
        <v>21247</v>
      </c>
      <c r="I26" s="190">
        <v>13465</v>
      </c>
      <c r="J26" s="190">
        <v>4847</v>
      </c>
      <c r="K26" s="190">
        <v>2881</v>
      </c>
      <c r="L26" s="191">
        <v>54</v>
      </c>
      <c r="N26" s="192">
        <f t="shared" si="0"/>
        <v>-1.2095825292982596</v>
      </c>
      <c r="O26" s="193">
        <f t="shared" si="1"/>
        <v>0.9357593761604193</v>
      </c>
      <c r="P26" s="194">
        <f t="shared" si="2"/>
        <v>-9.982964224872234</v>
      </c>
    </row>
    <row r="27" spans="1:16" ht="13.5" thickBot="1">
      <c r="A27" s="164"/>
      <c r="B27" s="137"/>
      <c r="C27" s="128">
        <v>46745</v>
      </c>
      <c r="D27" s="129">
        <v>25521</v>
      </c>
      <c r="E27" s="129">
        <v>8932</v>
      </c>
      <c r="F27" s="139">
        <v>12292</v>
      </c>
      <c r="H27" s="196">
        <v>47681</v>
      </c>
      <c r="I27" s="197">
        <v>25017</v>
      </c>
      <c r="J27" s="197">
        <v>9006</v>
      </c>
      <c r="K27" s="197">
        <v>13568</v>
      </c>
      <c r="L27" s="198">
        <v>90</v>
      </c>
      <c r="N27" s="199">
        <f t="shared" si="0"/>
        <v>-1.9630460770537468</v>
      </c>
      <c r="O27" s="200">
        <f t="shared" si="1"/>
        <v>2.0146300515649216</v>
      </c>
      <c r="P27" s="201">
        <f t="shared" si="2"/>
        <v>-10.001464343242063</v>
      </c>
    </row>
    <row r="28" spans="1:16" ht="12.75">
      <c r="A28" s="163" t="s">
        <v>2774</v>
      </c>
      <c r="B28" s="136" t="s">
        <v>523</v>
      </c>
      <c r="C28" s="124">
        <v>13945</v>
      </c>
      <c r="D28" s="125">
        <v>8417</v>
      </c>
      <c r="E28" s="125">
        <v>2946</v>
      </c>
      <c r="F28" s="138">
        <v>2582</v>
      </c>
      <c r="H28" s="189">
        <v>14210</v>
      </c>
      <c r="I28" s="190">
        <v>8339</v>
      </c>
      <c r="J28" s="190">
        <v>3002</v>
      </c>
      <c r="K28" s="190">
        <v>2834</v>
      </c>
      <c r="L28" s="191">
        <v>35</v>
      </c>
      <c r="N28" s="192">
        <f t="shared" si="0"/>
        <v>-1.8648838845883233</v>
      </c>
      <c r="O28" s="193">
        <f t="shared" si="1"/>
        <v>0.9353639525123043</v>
      </c>
      <c r="P28" s="194">
        <f t="shared" si="2"/>
        <v>-10.003485535029625</v>
      </c>
    </row>
    <row r="29" spans="1:16" ht="13.5" thickBot="1">
      <c r="A29" s="164"/>
      <c r="B29" s="137"/>
      <c r="C29" s="128">
        <v>46060</v>
      </c>
      <c r="D29" s="129">
        <v>24962</v>
      </c>
      <c r="E29" s="129">
        <v>8737</v>
      </c>
      <c r="F29" s="139">
        <v>12361</v>
      </c>
      <c r="H29" s="196">
        <v>47012</v>
      </c>
      <c r="I29" s="197">
        <v>24469</v>
      </c>
      <c r="J29" s="197">
        <v>8809</v>
      </c>
      <c r="K29" s="197">
        <v>13632</v>
      </c>
      <c r="L29" s="198">
        <v>102</v>
      </c>
      <c r="N29" s="199">
        <f t="shared" si="0"/>
        <v>-2.025014889815367</v>
      </c>
      <c r="O29" s="200">
        <f t="shared" si="1"/>
        <v>2.014794229433164</v>
      </c>
      <c r="P29" s="201">
        <f t="shared" si="2"/>
        <v>-9.9970875200233</v>
      </c>
    </row>
    <row r="30" spans="1:16" ht="12.75">
      <c r="A30" s="163" t="s">
        <v>2775</v>
      </c>
      <c r="B30" s="136" t="s">
        <v>462</v>
      </c>
      <c r="C30" s="124">
        <v>17610</v>
      </c>
      <c r="D30" s="125">
        <v>11087</v>
      </c>
      <c r="E30" s="125">
        <v>3880</v>
      </c>
      <c r="F30" s="138">
        <v>2643</v>
      </c>
      <c r="H30" s="189">
        <v>17877</v>
      </c>
      <c r="I30" s="190">
        <v>10985</v>
      </c>
      <c r="J30" s="190">
        <v>3955</v>
      </c>
      <c r="K30" s="190">
        <v>2891</v>
      </c>
      <c r="L30" s="191">
        <v>46</v>
      </c>
      <c r="N30" s="192">
        <f t="shared" si="0"/>
        <v>-1.493539184426922</v>
      </c>
      <c r="O30" s="193">
        <f t="shared" si="1"/>
        <v>0.9285389167045963</v>
      </c>
      <c r="P30" s="194">
        <f t="shared" si="2"/>
        <v>-10.010214504596533</v>
      </c>
    </row>
    <row r="31" spans="1:16" ht="13.5" thickBot="1">
      <c r="A31" s="164"/>
      <c r="B31" s="137"/>
      <c r="C31" s="128">
        <v>44315</v>
      </c>
      <c r="D31" s="129">
        <v>23714</v>
      </c>
      <c r="E31" s="129">
        <v>8300</v>
      </c>
      <c r="F31" s="139">
        <v>12301</v>
      </c>
      <c r="H31" s="196">
        <v>45283</v>
      </c>
      <c r="I31" s="197">
        <v>23246</v>
      </c>
      <c r="J31" s="197">
        <v>8369</v>
      </c>
      <c r="K31" s="197">
        <v>13571</v>
      </c>
      <c r="L31" s="198">
        <v>97</v>
      </c>
      <c r="N31" s="199">
        <f t="shared" si="0"/>
        <v>-2.137667557361482</v>
      </c>
      <c r="O31" s="200">
        <f t="shared" si="1"/>
        <v>2.0132495913275363</v>
      </c>
      <c r="P31" s="201">
        <f t="shared" si="2"/>
        <v>-10.001463271875906</v>
      </c>
    </row>
    <row r="32" spans="1:16" ht="12.75">
      <c r="A32" s="163" t="s">
        <v>2776</v>
      </c>
      <c r="B32" s="136" t="s">
        <v>506</v>
      </c>
      <c r="C32" s="124">
        <v>18612</v>
      </c>
      <c r="D32" s="125">
        <v>11832</v>
      </c>
      <c r="E32" s="125">
        <v>4141</v>
      </c>
      <c r="F32" s="138">
        <v>2639</v>
      </c>
      <c r="H32" s="189">
        <v>18875</v>
      </c>
      <c r="I32" s="190">
        <v>11723</v>
      </c>
      <c r="J32" s="190">
        <v>4220</v>
      </c>
      <c r="K32" s="190">
        <v>2881</v>
      </c>
      <c r="L32" s="191">
        <v>51</v>
      </c>
      <c r="N32" s="192">
        <f t="shared" si="0"/>
        <v>-1.3933774834437145</v>
      </c>
      <c r="O32" s="193">
        <f t="shared" si="1"/>
        <v>0.9297961272711746</v>
      </c>
      <c r="P32" s="194">
        <f t="shared" si="2"/>
        <v>-9.993178717598909</v>
      </c>
    </row>
    <row r="33" spans="1:16" ht="13.5" thickBot="1">
      <c r="A33" s="164"/>
      <c r="B33" s="137"/>
      <c r="C33" s="128">
        <v>44807</v>
      </c>
      <c r="D33" s="129">
        <v>24038</v>
      </c>
      <c r="E33" s="129">
        <v>8413</v>
      </c>
      <c r="F33" s="139">
        <v>12356</v>
      </c>
      <c r="H33" s="196">
        <v>45775</v>
      </c>
      <c r="I33" s="197">
        <v>23563</v>
      </c>
      <c r="J33" s="197">
        <v>8483</v>
      </c>
      <c r="K33" s="197">
        <v>13632</v>
      </c>
      <c r="L33" s="198">
        <v>97</v>
      </c>
      <c r="N33" s="199">
        <f t="shared" si="0"/>
        <v>-2.114691425450573</v>
      </c>
      <c r="O33" s="200">
        <f t="shared" si="1"/>
        <v>2.015872342231461</v>
      </c>
      <c r="P33" s="201">
        <f t="shared" si="2"/>
        <v>-10.000728385170078</v>
      </c>
    </row>
    <row r="34" spans="1:16" ht="12.75">
      <c r="A34" s="163" t="s">
        <v>2777</v>
      </c>
      <c r="B34" s="136" t="s">
        <v>463</v>
      </c>
      <c r="C34" s="124">
        <v>19264</v>
      </c>
      <c r="D34" s="125">
        <v>12346</v>
      </c>
      <c r="E34" s="125">
        <v>4321</v>
      </c>
      <c r="F34" s="138">
        <v>2597</v>
      </c>
      <c r="H34" s="189">
        <v>19519</v>
      </c>
      <c r="I34" s="190">
        <v>12231</v>
      </c>
      <c r="J34" s="190">
        <v>4403</v>
      </c>
      <c r="K34" s="190">
        <v>2834</v>
      </c>
      <c r="L34" s="191">
        <v>51</v>
      </c>
      <c r="N34" s="192">
        <f t="shared" si="0"/>
        <v>-1.3064193862390425</v>
      </c>
      <c r="O34" s="193">
        <f t="shared" si="1"/>
        <v>0.9402338320660562</v>
      </c>
      <c r="P34" s="194">
        <f t="shared" si="2"/>
        <v>-9.982668977469672</v>
      </c>
    </row>
    <row r="35" spans="1:16" ht="13.5" thickBot="1">
      <c r="A35" s="164"/>
      <c r="B35" s="137"/>
      <c r="C35" s="128">
        <v>60611</v>
      </c>
      <c r="D35" s="129">
        <v>35711</v>
      </c>
      <c r="E35" s="129">
        <v>12499</v>
      </c>
      <c r="F35" s="139">
        <v>12401</v>
      </c>
      <c r="H35" s="196">
        <v>61387</v>
      </c>
      <c r="I35" s="197">
        <v>35006</v>
      </c>
      <c r="J35" s="197">
        <v>12602</v>
      </c>
      <c r="K35" s="197">
        <v>13632</v>
      </c>
      <c r="L35" s="198">
        <v>147</v>
      </c>
      <c r="N35" s="199">
        <f t="shared" si="0"/>
        <v>-1.26411129392217</v>
      </c>
      <c r="O35" s="200">
        <f t="shared" si="1"/>
        <v>2.013940467348462</v>
      </c>
      <c r="P35" s="201">
        <f t="shared" si="2"/>
        <v>-10.000725742071268</v>
      </c>
    </row>
    <row r="36" spans="1:16" ht="12.75">
      <c r="A36" s="163" t="s">
        <v>2778</v>
      </c>
      <c r="B36" s="136" t="s">
        <v>507</v>
      </c>
      <c r="C36" s="124">
        <v>13539</v>
      </c>
      <c r="D36" s="125">
        <v>8098</v>
      </c>
      <c r="E36" s="125">
        <v>2834</v>
      </c>
      <c r="F36" s="138">
        <v>2607</v>
      </c>
      <c r="H36" s="189">
        <v>13808</v>
      </c>
      <c r="I36" s="190">
        <v>8023</v>
      </c>
      <c r="J36" s="190">
        <v>2888</v>
      </c>
      <c r="K36" s="190">
        <v>2863</v>
      </c>
      <c r="L36" s="191">
        <v>34</v>
      </c>
      <c r="N36" s="192">
        <f t="shared" si="0"/>
        <v>-1.9481460023175003</v>
      </c>
      <c r="O36" s="193">
        <f t="shared" si="1"/>
        <v>0.9348124143088654</v>
      </c>
      <c r="P36" s="194">
        <f t="shared" si="2"/>
        <v>-10.010355540214007</v>
      </c>
    </row>
    <row r="37" spans="1:16" ht="13.5" thickBot="1">
      <c r="A37" s="164"/>
      <c r="B37" s="137"/>
      <c r="C37" s="128">
        <v>45860</v>
      </c>
      <c r="D37" s="129">
        <v>24814</v>
      </c>
      <c r="E37" s="129">
        <v>8685</v>
      </c>
      <c r="F37" s="139">
        <v>12361</v>
      </c>
      <c r="H37" s="196">
        <v>46815</v>
      </c>
      <c r="I37" s="197">
        <v>24324</v>
      </c>
      <c r="J37" s="197">
        <v>8757</v>
      </c>
      <c r="K37" s="197">
        <v>13632</v>
      </c>
      <c r="L37" s="198">
        <v>102</v>
      </c>
      <c r="N37" s="199">
        <f t="shared" si="0"/>
        <v>-2.0399444622450034</v>
      </c>
      <c r="O37" s="200">
        <f t="shared" si="1"/>
        <v>2.0144713040618285</v>
      </c>
      <c r="P37" s="201">
        <f t="shared" si="2"/>
        <v>-9.9970875200233</v>
      </c>
    </row>
    <row r="38" spans="1:16" ht="12.75">
      <c r="A38" s="163" t="s">
        <v>2779</v>
      </c>
      <c r="B38" s="136" t="s">
        <v>464</v>
      </c>
      <c r="C38" s="124">
        <v>17460</v>
      </c>
      <c r="D38" s="125">
        <v>10978</v>
      </c>
      <c r="E38" s="125">
        <v>3842</v>
      </c>
      <c r="F38" s="138">
        <v>2640</v>
      </c>
      <c r="H38" s="189">
        <v>17726</v>
      </c>
      <c r="I38" s="190">
        <v>10877</v>
      </c>
      <c r="J38" s="190">
        <v>3916</v>
      </c>
      <c r="K38" s="190">
        <v>2889</v>
      </c>
      <c r="L38" s="191">
        <v>44</v>
      </c>
      <c r="N38" s="192">
        <f t="shared" si="0"/>
        <v>-1.5006205573733382</v>
      </c>
      <c r="O38" s="193">
        <f t="shared" si="1"/>
        <v>0.9285648616346407</v>
      </c>
      <c r="P38" s="194">
        <f t="shared" si="2"/>
        <v>-9.989771564950573</v>
      </c>
    </row>
    <row r="39" spans="1:16" ht="13.5" thickBot="1">
      <c r="A39" s="164"/>
      <c r="B39" s="137"/>
      <c r="C39" s="128">
        <v>45636</v>
      </c>
      <c r="D39" s="129">
        <v>24693</v>
      </c>
      <c r="E39" s="129">
        <v>8643</v>
      </c>
      <c r="F39" s="139">
        <v>12300</v>
      </c>
      <c r="H39" s="196">
        <v>46586</v>
      </c>
      <c r="I39" s="197">
        <v>24205</v>
      </c>
      <c r="J39" s="197">
        <v>8714</v>
      </c>
      <c r="K39" s="197">
        <v>13568</v>
      </c>
      <c r="L39" s="198">
        <v>99</v>
      </c>
      <c r="N39" s="199">
        <f t="shared" si="0"/>
        <v>-2.0392392564289707</v>
      </c>
      <c r="O39" s="200">
        <f t="shared" si="1"/>
        <v>2.0161123734765596</v>
      </c>
      <c r="P39" s="201">
        <f t="shared" si="2"/>
        <v>-10.002195068412973</v>
      </c>
    </row>
    <row r="40" spans="1:16" ht="12.75">
      <c r="A40" s="163" t="s">
        <v>2780</v>
      </c>
      <c r="B40" s="136" t="s">
        <v>465</v>
      </c>
      <c r="C40" s="124">
        <v>17063</v>
      </c>
      <c r="D40" s="125">
        <v>10691</v>
      </c>
      <c r="E40" s="125">
        <v>3742</v>
      </c>
      <c r="F40" s="138">
        <v>2630</v>
      </c>
      <c r="H40" s="189">
        <v>17327</v>
      </c>
      <c r="I40" s="190">
        <v>10592</v>
      </c>
      <c r="J40" s="190">
        <v>3813</v>
      </c>
      <c r="K40" s="190">
        <v>2880</v>
      </c>
      <c r="L40" s="191">
        <v>42</v>
      </c>
      <c r="N40" s="192">
        <f t="shared" si="0"/>
        <v>-1.523633635366778</v>
      </c>
      <c r="O40" s="193">
        <f t="shared" si="1"/>
        <v>0.9346676737160209</v>
      </c>
      <c r="P40" s="194">
        <f t="shared" si="2"/>
        <v>-9.993155373032167</v>
      </c>
    </row>
    <row r="41" spans="1:16" ht="13.5" thickBot="1">
      <c r="A41" s="164"/>
      <c r="B41" s="137"/>
      <c r="C41" s="128">
        <v>45851</v>
      </c>
      <c r="D41" s="129">
        <v>24848</v>
      </c>
      <c r="E41" s="129">
        <v>8697</v>
      </c>
      <c r="F41" s="139">
        <v>12306</v>
      </c>
      <c r="H41" s="196">
        <v>46799</v>
      </c>
      <c r="I41" s="197">
        <v>24357</v>
      </c>
      <c r="J41" s="197">
        <v>8769</v>
      </c>
      <c r="K41" s="197">
        <v>13575</v>
      </c>
      <c r="L41" s="198">
        <v>98</v>
      </c>
      <c r="N41" s="199">
        <f t="shared" si="0"/>
        <v>-2.0256843094937977</v>
      </c>
      <c r="O41" s="200">
        <f t="shared" si="1"/>
        <v>2.015847600279173</v>
      </c>
      <c r="P41" s="201">
        <f t="shared" si="2"/>
        <v>-9.997805894829227</v>
      </c>
    </row>
    <row r="42" spans="1:16" ht="12.75">
      <c r="A42" s="163" t="s">
        <v>2781</v>
      </c>
      <c r="B42" s="136" t="s">
        <v>508</v>
      </c>
      <c r="C42" s="124">
        <v>14421</v>
      </c>
      <c r="D42" s="125">
        <v>8752</v>
      </c>
      <c r="E42" s="125">
        <v>3063</v>
      </c>
      <c r="F42" s="138">
        <v>2606</v>
      </c>
      <c r="H42" s="189">
        <v>14688</v>
      </c>
      <c r="I42" s="190">
        <v>8671</v>
      </c>
      <c r="J42" s="190">
        <v>3122</v>
      </c>
      <c r="K42" s="190">
        <v>2859</v>
      </c>
      <c r="L42" s="191">
        <v>36</v>
      </c>
      <c r="N42" s="192">
        <f t="shared" si="0"/>
        <v>-1.8178104575163445</v>
      </c>
      <c r="O42" s="193">
        <f t="shared" si="1"/>
        <v>0.9341483104601451</v>
      </c>
      <c r="P42" s="194">
        <f t="shared" si="2"/>
        <v>-9.982728842832472</v>
      </c>
    </row>
    <row r="43" spans="1:16" ht="13.5" thickBot="1">
      <c r="A43" s="164"/>
      <c r="B43" s="137"/>
      <c r="C43" s="128">
        <v>43160</v>
      </c>
      <c r="D43" s="129">
        <v>22820</v>
      </c>
      <c r="E43" s="129">
        <v>7987</v>
      </c>
      <c r="F43" s="139">
        <v>12353</v>
      </c>
      <c r="H43" s="196">
        <v>44148</v>
      </c>
      <c r="I43" s="197">
        <v>22369</v>
      </c>
      <c r="J43" s="197">
        <v>8053</v>
      </c>
      <c r="K43" s="197">
        <v>13632</v>
      </c>
      <c r="L43" s="198">
        <v>94</v>
      </c>
      <c r="N43" s="199">
        <f t="shared" si="0"/>
        <v>-2.2379269729093068</v>
      </c>
      <c r="O43" s="200">
        <f t="shared" si="1"/>
        <v>2.0161831105547776</v>
      </c>
      <c r="P43" s="201">
        <f t="shared" si="2"/>
        <v>-10.002914177473414</v>
      </c>
    </row>
    <row r="44" spans="1:16" ht="12.75">
      <c r="A44" s="163" t="s">
        <v>2782</v>
      </c>
      <c r="B44" s="136" t="s">
        <v>1561</v>
      </c>
      <c r="C44" s="124">
        <v>18258</v>
      </c>
      <c r="D44" s="125">
        <v>11593</v>
      </c>
      <c r="E44" s="125">
        <v>4058</v>
      </c>
      <c r="F44" s="138">
        <v>2607</v>
      </c>
      <c r="H44" s="189">
        <v>18517</v>
      </c>
      <c r="I44" s="190">
        <v>11485</v>
      </c>
      <c r="J44" s="190">
        <v>4135</v>
      </c>
      <c r="K44" s="190">
        <v>2849</v>
      </c>
      <c r="L44" s="191">
        <v>48</v>
      </c>
      <c r="N44" s="192">
        <f t="shared" si="0"/>
        <v>-1.3987146946049478</v>
      </c>
      <c r="O44" s="193">
        <f t="shared" si="1"/>
        <v>0.940356987374841</v>
      </c>
      <c r="P44" s="194">
        <f t="shared" si="2"/>
        <v>-10.010355540214007</v>
      </c>
    </row>
    <row r="45" spans="1:16" ht="13.5" thickBot="1">
      <c r="A45" s="164"/>
      <c r="B45" s="137"/>
      <c r="C45" s="128">
        <v>56529</v>
      </c>
      <c r="D45" s="129">
        <v>32696</v>
      </c>
      <c r="E45" s="129">
        <v>11444</v>
      </c>
      <c r="F45" s="139">
        <v>12389</v>
      </c>
      <c r="H45" s="196">
        <v>57355</v>
      </c>
      <c r="I45" s="197">
        <v>32051</v>
      </c>
      <c r="J45" s="197">
        <v>11538</v>
      </c>
      <c r="K45" s="197">
        <v>13632</v>
      </c>
      <c r="L45" s="198">
        <v>134</v>
      </c>
      <c r="N45" s="199">
        <f t="shared" si="0"/>
        <v>-1.4401534303896852</v>
      </c>
      <c r="O45" s="200">
        <f t="shared" si="1"/>
        <v>2.0124177092758515</v>
      </c>
      <c r="P45" s="201">
        <f t="shared" si="2"/>
        <v>-10.002905709719599</v>
      </c>
    </row>
    <row r="46" spans="1:16" ht="12.75">
      <c r="A46" s="163" t="s">
        <v>2783</v>
      </c>
      <c r="B46" s="136" t="s">
        <v>509</v>
      </c>
      <c r="C46" s="124">
        <v>41236</v>
      </c>
      <c r="D46" s="125">
        <v>28741</v>
      </c>
      <c r="E46" s="125">
        <v>10059</v>
      </c>
      <c r="F46" s="138">
        <v>2436</v>
      </c>
      <c r="H46" s="189">
        <v>41433</v>
      </c>
      <c r="I46" s="190">
        <v>28475</v>
      </c>
      <c r="J46" s="190">
        <v>10251</v>
      </c>
      <c r="K46" s="190">
        <v>2587</v>
      </c>
      <c r="L46" s="191">
        <v>120</v>
      </c>
      <c r="N46" s="192">
        <f t="shared" si="0"/>
        <v>-0.4754664156590138</v>
      </c>
      <c r="O46" s="193">
        <f t="shared" si="1"/>
        <v>0.9341527655838462</v>
      </c>
      <c r="P46" s="194">
        <f t="shared" si="2"/>
        <v>-10.011082379017367</v>
      </c>
    </row>
    <row r="47" spans="1:16" ht="13.5" thickBot="1">
      <c r="A47" s="164"/>
      <c r="B47" s="137"/>
      <c r="C47" s="128">
        <v>54821</v>
      </c>
      <c r="D47" s="129">
        <v>31434</v>
      </c>
      <c r="E47" s="129">
        <v>11002</v>
      </c>
      <c r="F47" s="139">
        <v>12385</v>
      </c>
      <c r="H47" s="196">
        <v>55667</v>
      </c>
      <c r="I47" s="197">
        <v>30813</v>
      </c>
      <c r="J47" s="197">
        <v>11093</v>
      </c>
      <c r="K47" s="197">
        <v>13632</v>
      </c>
      <c r="L47" s="198">
        <v>129</v>
      </c>
      <c r="N47" s="199">
        <f t="shared" si="0"/>
        <v>-1.5197513787342558</v>
      </c>
      <c r="O47" s="200">
        <f t="shared" si="1"/>
        <v>2.015383117515327</v>
      </c>
      <c r="P47" s="201">
        <f t="shared" si="2"/>
        <v>-9.999273308625817</v>
      </c>
    </row>
    <row r="48" spans="1:16" ht="12.75">
      <c r="A48" s="163" t="s">
        <v>2784</v>
      </c>
      <c r="B48" s="136" t="s">
        <v>510</v>
      </c>
      <c r="C48" s="124">
        <v>17211</v>
      </c>
      <c r="D48" s="125">
        <v>10796</v>
      </c>
      <c r="E48" s="125">
        <v>3779</v>
      </c>
      <c r="F48" s="138">
        <v>2636</v>
      </c>
      <c r="H48" s="189">
        <v>17476</v>
      </c>
      <c r="I48" s="190">
        <v>10696</v>
      </c>
      <c r="J48" s="190">
        <v>3851</v>
      </c>
      <c r="K48" s="190">
        <v>2886</v>
      </c>
      <c r="L48" s="191">
        <v>43</v>
      </c>
      <c r="N48" s="192">
        <f t="shared" si="0"/>
        <v>-1.516365300984205</v>
      </c>
      <c r="O48" s="193">
        <f t="shared" si="1"/>
        <v>0.934928945400145</v>
      </c>
      <c r="P48" s="194">
        <f t="shared" si="2"/>
        <v>-10.003414134516902</v>
      </c>
    </row>
    <row r="49" spans="1:16" ht="13.5" thickBot="1">
      <c r="A49" s="164"/>
      <c r="B49" s="137"/>
      <c r="C49" s="128">
        <v>43669</v>
      </c>
      <c r="D49" s="129">
        <v>23237</v>
      </c>
      <c r="E49" s="129">
        <v>8133</v>
      </c>
      <c r="F49" s="139">
        <v>12299</v>
      </c>
      <c r="H49" s="196">
        <v>44643</v>
      </c>
      <c r="I49" s="197">
        <v>22777</v>
      </c>
      <c r="J49" s="197">
        <v>8200</v>
      </c>
      <c r="K49" s="197">
        <v>13571</v>
      </c>
      <c r="L49" s="198">
        <v>95</v>
      </c>
      <c r="N49" s="199">
        <f t="shared" si="0"/>
        <v>-2.1817530183903386</v>
      </c>
      <c r="O49" s="200">
        <f t="shared" si="1"/>
        <v>2.019581156429723</v>
      </c>
      <c r="P49" s="201">
        <f t="shared" si="2"/>
        <v>-10.002926972047419</v>
      </c>
    </row>
    <row r="50" spans="1:16" ht="12.75">
      <c r="A50" s="163" t="s">
        <v>2785</v>
      </c>
      <c r="B50" s="136" t="s">
        <v>1562</v>
      </c>
      <c r="C50" s="124">
        <v>20113</v>
      </c>
      <c r="D50" s="125">
        <v>12937</v>
      </c>
      <c r="E50" s="125">
        <v>4528</v>
      </c>
      <c r="F50" s="138">
        <v>2648</v>
      </c>
      <c r="H50" s="189">
        <v>20373</v>
      </c>
      <c r="I50" s="190">
        <v>12817</v>
      </c>
      <c r="J50" s="190">
        <v>4614</v>
      </c>
      <c r="K50" s="190">
        <v>2891</v>
      </c>
      <c r="L50" s="191">
        <v>51</v>
      </c>
      <c r="N50" s="192">
        <f t="shared" si="0"/>
        <v>-1.2761988906886472</v>
      </c>
      <c r="O50" s="193">
        <f t="shared" si="1"/>
        <v>0.9362565342903935</v>
      </c>
      <c r="P50" s="194">
        <f t="shared" si="2"/>
        <v>-9.993201903467025</v>
      </c>
    </row>
    <row r="51" spans="1:16" ht="13.5" thickBot="1">
      <c r="A51" s="164"/>
      <c r="B51" s="137"/>
      <c r="C51" s="128">
        <v>45875</v>
      </c>
      <c r="D51" s="129">
        <v>24868</v>
      </c>
      <c r="E51" s="129">
        <v>8704</v>
      </c>
      <c r="F51" s="139">
        <v>12303</v>
      </c>
      <c r="H51" s="196">
        <v>46823</v>
      </c>
      <c r="I51" s="197">
        <v>24377</v>
      </c>
      <c r="J51" s="197">
        <v>8776</v>
      </c>
      <c r="K51" s="197">
        <v>13568</v>
      </c>
      <c r="L51" s="198">
        <v>102</v>
      </c>
      <c r="N51" s="199">
        <f t="shared" si="0"/>
        <v>-2.0246460073040993</v>
      </c>
      <c r="O51" s="200">
        <f t="shared" si="1"/>
        <v>2.0141937071830114</v>
      </c>
      <c r="P51" s="201">
        <f t="shared" si="2"/>
        <v>-10</v>
      </c>
    </row>
    <row r="52" spans="1:16" ht="12.75">
      <c r="A52" s="163" t="s">
        <v>2786</v>
      </c>
      <c r="B52" s="136" t="s">
        <v>524</v>
      </c>
      <c r="C52" s="124">
        <v>13111</v>
      </c>
      <c r="D52" s="125">
        <v>7780</v>
      </c>
      <c r="E52" s="125">
        <v>2723</v>
      </c>
      <c r="F52" s="138">
        <v>2608</v>
      </c>
      <c r="H52" s="189">
        <v>13380</v>
      </c>
      <c r="I52" s="190">
        <v>7707</v>
      </c>
      <c r="J52" s="190">
        <v>2775</v>
      </c>
      <c r="K52" s="190">
        <v>2865</v>
      </c>
      <c r="L52" s="191">
        <v>33</v>
      </c>
      <c r="N52" s="192">
        <f t="shared" si="0"/>
        <v>-2.0104633781763823</v>
      </c>
      <c r="O52" s="193">
        <f t="shared" si="1"/>
        <v>0.9471908654469843</v>
      </c>
      <c r="P52" s="194">
        <f t="shared" si="2"/>
        <v>-10.006901311249138</v>
      </c>
    </row>
    <row r="53" spans="1:16" ht="13.5" thickBot="1">
      <c r="A53" s="164"/>
      <c r="B53" s="137"/>
      <c r="C53" s="128">
        <v>41207</v>
      </c>
      <c r="D53" s="129">
        <v>21376</v>
      </c>
      <c r="E53" s="129">
        <v>7482</v>
      </c>
      <c r="F53" s="139">
        <v>12349</v>
      </c>
      <c r="H53" s="196">
        <v>42217</v>
      </c>
      <c r="I53" s="197">
        <v>20953</v>
      </c>
      <c r="J53" s="197">
        <v>7543</v>
      </c>
      <c r="K53" s="197">
        <v>13632</v>
      </c>
      <c r="L53" s="198">
        <v>89</v>
      </c>
      <c r="N53" s="199">
        <f t="shared" si="0"/>
        <v>-2.3924011654072928</v>
      </c>
      <c r="O53" s="200">
        <f t="shared" si="1"/>
        <v>2.018803989882116</v>
      </c>
      <c r="P53" s="201">
        <f t="shared" si="2"/>
        <v>-9.999271190146487</v>
      </c>
    </row>
    <row r="54" spans="1:16" ht="12.75">
      <c r="A54" s="163" t="s">
        <v>2787</v>
      </c>
      <c r="B54" s="136" t="s">
        <v>511</v>
      </c>
      <c r="C54" s="124">
        <v>15954</v>
      </c>
      <c r="D54" s="125">
        <v>9866</v>
      </c>
      <c r="E54" s="125">
        <v>3453</v>
      </c>
      <c r="F54" s="138">
        <v>2635</v>
      </c>
      <c r="H54" s="189">
        <v>16222</v>
      </c>
      <c r="I54" s="190">
        <v>9775</v>
      </c>
      <c r="J54" s="190">
        <v>3519</v>
      </c>
      <c r="K54" s="190">
        <v>2878</v>
      </c>
      <c r="L54" s="191">
        <v>50</v>
      </c>
      <c r="N54" s="192">
        <f t="shared" si="0"/>
        <v>-1.6520774257181614</v>
      </c>
      <c r="O54" s="193">
        <f t="shared" si="1"/>
        <v>0.9309462915601046</v>
      </c>
      <c r="P54" s="194">
        <f t="shared" si="2"/>
        <v>-10.0068306010929</v>
      </c>
    </row>
    <row r="55" spans="1:16" ht="13.5" thickBot="1">
      <c r="A55" s="164"/>
      <c r="B55" s="137"/>
      <c r="C55" s="128">
        <v>48890</v>
      </c>
      <c r="D55" s="129">
        <v>27095</v>
      </c>
      <c r="E55" s="129">
        <v>9483</v>
      </c>
      <c r="F55" s="139">
        <v>12312</v>
      </c>
      <c r="H55" s="196">
        <v>49802</v>
      </c>
      <c r="I55" s="197">
        <v>26560</v>
      </c>
      <c r="J55" s="197">
        <v>9562</v>
      </c>
      <c r="K55" s="197">
        <v>13568</v>
      </c>
      <c r="L55" s="198">
        <v>112</v>
      </c>
      <c r="N55" s="199">
        <f t="shared" si="0"/>
        <v>-1.8312517569575562</v>
      </c>
      <c r="O55" s="200">
        <f t="shared" si="1"/>
        <v>2.014307228915669</v>
      </c>
      <c r="P55" s="201">
        <f t="shared" si="2"/>
        <v>-10</v>
      </c>
    </row>
    <row r="56" spans="1:16" ht="12.75">
      <c r="A56" s="163" t="s">
        <v>2788</v>
      </c>
      <c r="B56" s="136" t="s">
        <v>1563</v>
      </c>
      <c r="C56" s="124">
        <v>19652</v>
      </c>
      <c r="D56" s="125">
        <v>12608</v>
      </c>
      <c r="E56" s="125">
        <v>4413</v>
      </c>
      <c r="F56" s="138">
        <v>2631</v>
      </c>
      <c r="H56" s="189">
        <v>19911</v>
      </c>
      <c r="I56" s="190">
        <v>12491</v>
      </c>
      <c r="J56" s="190">
        <v>4497</v>
      </c>
      <c r="K56" s="190">
        <v>2871</v>
      </c>
      <c r="L56" s="191">
        <v>52</v>
      </c>
      <c r="N56" s="192">
        <f t="shared" si="0"/>
        <v>-1.3007885088644429</v>
      </c>
      <c r="O56" s="193">
        <f t="shared" si="1"/>
        <v>0.9366744055720062</v>
      </c>
      <c r="P56" s="194">
        <f t="shared" si="2"/>
        <v>-9.989736572015047</v>
      </c>
    </row>
    <row r="57" spans="1:16" ht="13.5" thickBot="1">
      <c r="A57" s="164"/>
      <c r="B57" s="137"/>
      <c r="C57" s="128">
        <v>47290</v>
      </c>
      <c r="D57" s="129">
        <v>25870</v>
      </c>
      <c r="E57" s="129">
        <v>9055</v>
      </c>
      <c r="F57" s="139">
        <v>12365</v>
      </c>
      <c r="H57" s="196">
        <v>48227</v>
      </c>
      <c r="I57" s="197">
        <v>25359</v>
      </c>
      <c r="J57" s="197">
        <v>9129</v>
      </c>
      <c r="K57" s="197">
        <v>13632</v>
      </c>
      <c r="L57" s="198">
        <v>107</v>
      </c>
      <c r="N57" s="199">
        <f t="shared" si="0"/>
        <v>-1.9428950587845009</v>
      </c>
      <c r="O57" s="200">
        <f t="shared" si="1"/>
        <v>2.015063685476548</v>
      </c>
      <c r="P57" s="201">
        <f t="shared" si="2"/>
        <v>-10.000727855011277</v>
      </c>
    </row>
    <row r="58" spans="1:16" ht="12.75">
      <c r="A58" s="163" t="s">
        <v>2789</v>
      </c>
      <c r="B58" s="136" t="s">
        <v>512</v>
      </c>
      <c r="C58" s="124">
        <v>15735</v>
      </c>
      <c r="D58" s="125">
        <v>9725</v>
      </c>
      <c r="E58" s="125">
        <v>3404</v>
      </c>
      <c r="F58" s="138">
        <v>2606</v>
      </c>
      <c r="H58" s="189">
        <v>16000</v>
      </c>
      <c r="I58" s="190">
        <v>9635</v>
      </c>
      <c r="J58" s="190">
        <v>3469</v>
      </c>
      <c r="K58" s="190">
        <v>2859</v>
      </c>
      <c r="L58" s="191">
        <v>37</v>
      </c>
      <c r="N58" s="192">
        <f t="shared" si="0"/>
        <v>-1.65625</v>
      </c>
      <c r="O58" s="193">
        <f t="shared" si="1"/>
        <v>0.9340944473274533</v>
      </c>
      <c r="P58" s="194">
        <f t="shared" si="2"/>
        <v>-10.01381215469614</v>
      </c>
    </row>
    <row r="59" spans="1:16" ht="13.5" thickBot="1">
      <c r="A59" s="164"/>
      <c r="B59" s="137"/>
      <c r="C59" s="128">
        <v>41711</v>
      </c>
      <c r="D59" s="129">
        <v>21746</v>
      </c>
      <c r="E59" s="129">
        <v>7611</v>
      </c>
      <c r="F59" s="139">
        <v>12354</v>
      </c>
      <c r="H59" s="196">
        <v>42717</v>
      </c>
      <c r="I59" s="197">
        <v>21316</v>
      </c>
      <c r="J59" s="197">
        <v>7674</v>
      </c>
      <c r="K59" s="197">
        <v>13632</v>
      </c>
      <c r="L59" s="198">
        <v>95</v>
      </c>
      <c r="N59" s="199">
        <f t="shared" si="0"/>
        <v>-2.3550342954795553</v>
      </c>
      <c r="O59" s="200">
        <f t="shared" si="1"/>
        <v>2.0172640270219517</v>
      </c>
      <c r="P59" s="201">
        <f t="shared" si="2"/>
        <v>-10.002185473883586</v>
      </c>
    </row>
    <row r="60" spans="1:16" ht="12.75">
      <c r="A60" s="163" t="s">
        <v>2790</v>
      </c>
      <c r="B60" s="136" t="s">
        <v>513</v>
      </c>
      <c r="C60" s="124">
        <v>17394</v>
      </c>
      <c r="D60" s="125">
        <v>10935</v>
      </c>
      <c r="E60" s="125">
        <v>3827</v>
      </c>
      <c r="F60" s="138">
        <v>2632</v>
      </c>
      <c r="H60" s="189">
        <v>17658</v>
      </c>
      <c r="I60" s="190">
        <v>10834</v>
      </c>
      <c r="J60" s="190">
        <v>3900</v>
      </c>
      <c r="K60" s="190">
        <v>2880</v>
      </c>
      <c r="L60" s="191">
        <v>44</v>
      </c>
      <c r="N60" s="192">
        <f t="shared" si="0"/>
        <v>-1.4950730547060829</v>
      </c>
      <c r="O60" s="193">
        <f t="shared" si="1"/>
        <v>0.9322503230570334</v>
      </c>
      <c r="P60" s="194">
        <f t="shared" si="2"/>
        <v>-9.986320109439134</v>
      </c>
    </row>
    <row r="61" spans="1:16" ht="13.5" thickBot="1">
      <c r="A61" s="164"/>
      <c r="B61" s="137"/>
      <c r="C61" s="128">
        <v>52336</v>
      </c>
      <c r="D61" s="129">
        <v>29656</v>
      </c>
      <c r="E61" s="129">
        <v>10380</v>
      </c>
      <c r="F61" s="139">
        <v>12300</v>
      </c>
      <c r="H61" s="196">
        <v>53202</v>
      </c>
      <c r="I61" s="197">
        <v>29070</v>
      </c>
      <c r="J61" s="197">
        <v>10465</v>
      </c>
      <c r="K61" s="197">
        <v>13568</v>
      </c>
      <c r="L61" s="198">
        <v>99</v>
      </c>
      <c r="N61" s="199">
        <f t="shared" si="0"/>
        <v>-1.6277583549490657</v>
      </c>
      <c r="O61" s="200">
        <f t="shared" si="1"/>
        <v>2.015823873409019</v>
      </c>
      <c r="P61" s="201">
        <f t="shared" si="2"/>
        <v>-10.002195068412973</v>
      </c>
    </row>
    <row r="62" spans="1:16" ht="12.75">
      <c r="A62" s="163" t="s">
        <v>2791</v>
      </c>
      <c r="B62" s="165" t="s">
        <v>1564</v>
      </c>
      <c r="C62" s="124">
        <v>16258</v>
      </c>
      <c r="D62" s="125">
        <v>10088</v>
      </c>
      <c r="E62" s="125">
        <v>3531</v>
      </c>
      <c r="F62" s="138">
        <v>2639</v>
      </c>
      <c r="H62" s="189">
        <v>16525</v>
      </c>
      <c r="I62" s="190">
        <v>9995</v>
      </c>
      <c r="J62" s="190">
        <v>3598</v>
      </c>
      <c r="K62" s="190">
        <v>2892</v>
      </c>
      <c r="L62" s="191">
        <v>40</v>
      </c>
      <c r="N62" s="192">
        <f t="shared" si="0"/>
        <v>-1.6157337367624791</v>
      </c>
      <c r="O62" s="193">
        <f t="shared" si="1"/>
        <v>0.9304652326163136</v>
      </c>
      <c r="P62" s="194">
        <f t="shared" si="2"/>
        <v>-9.993178717598909</v>
      </c>
    </row>
    <row r="63" spans="1:16" ht="13.5" thickBot="1">
      <c r="A63" s="164"/>
      <c r="B63" s="137"/>
      <c r="C63" s="128">
        <v>45006</v>
      </c>
      <c r="D63" s="129">
        <v>24226</v>
      </c>
      <c r="E63" s="129">
        <v>8479</v>
      </c>
      <c r="F63" s="139">
        <v>12301</v>
      </c>
      <c r="H63" s="196">
        <v>45964</v>
      </c>
      <c r="I63" s="197">
        <v>23747</v>
      </c>
      <c r="J63" s="197">
        <v>8549</v>
      </c>
      <c r="K63" s="197">
        <v>13571</v>
      </c>
      <c r="L63" s="198">
        <v>97</v>
      </c>
      <c r="N63" s="199">
        <f t="shared" si="0"/>
        <v>-2.0842398398746838</v>
      </c>
      <c r="O63" s="200">
        <f t="shared" si="1"/>
        <v>2.0170968964500844</v>
      </c>
      <c r="P63" s="201">
        <f t="shared" si="2"/>
        <v>-10.001463271875906</v>
      </c>
    </row>
    <row r="64" spans="1:16" ht="12.75">
      <c r="A64" s="163" t="s">
        <v>2792</v>
      </c>
      <c r="B64" s="136" t="s">
        <v>1875</v>
      </c>
      <c r="C64" s="124">
        <v>28051</v>
      </c>
      <c r="D64" s="125">
        <v>18810</v>
      </c>
      <c r="E64" s="125">
        <v>6584</v>
      </c>
      <c r="F64" s="138">
        <v>2657</v>
      </c>
      <c r="H64" s="189">
        <v>28297</v>
      </c>
      <c r="I64" s="190">
        <v>18636</v>
      </c>
      <c r="J64" s="190">
        <v>6709</v>
      </c>
      <c r="K64" s="190">
        <v>2874</v>
      </c>
      <c r="L64" s="191">
        <v>78</v>
      </c>
      <c r="N64" s="192">
        <f t="shared" si="0"/>
        <v>-0.8693501077852801</v>
      </c>
      <c r="O64" s="193">
        <f t="shared" si="1"/>
        <v>0.9336767546683831</v>
      </c>
      <c r="P64" s="194">
        <f t="shared" si="2"/>
        <v>-9.99322493224932</v>
      </c>
    </row>
    <row r="65" spans="1:16" ht="13.5" thickBot="1">
      <c r="A65" s="164"/>
      <c r="B65" s="137"/>
      <c r="C65" s="128">
        <v>48985</v>
      </c>
      <c r="D65" s="129">
        <v>27122</v>
      </c>
      <c r="E65" s="129">
        <v>9493</v>
      </c>
      <c r="F65" s="139">
        <v>12370</v>
      </c>
      <c r="H65" s="196">
        <v>49901</v>
      </c>
      <c r="I65" s="197">
        <v>26586</v>
      </c>
      <c r="J65" s="197">
        <v>9571</v>
      </c>
      <c r="K65" s="197">
        <v>13632</v>
      </c>
      <c r="L65" s="198">
        <v>112</v>
      </c>
      <c r="N65" s="199">
        <f t="shared" si="0"/>
        <v>-1.8356345564217236</v>
      </c>
      <c r="O65" s="200">
        <f t="shared" si="1"/>
        <v>2.0160986985631553</v>
      </c>
      <c r="P65" s="201">
        <f t="shared" si="2"/>
        <v>-9.99708963911526</v>
      </c>
    </row>
    <row r="66" spans="1:16" ht="12.75">
      <c r="A66" s="163" t="s">
        <v>2793</v>
      </c>
      <c r="B66" s="136" t="s">
        <v>514</v>
      </c>
      <c r="C66" s="124">
        <v>18800</v>
      </c>
      <c r="D66" s="125">
        <v>11979</v>
      </c>
      <c r="E66" s="125">
        <v>4193</v>
      </c>
      <c r="F66" s="138">
        <v>2628</v>
      </c>
      <c r="H66" s="189">
        <v>19060</v>
      </c>
      <c r="I66" s="190">
        <v>11868</v>
      </c>
      <c r="J66" s="190">
        <v>4272</v>
      </c>
      <c r="K66" s="190">
        <v>2871</v>
      </c>
      <c r="L66" s="191">
        <v>49</v>
      </c>
      <c r="N66" s="192">
        <f t="shared" si="0"/>
        <v>-1.364113326337872</v>
      </c>
      <c r="O66" s="193">
        <f t="shared" si="1"/>
        <v>0.9352881698685707</v>
      </c>
      <c r="P66" s="194">
        <f t="shared" si="2"/>
        <v>-10</v>
      </c>
    </row>
    <row r="67" spans="1:16" ht="13.5" thickBot="1">
      <c r="A67" s="164"/>
      <c r="B67" s="137"/>
      <c r="C67" s="128">
        <v>46220</v>
      </c>
      <c r="D67" s="129">
        <v>25080</v>
      </c>
      <c r="E67" s="129">
        <v>8778</v>
      </c>
      <c r="F67" s="139">
        <v>12362</v>
      </c>
      <c r="H67" s="196">
        <v>47169</v>
      </c>
      <c r="I67" s="197">
        <v>24584</v>
      </c>
      <c r="J67" s="197">
        <v>8850</v>
      </c>
      <c r="K67" s="197">
        <v>13632</v>
      </c>
      <c r="L67" s="198">
        <v>103</v>
      </c>
      <c r="N67" s="199">
        <f t="shared" si="0"/>
        <v>-2.0119146049312064</v>
      </c>
      <c r="O67" s="200">
        <f t="shared" si="1"/>
        <v>2.01757240481615</v>
      </c>
      <c r="P67" s="201">
        <f t="shared" si="2"/>
        <v>-9.996359665089187</v>
      </c>
    </row>
    <row r="68" spans="1:16" ht="12.75">
      <c r="A68" s="163" t="s">
        <v>2794</v>
      </c>
      <c r="B68" s="136" t="s">
        <v>178</v>
      </c>
      <c r="C68" s="124">
        <v>22622</v>
      </c>
      <c r="D68" s="125">
        <v>14795</v>
      </c>
      <c r="E68" s="125">
        <v>5178</v>
      </c>
      <c r="F68" s="138">
        <v>2649</v>
      </c>
      <c r="H68" s="189">
        <v>22877</v>
      </c>
      <c r="I68" s="190">
        <v>14657</v>
      </c>
      <c r="J68" s="190">
        <v>5277</v>
      </c>
      <c r="K68" s="190">
        <v>2882</v>
      </c>
      <c r="L68" s="191">
        <v>61</v>
      </c>
      <c r="N68" s="192">
        <f t="shared" si="0"/>
        <v>-1.1146566420422204</v>
      </c>
      <c r="O68" s="193">
        <f t="shared" si="1"/>
        <v>0.9415296445384342</v>
      </c>
      <c r="P68" s="194">
        <f t="shared" si="2"/>
        <v>-9.989806320081556</v>
      </c>
    </row>
    <row r="69" spans="1:16" ht="13.5" thickBot="1">
      <c r="A69" s="164"/>
      <c r="B69" s="137"/>
      <c r="C69" s="128">
        <v>60652</v>
      </c>
      <c r="D69" s="129">
        <v>35784</v>
      </c>
      <c r="E69" s="129">
        <v>12524</v>
      </c>
      <c r="F69" s="139">
        <v>12344</v>
      </c>
      <c r="H69" s="196">
        <v>61420</v>
      </c>
      <c r="I69" s="197">
        <v>35077</v>
      </c>
      <c r="J69" s="197">
        <v>12628</v>
      </c>
      <c r="K69" s="197">
        <v>13568</v>
      </c>
      <c r="L69" s="198">
        <v>147</v>
      </c>
      <c r="N69" s="199">
        <f t="shared" si="0"/>
        <v>-1.2504070335395738</v>
      </c>
      <c r="O69" s="200">
        <f t="shared" si="1"/>
        <v>2.015565755338258</v>
      </c>
      <c r="P69" s="201">
        <f t="shared" si="2"/>
        <v>-9.996354356543932</v>
      </c>
    </row>
    <row r="70" spans="1:16" ht="12.75" hidden="1">
      <c r="A70" s="228" t="s">
        <v>2795</v>
      </c>
      <c r="B70" s="229" t="s">
        <v>515</v>
      </c>
      <c r="C70" s="124">
        <v>42406</v>
      </c>
      <c r="D70" s="125">
        <v>29391</v>
      </c>
      <c r="E70" s="125">
        <v>10287</v>
      </c>
      <c r="F70" s="138">
        <v>2728</v>
      </c>
      <c r="H70" s="189">
        <v>42631</v>
      </c>
      <c r="I70" s="190">
        <v>29118</v>
      </c>
      <c r="J70" s="190">
        <v>10482</v>
      </c>
      <c r="K70" s="190">
        <v>2909</v>
      </c>
      <c r="L70" s="191">
        <v>122</v>
      </c>
      <c r="N70" s="192">
        <f t="shared" si="0"/>
        <v>-0.5277849452276513</v>
      </c>
      <c r="O70" s="193">
        <f t="shared" si="1"/>
        <v>0.9375643931588655</v>
      </c>
      <c r="P70" s="194">
        <f t="shared" si="2"/>
        <v>-9.996700758825469</v>
      </c>
    </row>
    <row r="71" spans="1:16" ht="13.5" hidden="1" thickBot="1">
      <c r="A71" s="230"/>
      <c r="B71" s="231"/>
      <c r="C71" s="128">
        <v>57072</v>
      </c>
      <c r="D71" s="129">
        <v>33097</v>
      </c>
      <c r="E71" s="129">
        <v>11584</v>
      </c>
      <c r="F71" s="139">
        <v>12391</v>
      </c>
      <c r="H71" s="196">
        <v>57890</v>
      </c>
      <c r="I71" s="197">
        <v>32443</v>
      </c>
      <c r="J71" s="197">
        <v>11679</v>
      </c>
      <c r="K71" s="197">
        <v>13632</v>
      </c>
      <c r="L71" s="198">
        <v>136</v>
      </c>
      <c r="N71" s="199">
        <f t="shared" si="0"/>
        <v>-1.413024702021076</v>
      </c>
      <c r="O71" s="200">
        <f t="shared" si="1"/>
        <v>2.0158431711000873</v>
      </c>
      <c r="P71" s="201">
        <f t="shared" si="2"/>
        <v>-10.001452643811731</v>
      </c>
    </row>
    <row r="72" spans="1:16" ht="12.75">
      <c r="A72" s="163" t="s">
        <v>2796</v>
      </c>
      <c r="B72" s="136" t="s">
        <v>516</v>
      </c>
      <c r="C72" s="124">
        <v>15037</v>
      </c>
      <c r="D72" s="125">
        <v>9181</v>
      </c>
      <c r="E72" s="125">
        <v>3213</v>
      </c>
      <c r="F72" s="138">
        <v>2643</v>
      </c>
      <c r="H72" s="189">
        <v>15308</v>
      </c>
      <c r="I72" s="190">
        <v>9096</v>
      </c>
      <c r="J72" s="190">
        <v>3275</v>
      </c>
      <c r="K72" s="190">
        <v>2900</v>
      </c>
      <c r="L72" s="191">
        <v>37</v>
      </c>
      <c r="N72" s="192">
        <f t="shared" si="0"/>
        <v>-1.770316174549265</v>
      </c>
      <c r="O72" s="193">
        <f t="shared" si="1"/>
        <v>0.9344766930518915</v>
      </c>
      <c r="P72" s="194">
        <f t="shared" si="2"/>
        <v>-10.010214504596533</v>
      </c>
    </row>
    <row r="73" spans="1:16" ht="13.5" thickBot="1">
      <c r="A73" s="164"/>
      <c r="B73" s="137"/>
      <c r="C73" s="128">
        <v>48009</v>
      </c>
      <c r="D73" s="129">
        <v>26443</v>
      </c>
      <c r="E73" s="129">
        <v>9255</v>
      </c>
      <c r="F73" s="139">
        <v>12311</v>
      </c>
      <c r="H73" s="196">
        <v>48932</v>
      </c>
      <c r="I73" s="197">
        <v>25921</v>
      </c>
      <c r="J73" s="197">
        <v>9332</v>
      </c>
      <c r="K73" s="197">
        <v>13571</v>
      </c>
      <c r="L73" s="198">
        <v>108</v>
      </c>
      <c r="N73" s="199">
        <f t="shared" si="0"/>
        <v>-1.886291179596185</v>
      </c>
      <c r="O73" s="200">
        <f t="shared" si="1"/>
        <v>2.013811195555732</v>
      </c>
      <c r="P73" s="201">
        <f t="shared" si="2"/>
        <v>-10.000731047591188</v>
      </c>
    </row>
    <row r="74" spans="1:16" ht="12.75">
      <c r="A74" s="163" t="s">
        <v>2797</v>
      </c>
      <c r="B74" s="136" t="s">
        <v>1565</v>
      </c>
      <c r="C74" s="124">
        <v>17239</v>
      </c>
      <c r="D74" s="125">
        <v>10815</v>
      </c>
      <c r="E74" s="125">
        <v>3785</v>
      </c>
      <c r="F74" s="138">
        <v>2639</v>
      </c>
      <c r="H74" s="189">
        <v>17504</v>
      </c>
      <c r="I74" s="190">
        <v>10715</v>
      </c>
      <c r="J74" s="190">
        <v>3857</v>
      </c>
      <c r="K74" s="190">
        <v>2890</v>
      </c>
      <c r="L74" s="191">
        <v>42</v>
      </c>
      <c r="N74" s="192">
        <f t="shared" si="0"/>
        <v>-1.5139396709323591</v>
      </c>
      <c r="O74" s="193">
        <f t="shared" si="1"/>
        <v>0.9332711152589752</v>
      </c>
      <c r="P74" s="194">
        <f t="shared" si="2"/>
        <v>-9.993178717598909</v>
      </c>
    </row>
    <row r="75" spans="1:16" ht="13.5" thickBot="1">
      <c r="A75" s="164"/>
      <c r="B75" s="137"/>
      <c r="C75" s="128">
        <v>45113</v>
      </c>
      <c r="D75" s="129">
        <v>24305</v>
      </c>
      <c r="E75" s="129">
        <v>8507</v>
      </c>
      <c r="F75" s="139">
        <v>12301</v>
      </c>
      <c r="H75" s="196">
        <v>46070</v>
      </c>
      <c r="I75" s="197">
        <v>23825</v>
      </c>
      <c r="J75" s="197">
        <v>8577</v>
      </c>
      <c r="K75" s="197">
        <v>13571</v>
      </c>
      <c r="L75" s="198">
        <v>97</v>
      </c>
      <c r="N75" s="199">
        <f aca="true" t="shared" si="3" ref="N75:N105">IF(H75=0,"-",C75/H75*100-100)</f>
        <v>-2.0772737139136126</v>
      </c>
      <c r="O75" s="200">
        <f aca="true" t="shared" si="4" ref="O75:O105">IF(H75=0,"-",D75/I75*100-100)</f>
        <v>2.014690451206718</v>
      </c>
      <c r="P75" s="201">
        <f aca="true" t="shared" si="5" ref="P75:P105">IF(H75=0,"-",F75/(K75+L75)*100-100)</f>
        <v>-10.001463271875906</v>
      </c>
    </row>
    <row r="76" spans="1:16" ht="12.75">
      <c r="A76" s="163" t="s">
        <v>2798</v>
      </c>
      <c r="B76" s="136" t="s">
        <v>517</v>
      </c>
      <c r="C76" s="124">
        <v>21593</v>
      </c>
      <c r="D76" s="125">
        <v>14036</v>
      </c>
      <c r="E76" s="125">
        <v>4913</v>
      </c>
      <c r="F76" s="138">
        <v>2644</v>
      </c>
      <c r="H76" s="189">
        <v>21850</v>
      </c>
      <c r="I76" s="190">
        <v>13906</v>
      </c>
      <c r="J76" s="190">
        <v>5006</v>
      </c>
      <c r="K76" s="190">
        <v>2878</v>
      </c>
      <c r="L76" s="191">
        <v>60</v>
      </c>
      <c r="N76" s="192">
        <f t="shared" si="3"/>
        <v>-1.1762013729977099</v>
      </c>
      <c r="O76" s="193">
        <f t="shared" si="4"/>
        <v>0.9348482669351341</v>
      </c>
      <c r="P76" s="194">
        <f t="shared" si="5"/>
        <v>-10.006807351940097</v>
      </c>
    </row>
    <row r="77" spans="1:16" ht="13.5" thickBot="1">
      <c r="A77" s="164"/>
      <c r="B77" s="137"/>
      <c r="C77" s="128">
        <v>44472</v>
      </c>
      <c r="D77" s="129">
        <v>23786</v>
      </c>
      <c r="E77" s="129">
        <v>8325</v>
      </c>
      <c r="F77" s="139">
        <v>12361</v>
      </c>
      <c r="H77" s="196">
        <v>45444</v>
      </c>
      <c r="I77" s="197">
        <v>23316</v>
      </c>
      <c r="J77" s="197">
        <v>8394</v>
      </c>
      <c r="K77" s="197">
        <v>13632</v>
      </c>
      <c r="L77" s="198">
        <v>102</v>
      </c>
      <c r="N77" s="199">
        <f t="shared" si="3"/>
        <v>-2.1388962239239504</v>
      </c>
      <c r="O77" s="200">
        <f t="shared" si="4"/>
        <v>2.0157831531995214</v>
      </c>
      <c r="P77" s="201">
        <f t="shared" si="5"/>
        <v>-9.9970875200233</v>
      </c>
    </row>
    <row r="78" spans="1:16" ht="12.75">
      <c r="A78" s="163" t="s">
        <v>2799</v>
      </c>
      <c r="B78" s="136" t="s">
        <v>2048</v>
      </c>
      <c r="C78" s="124">
        <v>14576</v>
      </c>
      <c r="D78" s="125">
        <v>8850</v>
      </c>
      <c r="E78" s="125">
        <v>3098</v>
      </c>
      <c r="F78" s="138">
        <v>2628</v>
      </c>
      <c r="H78" s="189">
        <v>14844</v>
      </c>
      <c r="I78" s="190">
        <v>8768</v>
      </c>
      <c r="J78" s="190">
        <v>3156</v>
      </c>
      <c r="K78" s="190">
        <v>2883</v>
      </c>
      <c r="L78" s="191">
        <v>37</v>
      </c>
      <c r="N78" s="192">
        <f t="shared" si="3"/>
        <v>-1.8054432767448105</v>
      </c>
      <c r="O78" s="193">
        <f t="shared" si="4"/>
        <v>0.9352189781021849</v>
      </c>
      <c r="P78" s="194">
        <f t="shared" si="5"/>
        <v>-10</v>
      </c>
    </row>
    <row r="79" spans="1:16" ht="13.5" thickBot="1">
      <c r="A79" s="164"/>
      <c r="B79" s="137"/>
      <c r="C79" s="128">
        <v>42089</v>
      </c>
      <c r="D79" s="129">
        <v>22067</v>
      </c>
      <c r="E79" s="129">
        <v>7723</v>
      </c>
      <c r="F79" s="139">
        <v>12299</v>
      </c>
      <c r="H79" s="196">
        <v>43084</v>
      </c>
      <c r="I79" s="197">
        <v>21631</v>
      </c>
      <c r="J79" s="197">
        <v>7787</v>
      </c>
      <c r="K79" s="197">
        <v>13575</v>
      </c>
      <c r="L79" s="198">
        <v>91</v>
      </c>
      <c r="N79" s="199">
        <f t="shared" si="3"/>
        <v>-2.30944202023953</v>
      </c>
      <c r="O79" s="200">
        <f t="shared" si="4"/>
        <v>2.015625722342932</v>
      </c>
      <c r="P79" s="201">
        <f t="shared" si="5"/>
        <v>-10.002926972047419</v>
      </c>
    </row>
    <row r="80" spans="1:16" ht="12.75">
      <c r="A80" s="163" t="s">
        <v>2800</v>
      </c>
      <c r="B80" s="136" t="s">
        <v>518</v>
      </c>
      <c r="C80" s="124">
        <v>21188</v>
      </c>
      <c r="D80" s="125">
        <v>13735</v>
      </c>
      <c r="E80" s="125">
        <v>4807</v>
      </c>
      <c r="F80" s="138">
        <v>2646</v>
      </c>
      <c r="H80" s="189">
        <v>21447</v>
      </c>
      <c r="I80" s="190">
        <v>13608</v>
      </c>
      <c r="J80" s="190">
        <v>4899</v>
      </c>
      <c r="K80" s="190">
        <v>2883</v>
      </c>
      <c r="L80" s="191">
        <v>57</v>
      </c>
      <c r="N80" s="192">
        <f t="shared" si="3"/>
        <v>-1.2076281064950791</v>
      </c>
      <c r="O80" s="193">
        <f t="shared" si="4"/>
        <v>0.9332745443856538</v>
      </c>
      <c r="P80" s="194">
        <f t="shared" si="5"/>
        <v>-10</v>
      </c>
    </row>
    <row r="81" spans="1:16" ht="13.5" thickBot="1">
      <c r="A81" s="164"/>
      <c r="B81" s="137"/>
      <c r="C81" s="128">
        <v>49369</v>
      </c>
      <c r="D81" s="129">
        <v>27406</v>
      </c>
      <c r="E81" s="129">
        <v>9592</v>
      </c>
      <c r="F81" s="139">
        <v>12371</v>
      </c>
      <c r="H81" s="196">
        <v>50280</v>
      </c>
      <c r="I81" s="197">
        <v>26864</v>
      </c>
      <c r="J81" s="197">
        <v>9671</v>
      </c>
      <c r="K81" s="197">
        <v>13632</v>
      </c>
      <c r="L81" s="198">
        <v>113</v>
      </c>
      <c r="N81" s="199">
        <f t="shared" si="3"/>
        <v>-1.8118536197295185</v>
      </c>
      <c r="O81" s="200">
        <f t="shared" si="4"/>
        <v>2.0175699821322297</v>
      </c>
      <c r="P81" s="201">
        <f t="shared" si="5"/>
        <v>-9.996362313568568</v>
      </c>
    </row>
    <row r="82" spans="1:16" ht="12.75">
      <c r="A82" s="163" t="s">
        <v>2801</v>
      </c>
      <c r="B82" s="136" t="s">
        <v>456</v>
      </c>
      <c r="C82" s="124">
        <v>15179</v>
      </c>
      <c r="D82" s="125">
        <v>9331</v>
      </c>
      <c r="E82" s="125">
        <v>3266</v>
      </c>
      <c r="F82" s="138">
        <v>2582</v>
      </c>
      <c r="H82" s="189">
        <v>15442</v>
      </c>
      <c r="I82" s="190">
        <v>9245</v>
      </c>
      <c r="J82" s="190">
        <v>3328</v>
      </c>
      <c r="K82" s="190">
        <v>2831</v>
      </c>
      <c r="L82" s="191">
        <v>38</v>
      </c>
      <c r="N82" s="192">
        <f t="shared" si="3"/>
        <v>-1.7031472607175147</v>
      </c>
      <c r="O82" s="193">
        <f t="shared" si="4"/>
        <v>0.9302325581395365</v>
      </c>
      <c r="P82" s="194">
        <f t="shared" si="5"/>
        <v>-10.003485535029625</v>
      </c>
    </row>
    <row r="83" spans="1:16" ht="13.5" thickBot="1">
      <c r="A83" s="164"/>
      <c r="B83" s="137"/>
      <c r="C83" s="128">
        <v>42222</v>
      </c>
      <c r="D83" s="129">
        <v>22127</v>
      </c>
      <c r="E83" s="129">
        <v>7744</v>
      </c>
      <c r="F83" s="139">
        <v>12351</v>
      </c>
      <c r="H83" s="196">
        <v>43221</v>
      </c>
      <c r="I83" s="197">
        <v>21690</v>
      </c>
      <c r="J83" s="197">
        <v>7808</v>
      </c>
      <c r="K83" s="197">
        <v>13632</v>
      </c>
      <c r="L83" s="198">
        <v>91</v>
      </c>
      <c r="N83" s="199">
        <f t="shared" si="3"/>
        <v>-2.311376414243071</v>
      </c>
      <c r="O83" s="200">
        <f t="shared" si="4"/>
        <v>2.0147533425541724</v>
      </c>
      <c r="P83" s="201">
        <f t="shared" si="5"/>
        <v>-9.997813889091304</v>
      </c>
    </row>
    <row r="84" spans="1:16" ht="12.75" hidden="1">
      <c r="A84" s="228" t="s">
        <v>2802</v>
      </c>
      <c r="B84" s="229" t="s">
        <v>519</v>
      </c>
      <c r="C84" s="124">
        <v>13904</v>
      </c>
      <c r="D84" s="125">
        <v>8353</v>
      </c>
      <c r="E84" s="125">
        <v>2924</v>
      </c>
      <c r="F84" s="138">
        <v>2627</v>
      </c>
      <c r="H84" s="189">
        <v>14173</v>
      </c>
      <c r="I84" s="190">
        <v>8275</v>
      </c>
      <c r="J84" s="190">
        <v>2979</v>
      </c>
      <c r="K84" s="190">
        <v>2884</v>
      </c>
      <c r="L84" s="191">
        <v>35</v>
      </c>
      <c r="N84" s="192">
        <f t="shared" si="3"/>
        <v>-1.8979750229309218</v>
      </c>
      <c r="O84" s="193">
        <f t="shared" si="4"/>
        <v>0.9425981873111766</v>
      </c>
      <c r="P84" s="194">
        <f t="shared" si="5"/>
        <v>-10.003425830763959</v>
      </c>
    </row>
    <row r="85" spans="1:16" ht="13.5" hidden="1" thickBot="1">
      <c r="A85" s="230"/>
      <c r="B85" s="231"/>
      <c r="C85" s="128">
        <v>43742</v>
      </c>
      <c r="D85" s="129">
        <v>23292</v>
      </c>
      <c r="E85" s="129">
        <v>8152</v>
      </c>
      <c r="F85" s="139">
        <v>12298</v>
      </c>
      <c r="H85" s="196">
        <v>44716</v>
      </c>
      <c r="I85" s="197">
        <v>22832</v>
      </c>
      <c r="J85" s="197">
        <v>8220</v>
      </c>
      <c r="K85" s="197">
        <v>13568</v>
      </c>
      <c r="L85" s="198">
        <v>96</v>
      </c>
      <c r="N85" s="199">
        <f t="shared" si="3"/>
        <v>-2.178191251453626</v>
      </c>
      <c r="O85" s="200">
        <f t="shared" si="4"/>
        <v>2.0147161878065987</v>
      </c>
      <c r="P85" s="201">
        <f t="shared" si="5"/>
        <v>-9.99707259953162</v>
      </c>
    </row>
    <row r="86" spans="1:16" ht="12.75">
      <c r="A86" s="163" t="s">
        <v>2803</v>
      </c>
      <c r="B86" s="136" t="s">
        <v>520</v>
      </c>
      <c r="C86" s="124">
        <v>17770</v>
      </c>
      <c r="D86" s="125">
        <v>11213</v>
      </c>
      <c r="E86" s="125">
        <v>3925</v>
      </c>
      <c r="F86" s="138">
        <v>2632</v>
      </c>
      <c r="H86" s="189">
        <v>18032</v>
      </c>
      <c r="I86" s="190">
        <v>11109</v>
      </c>
      <c r="J86" s="190">
        <v>3999</v>
      </c>
      <c r="K86" s="190">
        <v>2883</v>
      </c>
      <c r="L86" s="191">
        <v>41</v>
      </c>
      <c r="N86" s="192">
        <f t="shared" si="3"/>
        <v>-1.4529724933451575</v>
      </c>
      <c r="O86" s="193">
        <f t="shared" si="4"/>
        <v>0.9361778737960265</v>
      </c>
      <c r="P86" s="194">
        <f t="shared" si="5"/>
        <v>-9.986320109439134</v>
      </c>
    </row>
    <row r="87" spans="1:16" ht="13.5" thickBot="1">
      <c r="A87" s="164"/>
      <c r="B87" s="137"/>
      <c r="C87" s="128">
        <v>45472</v>
      </c>
      <c r="D87" s="129">
        <v>24561</v>
      </c>
      <c r="E87" s="129">
        <v>8596</v>
      </c>
      <c r="F87" s="139">
        <v>12315</v>
      </c>
      <c r="H87" s="196">
        <v>46426</v>
      </c>
      <c r="I87" s="197">
        <v>24076</v>
      </c>
      <c r="J87" s="197">
        <v>8667</v>
      </c>
      <c r="K87" s="197">
        <v>13575</v>
      </c>
      <c r="L87" s="198">
        <v>108</v>
      </c>
      <c r="N87" s="199">
        <f t="shared" si="3"/>
        <v>-2.0548830396760422</v>
      </c>
      <c r="O87" s="200">
        <f t="shared" si="4"/>
        <v>2.014454228277131</v>
      </c>
      <c r="P87" s="201">
        <f t="shared" si="5"/>
        <v>-9.997807498355627</v>
      </c>
    </row>
    <row r="88" spans="1:16" ht="12.75">
      <c r="A88" s="163" t="s">
        <v>2804</v>
      </c>
      <c r="B88" s="136" t="s">
        <v>1566</v>
      </c>
      <c r="C88" s="124">
        <v>17358</v>
      </c>
      <c r="D88" s="125">
        <v>10905</v>
      </c>
      <c r="E88" s="125">
        <v>3817</v>
      </c>
      <c r="F88" s="138">
        <v>2636</v>
      </c>
      <c r="H88" s="189">
        <v>17622</v>
      </c>
      <c r="I88" s="190">
        <v>10804</v>
      </c>
      <c r="J88" s="190">
        <v>3889</v>
      </c>
      <c r="K88" s="190">
        <v>2886</v>
      </c>
      <c r="L88" s="191">
        <v>43</v>
      </c>
      <c r="N88" s="192">
        <f t="shared" si="3"/>
        <v>-1.4981273408239701</v>
      </c>
      <c r="O88" s="193">
        <f t="shared" si="4"/>
        <v>0.934838948537589</v>
      </c>
      <c r="P88" s="194">
        <f t="shared" si="5"/>
        <v>-10.003414134516902</v>
      </c>
    </row>
    <row r="89" spans="1:16" ht="13.5" thickBot="1">
      <c r="A89" s="164"/>
      <c r="B89" s="137"/>
      <c r="C89" s="128">
        <v>41587</v>
      </c>
      <c r="D89" s="129">
        <v>21701</v>
      </c>
      <c r="E89" s="129">
        <v>7595</v>
      </c>
      <c r="F89" s="139">
        <v>12291</v>
      </c>
      <c r="H89" s="196">
        <v>42587</v>
      </c>
      <c r="I89" s="197">
        <v>21272</v>
      </c>
      <c r="J89" s="197">
        <v>7658</v>
      </c>
      <c r="K89" s="197">
        <v>13568</v>
      </c>
      <c r="L89" s="198">
        <v>89</v>
      </c>
      <c r="N89" s="199">
        <f t="shared" si="3"/>
        <v>-2.3481344072134647</v>
      </c>
      <c r="O89" s="200">
        <f t="shared" si="4"/>
        <v>2.0167356148928235</v>
      </c>
      <c r="P89" s="201">
        <f t="shared" si="5"/>
        <v>-10.002196675697448</v>
      </c>
    </row>
    <row r="90" spans="1:16" ht="12.75">
      <c r="A90" s="163" t="s">
        <v>2805</v>
      </c>
      <c r="B90" s="136" t="s">
        <v>1567</v>
      </c>
      <c r="C90" s="124">
        <v>16916</v>
      </c>
      <c r="D90" s="125">
        <v>10573</v>
      </c>
      <c r="E90" s="125">
        <v>3701</v>
      </c>
      <c r="F90" s="138">
        <v>2642</v>
      </c>
      <c r="H90" s="189">
        <v>17182</v>
      </c>
      <c r="I90" s="190">
        <v>10475</v>
      </c>
      <c r="J90" s="190">
        <v>3771</v>
      </c>
      <c r="K90" s="190">
        <v>2893</v>
      </c>
      <c r="L90" s="191">
        <v>43</v>
      </c>
      <c r="N90" s="192">
        <f t="shared" si="3"/>
        <v>-1.5481317658014149</v>
      </c>
      <c r="O90" s="193">
        <f t="shared" si="4"/>
        <v>0.9355608591885272</v>
      </c>
      <c r="P90" s="194">
        <f t="shared" si="5"/>
        <v>-10.013623978201636</v>
      </c>
    </row>
    <row r="91" spans="1:16" ht="13.5" thickBot="1">
      <c r="A91" s="164"/>
      <c r="B91" s="137"/>
      <c r="C91" s="128">
        <v>43037</v>
      </c>
      <c r="D91" s="129">
        <v>22769</v>
      </c>
      <c r="E91" s="129">
        <v>7969</v>
      </c>
      <c r="F91" s="139">
        <v>12299</v>
      </c>
      <c r="H91" s="196">
        <v>44019</v>
      </c>
      <c r="I91" s="197">
        <v>22319</v>
      </c>
      <c r="J91" s="197">
        <v>8035</v>
      </c>
      <c r="K91" s="197">
        <v>13571</v>
      </c>
      <c r="L91" s="198">
        <v>94</v>
      </c>
      <c r="N91" s="199">
        <f t="shared" si="3"/>
        <v>-2.2308548581294474</v>
      </c>
      <c r="O91" s="200">
        <f t="shared" si="4"/>
        <v>2.016219364666867</v>
      </c>
      <c r="P91" s="201">
        <f t="shared" si="5"/>
        <v>-9.996341017197224</v>
      </c>
    </row>
    <row r="92" spans="1:16" ht="12.75">
      <c r="A92" s="163" t="s">
        <v>2806</v>
      </c>
      <c r="B92" s="136" t="s">
        <v>455</v>
      </c>
      <c r="C92" s="124">
        <v>17378</v>
      </c>
      <c r="D92" s="125">
        <v>10950</v>
      </c>
      <c r="E92" s="125">
        <v>3833</v>
      </c>
      <c r="F92" s="138">
        <v>2595</v>
      </c>
      <c r="H92" s="189">
        <v>17636</v>
      </c>
      <c r="I92" s="190">
        <v>10848</v>
      </c>
      <c r="J92" s="190">
        <v>3905</v>
      </c>
      <c r="K92" s="190">
        <v>2839</v>
      </c>
      <c r="L92" s="191">
        <v>44</v>
      </c>
      <c r="N92" s="192">
        <f t="shared" si="3"/>
        <v>-1.4629167611703338</v>
      </c>
      <c r="O92" s="193">
        <f t="shared" si="4"/>
        <v>0.9402654867256501</v>
      </c>
      <c r="P92" s="194">
        <f t="shared" si="5"/>
        <v>-9.989594172736744</v>
      </c>
    </row>
    <row r="93" spans="1:16" ht="13.5" thickBot="1">
      <c r="A93" s="164"/>
      <c r="B93" s="137"/>
      <c r="C93" s="128">
        <v>42219</v>
      </c>
      <c r="D93" s="129">
        <v>22163</v>
      </c>
      <c r="E93" s="129">
        <v>7757</v>
      </c>
      <c r="F93" s="139">
        <v>12299</v>
      </c>
      <c r="H93" s="196">
        <v>43211</v>
      </c>
      <c r="I93" s="197">
        <v>21725</v>
      </c>
      <c r="J93" s="197">
        <v>7821</v>
      </c>
      <c r="K93" s="197">
        <v>13571</v>
      </c>
      <c r="L93" s="198">
        <v>94</v>
      </c>
      <c r="N93" s="199">
        <f t="shared" si="3"/>
        <v>-2.2957117400661815</v>
      </c>
      <c r="O93" s="200">
        <f t="shared" si="4"/>
        <v>2.0161104718066696</v>
      </c>
      <c r="P93" s="201">
        <f t="shared" si="5"/>
        <v>-9.996341017197224</v>
      </c>
    </row>
    <row r="94" spans="1:16" ht="12.75" hidden="1">
      <c r="A94" s="166" t="s">
        <v>2807</v>
      </c>
      <c r="B94" s="167" t="s">
        <v>265</v>
      </c>
      <c r="C94" s="124">
        <v>23624</v>
      </c>
      <c r="D94" s="125">
        <v>15449</v>
      </c>
      <c r="E94" s="125">
        <v>5407</v>
      </c>
      <c r="F94" s="138">
        <v>2768</v>
      </c>
      <c r="H94" s="189">
        <v>23892</v>
      </c>
      <c r="I94" s="190">
        <v>15306</v>
      </c>
      <c r="J94" s="190">
        <v>5510</v>
      </c>
      <c r="K94" s="190">
        <v>3012</v>
      </c>
      <c r="L94" s="191">
        <v>64</v>
      </c>
      <c r="N94" s="192">
        <f t="shared" si="3"/>
        <v>-1.121714381382887</v>
      </c>
      <c r="O94" s="193">
        <f t="shared" si="4"/>
        <v>0.9342741408597988</v>
      </c>
      <c r="P94" s="194">
        <f t="shared" si="5"/>
        <v>-10.01300390117035</v>
      </c>
    </row>
    <row r="95" spans="1:16" ht="13.5" hidden="1" thickBot="1">
      <c r="A95" s="168"/>
      <c r="B95" s="169"/>
      <c r="C95" s="128">
        <v>30595</v>
      </c>
      <c r="D95" s="129">
        <v>13538</v>
      </c>
      <c r="E95" s="129">
        <v>4738</v>
      </c>
      <c r="F95" s="139">
        <v>12319</v>
      </c>
      <c r="H95" s="196">
        <v>31737</v>
      </c>
      <c r="I95" s="197">
        <v>13271</v>
      </c>
      <c r="J95" s="197">
        <v>4778</v>
      </c>
      <c r="K95" s="197">
        <v>13632</v>
      </c>
      <c r="L95" s="198">
        <v>56</v>
      </c>
      <c r="N95" s="199">
        <f t="shared" si="3"/>
        <v>-3.598323723099213</v>
      </c>
      <c r="O95" s="200">
        <f t="shared" si="4"/>
        <v>2.0119056589556124</v>
      </c>
      <c r="P95" s="201">
        <f t="shared" si="5"/>
        <v>-10.001461133839868</v>
      </c>
    </row>
    <row r="96" spans="1:16" ht="12.75">
      <c r="A96" s="163" t="s">
        <v>2808</v>
      </c>
      <c r="B96" s="136" t="s">
        <v>1568</v>
      </c>
      <c r="C96" s="124">
        <v>17092</v>
      </c>
      <c r="D96" s="125">
        <v>10707</v>
      </c>
      <c r="E96" s="125">
        <v>3747</v>
      </c>
      <c r="F96" s="138">
        <v>2638</v>
      </c>
      <c r="H96" s="189">
        <v>17358</v>
      </c>
      <c r="I96" s="190">
        <v>10608</v>
      </c>
      <c r="J96" s="190">
        <v>3819</v>
      </c>
      <c r="K96" s="190">
        <v>2890</v>
      </c>
      <c r="L96" s="191">
        <v>41</v>
      </c>
      <c r="N96" s="192">
        <f t="shared" si="3"/>
        <v>-1.5324346122825148</v>
      </c>
      <c r="O96" s="193">
        <f t="shared" si="4"/>
        <v>0.9332579185520302</v>
      </c>
      <c r="P96" s="194">
        <f t="shared" si="5"/>
        <v>-9.99658819515524</v>
      </c>
    </row>
    <row r="97" spans="1:16" ht="13.5" thickBot="1">
      <c r="A97" s="164"/>
      <c r="B97" s="137"/>
      <c r="C97" s="128">
        <v>44562</v>
      </c>
      <c r="D97" s="129">
        <v>23897</v>
      </c>
      <c r="E97" s="129">
        <v>8364</v>
      </c>
      <c r="F97" s="139">
        <v>12301</v>
      </c>
      <c r="H97" s="196">
        <v>45526</v>
      </c>
      <c r="I97" s="197">
        <v>23425</v>
      </c>
      <c r="J97" s="197">
        <v>8433</v>
      </c>
      <c r="K97" s="197">
        <v>13571</v>
      </c>
      <c r="L97" s="198">
        <v>97</v>
      </c>
      <c r="N97" s="199">
        <f t="shared" si="3"/>
        <v>-2.117471335061282</v>
      </c>
      <c r="O97" s="200">
        <f t="shared" si="4"/>
        <v>2.0149413020277507</v>
      </c>
      <c r="P97" s="201">
        <f t="shared" si="5"/>
        <v>-10.001463271875906</v>
      </c>
    </row>
    <row r="98" spans="1:16" ht="12.75">
      <c r="A98" s="163" t="s">
        <v>2809</v>
      </c>
      <c r="B98" s="136" t="s">
        <v>1569</v>
      </c>
      <c r="C98" s="124">
        <v>16095</v>
      </c>
      <c r="D98" s="125">
        <v>9968</v>
      </c>
      <c r="E98" s="125">
        <v>3489</v>
      </c>
      <c r="F98" s="138">
        <v>2638</v>
      </c>
      <c r="H98" s="189">
        <v>16362</v>
      </c>
      <c r="I98" s="190">
        <v>9876</v>
      </c>
      <c r="J98" s="190">
        <v>3555</v>
      </c>
      <c r="K98" s="190">
        <v>2890</v>
      </c>
      <c r="L98" s="191">
        <v>41</v>
      </c>
      <c r="N98" s="192">
        <f t="shared" si="3"/>
        <v>-1.6318298496516377</v>
      </c>
      <c r="O98" s="193">
        <f t="shared" si="4"/>
        <v>0.93155123531794</v>
      </c>
      <c r="P98" s="194">
        <f t="shared" si="5"/>
        <v>-9.99658819515524</v>
      </c>
    </row>
    <row r="99" spans="1:16" ht="13.5" thickBot="1">
      <c r="A99" s="164"/>
      <c r="B99" s="137"/>
      <c r="C99" s="128">
        <v>41631</v>
      </c>
      <c r="D99" s="129">
        <v>21731</v>
      </c>
      <c r="E99" s="129">
        <v>7606</v>
      </c>
      <c r="F99" s="139">
        <v>12294</v>
      </c>
      <c r="H99" s="196">
        <v>42629</v>
      </c>
      <c r="I99" s="197">
        <v>21301</v>
      </c>
      <c r="J99" s="197">
        <v>7668</v>
      </c>
      <c r="K99" s="197">
        <v>13568</v>
      </c>
      <c r="L99" s="198">
        <v>92</v>
      </c>
      <c r="N99" s="199">
        <f t="shared" si="3"/>
        <v>-2.3411292781909054</v>
      </c>
      <c r="O99" s="200">
        <f t="shared" si="4"/>
        <v>2.0186845687995856</v>
      </c>
      <c r="P99" s="201">
        <f t="shared" si="5"/>
        <v>-10</v>
      </c>
    </row>
    <row r="100" spans="1:16" ht="12.75">
      <c r="A100" s="163" t="s">
        <v>2810</v>
      </c>
      <c r="B100" s="136" t="s">
        <v>521</v>
      </c>
      <c r="C100" s="124">
        <v>21164</v>
      </c>
      <c r="D100" s="125">
        <v>13736</v>
      </c>
      <c r="E100" s="125">
        <v>4808</v>
      </c>
      <c r="F100" s="138">
        <v>2620</v>
      </c>
      <c r="H100" s="189">
        <v>21419</v>
      </c>
      <c r="I100" s="190">
        <v>13609</v>
      </c>
      <c r="J100" s="190">
        <v>4899</v>
      </c>
      <c r="K100" s="190">
        <v>2861</v>
      </c>
      <c r="L100" s="191">
        <v>50</v>
      </c>
      <c r="N100" s="192">
        <f t="shared" si="3"/>
        <v>-1.1905317708576462</v>
      </c>
      <c r="O100" s="193">
        <f t="shared" si="4"/>
        <v>0.9332059666397328</v>
      </c>
      <c r="P100" s="194">
        <f t="shared" si="5"/>
        <v>-9.996564754379932</v>
      </c>
    </row>
    <row r="101" spans="1:16" ht="13.5" thickBot="1">
      <c r="A101" s="164"/>
      <c r="B101" s="137"/>
      <c r="C101" s="128">
        <v>40491</v>
      </c>
      <c r="D101" s="129">
        <v>20849</v>
      </c>
      <c r="E101" s="129">
        <v>7297</v>
      </c>
      <c r="F101" s="139">
        <v>12345</v>
      </c>
      <c r="H101" s="196">
        <v>41511</v>
      </c>
      <c r="I101" s="197">
        <v>20437</v>
      </c>
      <c r="J101" s="197">
        <v>7357</v>
      </c>
      <c r="K101" s="197">
        <v>13632</v>
      </c>
      <c r="L101" s="198">
        <v>85</v>
      </c>
      <c r="N101" s="199">
        <f t="shared" si="3"/>
        <v>-2.457180024571798</v>
      </c>
      <c r="O101" s="200">
        <f t="shared" si="4"/>
        <v>2.0159514605861943</v>
      </c>
      <c r="P101" s="201">
        <f t="shared" si="5"/>
        <v>-10.00218706714297</v>
      </c>
    </row>
    <row r="102" spans="1:16" ht="12.75">
      <c r="A102" s="163" t="s">
        <v>2811</v>
      </c>
      <c r="B102" s="136" t="s">
        <v>522</v>
      </c>
      <c r="C102" s="124">
        <v>17071</v>
      </c>
      <c r="D102" s="125">
        <v>10700</v>
      </c>
      <c r="E102" s="125">
        <v>3745</v>
      </c>
      <c r="F102" s="138">
        <v>2626</v>
      </c>
      <c r="H102" s="189">
        <v>17334</v>
      </c>
      <c r="I102" s="190">
        <v>10600</v>
      </c>
      <c r="J102" s="190">
        <v>3816</v>
      </c>
      <c r="K102" s="190">
        <v>2875</v>
      </c>
      <c r="L102" s="191">
        <v>43</v>
      </c>
      <c r="N102" s="192">
        <f t="shared" si="3"/>
        <v>-1.517249336563978</v>
      </c>
      <c r="O102" s="193">
        <f t="shared" si="4"/>
        <v>0.9433962264151035</v>
      </c>
      <c r="P102" s="194">
        <f t="shared" si="5"/>
        <v>-10.006854009595614</v>
      </c>
    </row>
    <row r="103" spans="1:16" ht="13.5" thickBot="1">
      <c r="A103" s="164"/>
      <c r="B103" s="137"/>
      <c r="C103" s="128">
        <v>43423</v>
      </c>
      <c r="D103" s="129">
        <v>23053</v>
      </c>
      <c r="E103" s="129">
        <v>8069</v>
      </c>
      <c r="F103" s="139">
        <v>12301</v>
      </c>
      <c r="H103" s="196">
        <v>44401</v>
      </c>
      <c r="I103" s="197">
        <v>22598</v>
      </c>
      <c r="J103" s="197">
        <v>8135</v>
      </c>
      <c r="K103" s="197">
        <v>13575</v>
      </c>
      <c r="L103" s="198">
        <v>93</v>
      </c>
      <c r="N103" s="199">
        <f t="shared" si="3"/>
        <v>-2.2026530933987942</v>
      </c>
      <c r="O103" s="200">
        <f t="shared" si="4"/>
        <v>2.013452517921934</v>
      </c>
      <c r="P103" s="201">
        <f t="shared" si="5"/>
        <v>-10.001463271875906</v>
      </c>
    </row>
    <row r="104" spans="1:16" ht="12.75">
      <c r="A104" s="163" t="s">
        <v>2812</v>
      </c>
      <c r="B104" s="136" t="s">
        <v>2872</v>
      </c>
      <c r="C104" s="124">
        <v>16534</v>
      </c>
      <c r="D104" s="125">
        <v>10294</v>
      </c>
      <c r="E104" s="125">
        <v>3603</v>
      </c>
      <c r="F104" s="138">
        <v>2637</v>
      </c>
      <c r="H104" s="189">
        <v>16801</v>
      </c>
      <c r="I104" s="190">
        <v>10199</v>
      </c>
      <c r="J104" s="190">
        <v>3672</v>
      </c>
      <c r="K104" s="190">
        <v>2891</v>
      </c>
      <c r="L104" s="191">
        <v>39</v>
      </c>
      <c r="N104" s="192">
        <f t="shared" si="3"/>
        <v>-1.5891911195762134</v>
      </c>
      <c r="O104" s="193">
        <f t="shared" si="4"/>
        <v>0.9314638690067483</v>
      </c>
      <c r="P104" s="194">
        <f t="shared" si="5"/>
        <v>-10</v>
      </c>
    </row>
    <row r="105" spans="1:16" ht="13.5" thickBot="1">
      <c r="A105" s="164"/>
      <c r="B105" s="137"/>
      <c r="C105" s="128">
        <v>46892</v>
      </c>
      <c r="D105" s="129">
        <v>25624</v>
      </c>
      <c r="E105" s="129">
        <v>8968</v>
      </c>
      <c r="F105" s="139">
        <v>12300</v>
      </c>
      <c r="H105" s="196">
        <v>47827</v>
      </c>
      <c r="I105" s="197">
        <v>25118</v>
      </c>
      <c r="J105" s="197">
        <v>9042</v>
      </c>
      <c r="K105" s="197">
        <v>13571</v>
      </c>
      <c r="L105" s="198">
        <v>96</v>
      </c>
      <c r="N105" s="199">
        <f t="shared" si="3"/>
        <v>-1.954962677985236</v>
      </c>
      <c r="O105" s="200">
        <f t="shared" si="4"/>
        <v>2.0144915996496593</v>
      </c>
      <c r="P105" s="201">
        <f t="shared" si="5"/>
        <v>-10.002195068412973</v>
      </c>
    </row>
  </sheetData>
  <sheetProtection password="EC48" sheet="1"/>
  <mergeCells count="12">
    <mergeCell ref="F6:F7"/>
    <mergeCell ref="N6:P6"/>
    <mergeCell ref="A1:B1"/>
    <mergeCell ref="A2:F2"/>
    <mergeCell ref="A3:F3"/>
    <mergeCell ref="C5:F5"/>
    <mergeCell ref="A6:A7"/>
    <mergeCell ref="H6:L6"/>
    <mergeCell ref="B6:B7"/>
    <mergeCell ref="C6:C7"/>
    <mergeCell ref="D6:D7"/>
    <mergeCell ref="E6:E7"/>
  </mergeCells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80" r:id="rId1"/>
  <headerFooter alignWithMargins="0">
    <oddFooter>&amp;CStránka &amp;P</oddFooter>
  </headerFooter>
  <rowBreaks count="1" manualBreakCount="1">
    <brk id="65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="90" zoomScaleNormal="90" zoomScaleSheetLayoutView="70" zoomScalePageLayoutView="0" workbookViewId="0" topLeftCell="A1">
      <selection activeCell="A1" sqref="A1:B1"/>
    </sheetView>
  </sheetViews>
  <sheetFormatPr defaultColWidth="11.7109375" defaultRowHeight="12.75"/>
  <cols>
    <col min="1" max="1" width="14.7109375" style="7" customWidth="1"/>
    <col min="2" max="2" width="55.421875" style="7" customWidth="1"/>
    <col min="3" max="6" width="10.7109375" style="9" customWidth="1"/>
    <col min="7" max="7" width="2.8515625" style="7" customWidth="1"/>
    <col min="8" max="8" width="8.28125" style="180" hidden="1" customWidth="1"/>
    <col min="9" max="9" width="9.00390625" style="180" hidden="1" customWidth="1"/>
    <col min="10" max="10" width="8.421875" style="180" hidden="1" customWidth="1"/>
    <col min="11" max="11" width="7.8515625" style="180" hidden="1" customWidth="1"/>
    <col min="12" max="12" width="9.00390625" style="180" hidden="1" customWidth="1"/>
    <col min="13" max="13" width="3.00390625" style="180" hidden="1" customWidth="1"/>
    <col min="14" max="14" width="8.7109375" style="180" hidden="1" customWidth="1"/>
    <col min="15" max="15" width="8.140625" style="180" hidden="1" customWidth="1"/>
    <col min="16" max="16" width="8.28125" style="180" hidden="1" customWidth="1"/>
    <col min="17" max="17" width="3.00390625" style="180" hidden="1" customWidth="1"/>
    <col min="18" max="18" width="7.00390625" style="180" hidden="1" customWidth="1"/>
    <col min="19" max="19" width="7.28125" style="180" hidden="1" customWidth="1"/>
    <col min="20" max="20" width="7.7109375" style="180" hidden="1" customWidth="1"/>
    <col min="21" max="21" width="7.28125" style="180" hidden="1" customWidth="1"/>
    <col min="22" max="16384" width="11.7109375" style="7" customWidth="1"/>
  </cols>
  <sheetData>
    <row r="1" spans="1:6" ht="33" customHeight="1" thickBot="1">
      <c r="A1" s="327" t="s">
        <v>2871</v>
      </c>
      <c r="B1" s="327"/>
      <c r="C1" s="8"/>
      <c r="D1" s="8"/>
      <c r="F1" s="255" t="s">
        <v>1500</v>
      </c>
    </row>
    <row r="2" spans="1:6" ht="58.5" customHeight="1" thickBot="1">
      <c r="A2" s="301" t="s">
        <v>2763</v>
      </c>
      <c r="B2" s="302"/>
      <c r="C2" s="302"/>
      <c r="D2" s="302"/>
      <c r="E2" s="302"/>
      <c r="F2" s="303"/>
    </row>
    <row r="3" spans="1:6" ht="42.75" customHeight="1">
      <c r="A3" s="304" t="s">
        <v>2762</v>
      </c>
      <c r="B3" s="304"/>
      <c r="C3" s="304"/>
      <c r="D3" s="304"/>
      <c r="E3" s="304"/>
      <c r="F3" s="304"/>
    </row>
    <row r="4" spans="3:6" ht="6.75" customHeight="1">
      <c r="C4" s="8"/>
      <c r="D4" s="10"/>
      <c r="E4" s="11"/>
      <c r="F4" s="8"/>
    </row>
    <row r="5" spans="1:21" ht="16.5" customHeight="1" thickBot="1">
      <c r="A5" s="170" t="s">
        <v>1591</v>
      </c>
      <c r="B5" s="26"/>
      <c r="C5" s="288"/>
      <c r="D5" s="288"/>
      <c r="E5" s="288"/>
      <c r="F5" s="288"/>
      <c r="R5" s="181" t="s">
        <v>2853</v>
      </c>
      <c r="S5" s="181"/>
      <c r="T5" s="181"/>
      <c r="U5" s="181"/>
    </row>
    <row r="6" spans="1:21" ht="12.75" customHeight="1" thickBot="1">
      <c r="A6" s="305" t="s">
        <v>1654</v>
      </c>
      <c r="B6" s="332" t="s">
        <v>1655</v>
      </c>
      <c r="C6" s="309" t="s">
        <v>1872</v>
      </c>
      <c r="D6" s="297" t="s">
        <v>1643</v>
      </c>
      <c r="E6" s="297" t="s">
        <v>1467</v>
      </c>
      <c r="F6" s="299" t="s">
        <v>2092</v>
      </c>
      <c r="H6" s="274" t="s">
        <v>2099</v>
      </c>
      <c r="I6" s="274"/>
      <c r="J6" s="274"/>
      <c r="K6" s="274"/>
      <c r="L6" s="274"/>
      <c r="M6" s="182"/>
      <c r="N6" s="275" t="s">
        <v>2100</v>
      </c>
      <c r="O6" s="275"/>
      <c r="P6" s="275"/>
      <c r="R6" s="295" t="s">
        <v>2854</v>
      </c>
      <c r="S6" s="295" t="s">
        <v>2855</v>
      </c>
      <c r="T6" s="295" t="s">
        <v>2858</v>
      </c>
      <c r="U6" s="295" t="s">
        <v>2857</v>
      </c>
    </row>
    <row r="7" spans="1:21" ht="37.5" customHeight="1" thickBot="1">
      <c r="A7" s="306"/>
      <c r="B7" s="333"/>
      <c r="C7" s="310"/>
      <c r="D7" s="298"/>
      <c r="E7" s="298"/>
      <c r="F7" s="300"/>
      <c r="H7" s="183" t="s">
        <v>1872</v>
      </c>
      <c r="I7" s="184" t="s">
        <v>1643</v>
      </c>
      <c r="J7" s="184" t="s">
        <v>1467</v>
      </c>
      <c r="K7" s="185" t="s">
        <v>437</v>
      </c>
      <c r="L7" s="185" t="s">
        <v>2097</v>
      </c>
      <c r="M7" s="182"/>
      <c r="N7" s="186" t="s">
        <v>1872</v>
      </c>
      <c r="O7" s="187" t="s">
        <v>1643</v>
      </c>
      <c r="P7" s="188" t="s">
        <v>2092</v>
      </c>
      <c r="R7" s="296"/>
      <c r="S7" s="296" t="s">
        <v>2855</v>
      </c>
      <c r="T7" s="296" t="s">
        <v>2858</v>
      </c>
      <c r="U7" s="296" t="s">
        <v>2857</v>
      </c>
    </row>
    <row r="8" spans="1:21" ht="12.75">
      <c r="A8" s="122" t="s">
        <v>2813</v>
      </c>
      <c r="B8" s="123" t="s">
        <v>2848</v>
      </c>
      <c r="C8" s="124">
        <v>17458</v>
      </c>
      <c r="D8" s="125">
        <v>10975</v>
      </c>
      <c r="E8" s="125">
        <v>3841</v>
      </c>
      <c r="F8" s="138">
        <v>2642</v>
      </c>
      <c r="H8" s="189">
        <v>17724</v>
      </c>
      <c r="I8" s="190">
        <v>10874</v>
      </c>
      <c r="J8" s="190">
        <v>3915</v>
      </c>
      <c r="K8" s="190">
        <v>2890</v>
      </c>
      <c r="L8" s="191">
        <v>45</v>
      </c>
      <c r="M8" s="182"/>
      <c r="N8" s="192">
        <f>IF(H8=0,"-",C8/H8*100-100)</f>
        <v>-1.500789889415472</v>
      </c>
      <c r="O8" s="193">
        <f>IF(H8=0,"-",D8/I8*100-100)</f>
        <v>0.9288210410152544</v>
      </c>
      <c r="P8" s="194">
        <f>IF(H8=0,"-",F8/(K8+L8)*100-100)</f>
        <v>-9.982964224872234</v>
      </c>
      <c r="R8" s="195">
        <v>10</v>
      </c>
      <c r="S8" s="195"/>
      <c r="T8" s="195"/>
      <c r="U8" s="195"/>
    </row>
    <row r="9" spans="1:21" ht="13.5" thickBot="1">
      <c r="A9" s="126"/>
      <c r="B9" s="127"/>
      <c r="C9" s="128">
        <v>43523</v>
      </c>
      <c r="D9" s="129">
        <v>23130</v>
      </c>
      <c r="E9" s="129">
        <v>8096</v>
      </c>
      <c r="F9" s="139">
        <v>12297</v>
      </c>
      <c r="H9" s="196">
        <v>44498</v>
      </c>
      <c r="I9" s="197">
        <v>22673</v>
      </c>
      <c r="J9" s="197">
        <v>8162</v>
      </c>
      <c r="K9" s="197">
        <v>13571</v>
      </c>
      <c r="L9" s="198">
        <v>92</v>
      </c>
      <c r="N9" s="199">
        <f>IF(H9=0,"-",C9/H9*100-100)</f>
        <v>-2.1911097127960772</v>
      </c>
      <c r="O9" s="200">
        <f>IF(H9=0,"-",D9/I9*100-100)</f>
        <v>2.0156132845234396</v>
      </c>
      <c r="P9" s="201">
        <f>IF(H9=0,"-",F9/(K9+L9)*100-100)</f>
        <v>-9.997804288955564</v>
      </c>
      <c r="R9" s="202">
        <f aca="true" t="shared" si="0" ref="R9:U23">R8</f>
        <v>10</v>
      </c>
      <c r="S9" s="202">
        <f t="shared" si="0"/>
        <v>0</v>
      </c>
      <c r="T9" s="202">
        <f t="shared" si="0"/>
        <v>0</v>
      </c>
      <c r="U9" s="202">
        <f t="shared" si="0"/>
        <v>0</v>
      </c>
    </row>
    <row r="10" spans="1:21" ht="12.75" hidden="1">
      <c r="A10" s="122" t="s">
        <v>2814</v>
      </c>
      <c r="B10" s="123" t="s">
        <v>503</v>
      </c>
      <c r="C10" s="124">
        <v>0</v>
      </c>
      <c r="D10" s="125">
        <v>0</v>
      </c>
      <c r="E10" s="125">
        <v>0</v>
      </c>
      <c r="F10" s="138">
        <v>0</v>
      </c>
      <c r="H10" s="189">
        <v>0</v>
      </c>
      <c r="I10" s="190">
        <v>0</v>
      </c>
      <c r="J10" s="190">
        <v>0</v>
      </c>
      <c r="K10" s="190">
        <v>0</v>
      </c>
      <c r="L10" s="191">
        <v>0</v>
      </c>
      <c r="N10" s="192" t="str">
        <f>IF(H10=0,"-",C10/H10*100-100)</f>
        <v>-</v>
      </c>
      <c r="O10" s="193" t="str">
        <f>IF(H10=0,"-",D10/I10*100-100)</f>
        <v>-</v>
      </c>
      <c r="P10" s="194" t="str">
        <f>IF(H10=0,"-",F10/(K10+L10)*100-100)</f>
        <v>-</v>
      </c>
      <c r="R10" s="195"/>
      <c r="S10" s="195"/>
      <c r="T10" s="195"/>
      <c r="U10" s="195"/>
    </row>
    <row r="11" spans="1:21" ht="13.5" hidden="1" thickBot="1">
      <c r="A11" s="126"/>
      <c r="B11" s="127"/>
      <c r="C11" s="128">
        <v>0</v>
      </c>
      <c r="D11" s="129">
        <v>0</v>
      </c>
      <c r="E11" s="129">
        <v>0</v>
      </c>
      <c r="F11" s="139">
        <v>0</v>
      </c>
      <c r="H11" s="196">
        <v>0</v>
      </c>
      <c r="I11" s="197">
        <v>0</v>
      </c>
      <c r="J11" s="197">
        <v>0</v>
      </c>
      <c r="K11" s="197">
        <v>0</v>
      </c>
      <c r="L11" s="198">
        <v>0</v>
      </c>
      <c r="N11" s="199" t="str">
        <f aca="true" t="shared" si="1" ref="N11:N74">IF(H11=0,"-",C11/H11*100-100)</f>
        <v>-</v>
      </c>
      <c r="O11" s="200" t="str">
        <f aca="true" t="shared" si="2" ref="O11:O74">IF(H11=0,"-",D11/I11*100-100)</f>
        <v>-</v>
      </c>
      <c r="P11" s="201" t="str">
        <f aca="true" t="shared" si="3" ref="P11:P74">IF(H11=0,"-",F11/(K11+L11)*100-100)</f>
        <v>-</v>
      </c>
      <c r="R11" s="202">
        <f t="shared" si="0"/>
        <v>0</v>
      </c>
      <c r="S11" s="202">
        <f t="shared" si="0"/>
        <v>0</v>
      </c>
      <c r="T11" s="202">
        <f t="shared" si="0"/>
        <v>0</v>
      </c>
      <c r="U11" s="202">
        <f t="shared" si="0"/>
        <v>0</v>
      </c>
    </row>
    <row r="12" spans="1:21" ht="12.75" hidden="1">
      <c r="A12" s="122" t="s">
        <v>2815</v>
      </c>
      <c r="B12" s="123" t="s">
        <v>2050</v>
      </c>
      <c r="C12" s="124">
        <v>0</v>
      </c>
      <c r="D12" s="125">
        <v>0</v>
      </c>
      <c r="E12" s="125">
        <v>0</v>
      </c>
      <c r="F12" s="138">
        <v>0</v>
      </c>
      <c r="H12" s="189">
        <v>0</v>
      </c>
      <c r="I12" s="190">
        <v>0</v>
      </c>
      <c r="J12" s="190">
        <v>0</v>
      </c>
      <c r="K12" s="190">
        <v>0</v>
      </c>
      <c r="L12" s="191">
        <v>0</v>
      </c>
      <c r="N12" s="192" t="str">
        <f t="shared" si="1"/>
        <v>-</v>
      </c>
      <c r="O12" s="193" t="str">
        <f t="shared" si="2"/>
        <v>-</v>
      </c>
      <c r="P12" s="194" t="str">
        <f t="shared" si="3"/>
        <v>-</v>
      </c>
      <c r="R12" s="195"/>
      <c r="S12" s="195"/>
      <c r="T12" s="195"/>
      <c r="U12" s="195"/>
    </row>
    <row r="13" spans="1:21" ht="13.5" hidden="1" thickBot="1">
      <c r="A13" s="126"/>
      <c r="B13" s="127"/>
      <c r="C13" s="128">
        <v>0</v>
      </c>
      <c r="D13" s="129">
        <v>0</v>
      </c>
      <c r="E13" s="129">
        <v>0</v>
      </c>
      <c r="F13" s="139">
        <v>0</v>
      </c>
      <c r="H13" s="196">
        <v>0</v>
      </c>
      <c r="I13" s="197">
        <v>0</v>
      </c>
      <c r="J13" s="197">
        <v>0</v>
      </c>
      <c r="K13" s="197">
        <v>0</v>
      </c>
      <c r="L13" s="198">
        <v>0</v>
      </c>
      <c r="N13" s="199" t="str">
        <f t="shared" si="1"/>
        <v>-</v>
      </c>
      <c r="O13" s="200" t="str">
        <f t="shared" si="2"/>
        <v>-</v>
      </c>
      <c r="P13" s="201" t="str">
        <f t="shared" si="3"/>
        <v>-</v>
      </c>
      <c r="R13" s="202">
        <f t="shared" si="0"/>
        <v>0</v>
      </c>
      <c r="S13" s="202">
        <f t="shared" si="0"/>
        <v>0</v>
      </c>
      <c r="T13" s="202">
        <f t="shared" si="0"/>
        <v>0</v>
      </c>
      <c r="U13" s="202">
        <f t="shared" si="0"/>
        <v>0</v>
      </c>
    </row>
    <row r="14" spans="1:21" ht="12.75" hidden="1">
      <c r="A14" s="122" t="s">
        <v>2816</v>
      </c>
      <c r="B14" s="123" t="s">
        <v>2051</v>
      </c>
      <c r="C14" s="124">
        <v>0</v>
      </c>
      <c r="D14" s="125">
        <v>0</v>
      </c>
      <c r="E14" s="125">
        <v>0</v>
      </c>
      <c r="F14" s="138">
        <v>0</v>
      </c>
      <c r="H14" s="189">
        <v>0</v>
      </c>
      <c r="I14" s="190">
        <v>0</v>
      </c>
      <c r="J14" s="190">
        <v>0</v>
      </c>
      <c r="K14" s="190">
        <v>0</v>
      </c>
      <c r="L14" s="191">
        <v>0</v>
      </c>
      <c r="N14" s="192" t="str">
        <f t="shared" si="1"/>
        <v>-</v>
      </c>
      <c r="O14" s="193" t="str">
        <f t="shared" si="2"/>
        <v>-</v>
      </c>
      <c r="P14" s="194" t="str">
        <f t="shared" si="3"/>
        <v>-</v>
      </c>
      <c r="R14" s="195"/>
      <c r="S14" s="195"/>
      <c r="T14" s="195"/>
      <c r="U14" s="195"/>
    </row>
    <row r="15" spans="1:21" ht="13.5" hidden="1" thickBot="1">
      <c r="A15" s="126"/>
      <c r="B15" s="127"/>
      <c r="C15" s="128">
        <v>0</v>
      </c>
      <c r="D15" s="129">
        <v>0</v>
      </c>
      <c r="E15" s="129">
        <v>0</v>
      </c>
      <c r="F15" s="139">
        <v>0</v>
      </c>
      <c r="H15" s="196">
        <v>0</v>
      </c>
      <c r="I15" s="197">
        <v>0</v>
      </c>
      <c r="J15" s="197">
        <v>0</v>
      </c>
      <c r="K15" s="197">
        <v>0</v>
      </c>
      <c r="L15" s="198">
        <v>0</v>
      </c>
      <c r="N15" s="199" t="str">
        <f t="shared" si="1"/>
        <v>-</v>
      </c>
      <c r="O15" s="200" t="str">
        <f t="shared" si="2"/>
        <v>-</v>
      </c>
      <c r="P15" s="201" t="str">
        <f t="shared" si="3"/>
        <v>-</v>
      </c>
      <c r="R15" s="202">
        <f t="shared" si="0"/>
        <v>0</v>
      </c>
      <c r="S15" s="202">
        <f t="shared" si="0"/>
        <v>0</v>
      </c>
      <c r="T15" s="202">
        <f t="shared" si="0"/>
        <v>0</v>
      </c>
      <c r="U15" s="202">
        <f t="shared" si="0"/>
        <v>0</v>
      </c>
    </row>
    <row r="16" spans="1:21" ht="12.75">
      <c r="A16" s="122" t="s">
        <v>2817</v>
      </c>
      <c r="B16" s="123" t="s">
        <v>1824</v>
      </c>
      <c r="C16" s="124">
        <v>30114</v>
      </c>
      <c r="D16" s="125">
        <v>20442</v>
      </c>
      <c r="E16" s="125">
        <v>7155</v>
      </c>
      <c r="F16" s="138">
        <v>2517</v>
      </c>
      <c r="H16" s="189">
        <v>30341</v>
      </c>
      <c r="I16" s="190">
        <v>20253</v>
      </c>
      <c r="J16" s="190">
        <v>7291</v>
      </c>
      <c r="K16" s="190">
        <v>2725</v>
      </c>
      <c r="L16" s="191">
        <v>72</v>
      </c>
      <c r="N16" s="192">
        <f t="shared" si="1"/>
        <v>-0.7481625523219435</v>
      </c>
      <c r="O16" s="193">
        <f t="shared" si="2"/>
        <v>0.9331950822100339</v>
      </c>
      <c r="P16" s="194">
        <f t="shared" si="3"/>
        <v>-10.010725777618873</v>
      </c>
      <c r="R16" s="195"/>
      <c r="S16" s="195"/>
      <c r="T16" s="195"/>
      <c r="U16" s="195"/>
    </row>
    <row r="17" spans="1:21" ht="13.5" thickBot="1">
      <c r="A17" s="126"/>
      <c r="B17" s="127"/>
      <c r="C17" s="128">
        <v>48183</v>
      </c>
      <c r="D17" s="129">
        <v>26568</v>
      </c>
      <c r="E17" s="129">
        <v>9299</v>
      </c>
      <c r="F17" s="139">
        <v>12316</v>
      </c>
      <c r="H17" s="196">
        <v>49102</v>
      </c>
      <c r="I17" s="197">
        <v>26043</v>
      </c>
      <c r="J17" s="197">
        <v>9375</v>
      </c>
      <c r="K17" s="197">
        <v>13575</v>
      </c>
      <c r="L17" s="198">
        <v>109</v>
      </c>
      <c r="N17" s="199">
        <f t="shared" si="1"/>
        <v>-1.8716141908679873</v>
      </c>
      <c r="O17" s="200">
        <f t="shared" si="2"/>
        <v>2.0158967860845536</v>
      </c>
      <c r="P17" s="201">
        <f t="shared" si="3"/>
        <v>-9.997076878105815</v>
      </c>
      <c r="R17" s="202">
        <f t="shared" si="0"/>
        <v>0</v>
      </c>
      <c r="S17" s="202">
        <f t="shared" si="0"/>
        <v>0</v>
      </c>
      <c r="T17" s="202">
        <f t="shared" si="0"/>
        <v>0</v>
      </c>
      <c r="U17" s="202">
        <f t="shared" si="0"/>
        <v>0</v>
      </c>
    </row>
    <row r="18" spans="1:21" ht="12.75" hidden="1">
      <c r="A18" s="122" t="s">
        <v>2818</v>
      </c>
      <c r="B18" s="123" t="s">
        <v>1833</v>
      </c>
      <c r="C18" s="124">
        <v>0</v>
      </c>
      <c r="D18" s="125">
        <v>0</v>
      </c>
      <c r="E18" s="125">
        <v>0</v>
      </c>
      <c r="F18" s="138">
        <v>0</v>
      </c>
      <c r="H18" s="189">
        <v>0</v>
      </c>
      <c r="I18" s="190">
        <v>0</v>
      </c>
      <c r="J18" s="190">
        <v>0</v>
      </c>
      <c r="K18" s="190">
        <v>0</v>
      </c>
      <c r="L18" s="191">
        <v>0</v>
      </c>
      <c r="N18" s="192" t="str">
        <f t="shared" si="1"/>
        <v>-</v>
      </c>
      <c r="O18" s="193" t="str">
        <f t="shared" si="2"/>
        <v>-</v>
      </c>
      <c r="P18" s="194" t="str">
        <f t="shared" si="3"/>
        <v>-</v>
      </c>
      <c r="R18" s="195"/>
      <c r="S18" s="195"/>
      <c r="T18" s="195"/>
      <c r="U18" s="195"/>
    </row>
    <row r="19" spans="1:21" ht="13.5" hidden="1" thickBot="1">
      <c r="A19" s="126"/>
      <c r="B19" s="127"/>
      <c r="C19" s="128">
        <v>0</v>
      </c>
      <c r="D19" s="129">
        <v>0</v>
      </c>
      <c r="E19" s="129">
        <v>0</v>
      </c>
      <c r="F19" s="139">
        <v>0</v>
      </c>
      <c r="H19" s="196">
        <v>0</v>
      </c>
      <c r="I19" s="197">
        <v>0</v>
      </c>
      <c r="J19" s="197">
        <v>0</v>
      </c>
      <c r="K19" s="197">
        <v>0</v>
      </c>
      <c r="L19" s="198">
        <v>0</v>
      </c>
      <c r="N19" s="199" t="str">
        <f t="shared" si="1"/>
        <v>-</v>
      </c>
      <c r="O19" s="200" t="str">
        <f t="shared" si="2"/>
        <v>-</v>
      </c>
      <c r="P19" s="201" t="str">
        <f t="shared" si="3"/>
        <v>-</v>
      </c>
      <c r="R19" s="202">
        <f t="shared" si="0"/>
        <v>0</v>
      </c>
      <c r="S19" s="202">
        <f t="shared" si="0"/>
        <v>0</v>
      </c>
      <c r="T19" s="202">
        <f t="shared" si="0"/>
        <v>0</v>
      </c>
      <c r="U19" s="202">
        <f t="shared" si="0"/>
        <v>0</v>
      </c>
    </row>
    <row r="20" spans="1:21" ht="12.75" hidden="1">
      <c r="A20" s="122" t="s">
        <v>2819</v>
      </c>
      <c r="B20" s="123" t="s">
        <v>5</v>
      </c>
      <c r="C20" s="124">
        <v>0</v>
      </c>
      <c r="D20" s="125">
        <v>0</v>
      </c>
      <c r="E20" s="125">
        <v>0</v>
      </c>
      <c r="F20" s="138">
        <v>0</v>
      </c>
      <c r="H20" s="189">
        <v>0</v>
      </c>
      <c r="I20" s="190">
        <v>0</v>
      </c>
      <c r="J20" s="190">
        <v>0</v>
      </c>
      <c r="K20" s="190">
        <v>0</v>
      </c>
      <c r="L20" s="191">
        <v>0</v>
      </c>
      <c r="N20" s="192" t="str">
        <f t="shared" si="1"/>
        <v>-</v>
      </c>
      <c r="O20" s="193" t="str">
        <f t="shared" si="2"/>
        <v>-</v>
      </c>
      <c r="P20" s="194" t="str">
        <f t="shared" si="3"/>
        <v>-</v>
      </c>
      <c r="R20" s="195"/>
      <c r="S20" s="195"/>
      <c r="T20" s="195"/>
      <c r="U20" s="195"/>
    </row>
    <row r="21" spans="1:21" ht="13.5" hidden="1" thickBot="1">
      <c r="A21" s="126"/>
      <c r="B21" s="127"/>
      <c r="C21" s="128">
        <v>0</v>
      </c>
      <c r="D21" s="129">
        <v>0</v>
      </c>
      <c r="E21" s="129">
        <v>0</v>
      </c>
      <c r="F21" s="139">
        <v>0</v>
      </c>
      <c r="H21" s="196">
        <v>0</v>
      </c>
      <c r="I21" s="197">
        <v>0</v>
      </c>
      <c r="J21" s="197">
        <v>0</v>
      </c>
      <c r="K21" s="197">
        <v>0</v>
      </c>
      <c r="L21" s="198">
        <v>0</v>
      </c>
      <c r="N21" s="199" t="str">
        <f t="shared" si="1"/>
        <v>-</v>
      </c>
      <c r="O21" s="200" t="str">
        <f t="shared" si="2"/>
        <v>-</v>
      </c>
      <c r="P21" s="201" t="str">
        <f t="shared" si="3"/>
        <v>-</v>
      </c>
      <c r="R21" s="202">
        <f t="shared" si="0"/>
        <v>0</v>
      </c>
      <c r="S21" s="202">
        <f t="shared" si="0"/>
        <v>0</v>
      </c>
      <c r="T21" s="202">
        <f t="shared" si="0"/>
        <v>0</v>
      </c>
      <c r="U21" s="202">
        <f t="shared" si="0"/>
        <v>0</v>
      </c>
    </row>
    <row r="22" spans="1:21" ht="12.75">
      <c r="A22" s="122" t="s">
        <v>2820</v>
      </c>
      <c r="B22" s="123" t="s">
        <v>22</v>
      </c>
      <c r="C22" s="124">
        <v>17610</v>
      </c>
      <c r="D22" s="125">
        <v>11087</v>
      </c>
      <c r="E22" s="125">
        <v>3880</v>
      </c>
      <c r="F22" s="138">
        <v>2643</v>
      </c>
      <c r="H22" s="189">
        <v>17877</v>
      </c>
      <c r="I22" s="190">
        <v>10985</v>
      </c>
      <c r="J22" s="190">
        <v>3955</v>
      </c>
      <c r="K22" s="190">
        <v>2891</v>
      </c>
      <c r="L22" s="191">
        <v>46</v>
      </c>
      <c r="N22" s="192">
        <f t="shared" si="1"/>
        <v>-1.493539184426922</v>
      </c>
      <c r="O22" s="193">
        <f t="shared" si="2"/>
        <v>0.9285389167045963</v>
      </c>
      <c r="P22" s="194">
        <f t="shared" si="3"/>
        <v>-10.010214504596533</v>
      </c>
      <c r="R22" s="195">
        <v>6</v>
      </c>
      <c r="S22" s="195"/>
      <c r="T22" s="195"/>
      <c r="U22" s="195"/>
    </row>
    <row r="23" spans="1:21" ht="13.5" thickBot="1">
      <c r="A23" s="126"/>
      <c r="B23" s="127"/>
      <c r="C23" s="128">
        <v>44315</v>
      </c>
      <c r="D23" s="129">
        <v>23714</v>
      </c>
      <c r="E23" s="129">
        <v>8300</v>
      </c>
      <c r="F23" s="139">
        <v>12301</v>
      </c>
      <c r="H23" s="196">
        <v>45283</v>
      </c>
      <c r="I23" s="197">
        <v>23246</v>
      </c>
      <c r="J23" s="197">
        <v>8369</v>
      </c>
      <c r="K23" s="197">
        <v>13571</v>
      </c>
      <c r="L23" s="198">
        <v>97</v>
      </c>
      <c r="N23" s="199">
        <f t="shared" si="1"/>
        <v>-2.137667557361482</v>
      </c>
      <c r="O23" s="200">
        <f t="shared" si="2"/>
        <v>2.0132495913275363</v>
      </c>
      <c r="P23" s="201">
        <f t="shared" si="3"/>
        <v>-10.001463271875906</v>
      </c>
      <c r="R23" s="202">
        <f t="shared" si="0"/>
        <v>6</v>
      </c>
      <c r="S23" s="202">
        <f t="shared" si="0"/>
        <v>0</v>
      </c>
      <c r="T23" s="202">
        <f t="shared" si="0"/>
        <v>0</v>
      </c>
      <c r="U23" s="202">
        <f t="shared" si="0"/>
        <v>0</v>
      </c>
    </row>
    <row r="24" spans="1:21" ht="12.75" hidden="1">
      <c r="A24" s="122" t="s">
        <v>2821</v>
      </c>
      <c r="B24" s="123" t="s">
        <v>2052</v>
      </c>
      <c r="C24" s="124">
        <v>0</v>
      </c>
      <c r="D24" s="125">
        <v>0</v>
      </c>
      <c r="E24" s="125">
        <v>0</v>
      </c>
      <c r="F24" s="138">
        <v>0</v>
      </c>
      <c r="H24" s="189">
        <v>0</v>
      </c>
      <c r="I24" s="190">
        <v>0</v>
      </c>
      <c r="J24" s="190">
        <v>0</v>
      </c>
      <c r="K24" s="190">
        <v>0</v>
      </c>
      <c r="L24" s="191">
        <v>0</v>
      </c>
      <c r="N24" s="192" t="str">
        <f t="shared" si="1"/>
        <v>-</v>
      </c>
      <c r="O24" s="193" t="str">
        <f t="shared" si="2"/>
        <v>-</v>
      </c>
      <c r="P24" s="194" t="str">
        <f t="shared" si="3"/>
        <v>-</v>
      </c>
      <c r="R24" s="195"/>
      <c r="S24" s="195"/>
      <c r="T24" s="195"/>
      <c r="U24" s="195"/>
    </row>
    <row r="25" spans="1:21" ht="13.5" hidden="1" thickBot="1">
      <c r="A25" s="126"/>
      <c r="B25" s="127"/>
      <c r="C25" s="128">
        <v>0</v>
      </c>
      <c r="D25" s="129">
        <v>0</v>
      </c>
      <c r="E25" s="129">
        <v>0</v>
      </c>
      <c r="F25" s="139">
        <v>0</v>
      </c>
      <c r="H25" s="196">
        <v>0</v>
      </c>
      <c r="I25" s="197">
        <v>0</v>
      </c>
      <c r="J25" s="197">
        <v>0</v>
      </c>
      <c r="K25" s="197">
        <v>0</v>
      </c>
      <c r="L25" s="198">
        <v>0</v>
      </c>
      <c r="N25" s="199" t="str">
        <f t="shared" si="1"/>
        <v>-</v>
      </c>
      <c r="O25" s="200" t="str">
        <f t="shared" si="2"/>
        <v>-</v>
      </c>
      <c r="P25" s="201" t="str">
        <f t="shared" si="3"/>
        <v>-</v>
      </c>
      <c r="R25" s="202">
        <f aca="true" t="shared" si="4" ref="R25:U39">R24</f>
        <v>0</v>
      </c>
      <c r="S25" s="202">
        <f t="shared" si="4"/>
        <v>0</v>
      </c>
      <c r="T25" s="202">
        <f t="shared" si="4"/>
        <v>0</v>
      </c>
      <c r="U25" s="202">
        <f t="shared" si="4"/>
        <v>0</v>
      </c>
    </row>
    <row r="26" spans="1:21" ht="12.75">
      <c r="A26" s="122" t="s">
        <v>2822</v>
      </c>
      <c r="B26" s="123" t="s">
        <v>2053</v>
      </c>
      <c r="C26" s="124">
        <v>16403</v>
      </c>
      <c r="D26" s="125">
        <v>10222</v>
      </c>
      <c r="E26" s="125">
        <v>3578</v>
      </c>
      <c r="F26" s="138">
        <v>2603</v>
      </c>
      <c r="H26" s="189">
        <v>16665</v>
      </c>
      <c r="I26" s="190">
        <v>10127</v>
      </c>
      <c r="J26" s="190">
        <v>3646</v>
      </c>
      <c r="K26" s="190">
        <v>2849</v>
      </c>
      <c r="L26" s="191">
        <v>43</v>
      </c>
      <c r="N26" s="192">
        <f t="shared" si="1"/>
        <v>-1.5721572157215746</v>
      </c>
      <c r="O26" s="193">
        <f t="shared" si="2"/>
        <v>0.9380863039399685</v>
      </c>
      <c r="P26" s="194">
        <f t="shared" si="3"/>
        <v>-9.993084370677735</v>
      </c>
      <c r="R26" s="195"/>
      <c r="S26" s="195"/>
      <c r="T26" s="195"/>
      <c r="U26" s="195"/>
    </row>
    <row r="27" spans="1:21" ht="13.5" thickBot="1">
      <c r="A27" s="126"/>
      <c r="B27" s="127"/>
      <c r="C27" s="128">
        <v>53236</v>
      </c>
      <c r="D27" s="129">
        <v>30263</v>
      </c>
      <c r="E27" s="129">
        <v>10592</v>
      </c>
      <c r="F27" s="139">
        <v>12381</v>
      </c>
      <c r="H27" s="196">
        <v>54101</v>
      </c>
      <c r="I27" s="197">
        <v>29665</v>
      </c>
      <c r="J27" s="197">
        <v>10679</v>
      </c>
      <c r="K27" s="197">
        <v>13632</v>
      </c>
      <c r="L27" s="198">
        <v>125</v>
      </c>
      <c r="N27" s="199">
        <f t="shared" si="1"/>
        <v>-1.5988613888837477</v>
      </c>
      <c r="O27" s="200">
        <f t="shared" si="2"/>
        <v>2.0158435867183613</v>
      </c>
      <c r="P27" s="201">
        <f t="shared" si="3"/>
        <v>-10.002180708003195</v>
      </c>
      <c r="R27" s="202">
        <f t="shared" si="4"/>
        <v>0</v>
      </c>
      <c r="S27" s="202">
        <f t="shared" si="4"/>
        <v>0</v>
      </c>
      <c r="T27" s="202">
        <f t="shared" si="4"/>
        <v>0</v>
      </c>
      <c r="U27" s="202">
        <f t="shared" si="4"/>
        <v>0</v>
      </c>
    </row>
    <row r="28" spans="1:21" ht="12.75">
      <c r="A28" s="122" t="s">
        <v>2823</v>
      </c>
      <c r="B28" s="123" t="s">
        <v>2054</v>
      </c>
      <c r="C28" s="124">
        <v>16928</v>
      </c>
      <c r="D28" s="125">
        <v>10584</v>
      </c>
      <c r="E28" s="125">
        <v>3704</v>
      </c>
      <c r="F28" s="138">
        <v>2640</v>
      </c>
      <c r="H28" s="189">
        <v>17194</v>
      </c>
      <c r="I28" s="190">
        <v>10486</v>
      </c>
      <c r="J28" s="190">
        <v>3775</v>
      </c>
      <c r="K28" s="190">
        <v>2889</v>
      </c>
      <c r="L28" s="191">
        <v>44</v>
      </c>
      <c r="N28" s="192">
        <f t="shared" si="1"/>
        <v>-1.5470512969640566</v>
      </c>
      <c r="O28" s="193">
        <f t="shared" si="2"/>
        <v>0.9345794392523317</v>
      </c>
      <c r="P28" s="194">
        <f t="shared" si="3"/>
        <v>-9.989771564950573</v>
      </c>
      <c r="R28" s="195">
        <v>34</v>
      </c>
      <c r="S28" s="195"/>
      <c r="T28" s="195"/>
      <c r="U28" s="195"/>
    </row>
    <row r="29" spans="1:21" ht="13.5" thickBot="1">
      <c r="A29" s="126"/>
      <c r="B29" s="127"/>
      <c r="C29" s="128">
        <v>44684</v>
      </c>
      <c r="D29" s="129">
        <v>23988</v>
      </c>
      <c r="E29" s="129">
        <v>8396</v>
      </c>
      <c r="F29" s="139">
        <v>12300</v>
      </c>
      <c r="H29" s="196">
        <v>45647</v>
      </c>
      <c r="I29" s="197">
        <v>23515</v>
      </c>
      <c r="J29" s="197">
        <v>8465</v>
      </c>
      <c r="K29" s="197">
        <v>13568</v>
      </c>
      <c r="L29" s="198">
        <v>99</v>
      </c>
      <c r="N29" s="199">
        <f t="shared" si="1"/>
        <v>-2.1096676670975114</v>
      </c>
      <c r="O29" s="200">
        <f t="shared" si="2"/>
        <v>2.0114820327450644</v>
      </c>
      <c r="P29" s="201">
        <f t="shared" si="3"/>
        <v>-10.002195068412973</v>
      </c>
      <c r="R29" s="202">
        <f t="shared" si="4"/>
        <v>34</v>
      </c>
      <c r="S29" s="202">
        <f t="shared" si="4"/>
        <v>0</v>
      </c>
      <c r="T29" s="202">
        <f t="shared" si="4"/>
        <v>0</v>
      </c>
      <c r="U29" s="202">
        <f t="shared" si="4"/>
        <v>0</v>
      </c>
    </row>
    <row r="30" spans="1:21" ht="12.75">
      <c r="A30" s="122" t="s">
        <v>2824</v>
      </c>
      <c r="B30" s="123" t="s">
        <v>465</v>
      </c>
      <c r="C30" s="124">
        <v>17063</v>
      </c>
      <c r="D30" s="125">
        <v>10691</v>
      </c>
      <c r="E30" s="125">
        <v>3742</v>
      </c>
      <c r="F30" s="138">
        <v>2630</v>
      </c>
      <c r="H30" s="189">
        <v>0</v>
      </c>
      <c r="I30" s="190">
        <v>0</v>
      </c>
      <c r="J30" s="190">
        <v>0</v>
      </c>
      <c r="K30" s="190">
        <v>0</v>
      </c>
      <c r="L30" s="191">
        <v>0</v>
      </c>
      <c r="N30" s="192" t="str">
        <f t="shared" si="1"/>
        <v>-</v>
      </c>
      <c r="O30" s="193" t="str">
        <f t="shared" si="2"/>
        <v>-</v>
      </c>
      <c r="P30" s="194" t="str">
        <f t="shared" si="3"/>
        <v>-</v>
      </c>
      <c r="R30" s="195"/>
      <c r="S30" s="195"/>
      <c r="T30" s="195"/>
      <c r="U30" s="195"/>
    </row>
    <row r="31" spans="1:21" ht="13.5" thickBot="1">
      <c r="A31" s="126"/>
      <c r="B31" s="127"/>
      <c r="C31" s="128">
        <v>45851</v>
      </c>
      <c r="D31" s="129">
        <v>24848</v>
      </c>
      <c r="E31" s="129">
        <v>8697</v>
      </c>
      <c r="F31" s="139">
        <v>12306</v>
      </c>
      <c r="H31" s="196">
        <v>0</v>
      </c>
      <c r="I31" s="197">
        <v>0</v>
      </c>
      <c r="J31" s="197">
        <v>0</v>
      </c>
      <c r="K31" s="197">
        <v>0</v>
      </c>
      <c r="L31" s="198">
        <v>0</v>
      </c>
      <c r="N31" s="199" t="str">
        <f t="shared" si="1"/>
        <v>-</v>
      </c>
      <c r="O31" s="200" t="str">
        <f t="shared" si="2"/>
        <v>-</v>
      </c>
      <c r="P31" s="201" t="str">
        <f t="shared" si="3"/>
        <v>-</v>
      </c>
      <c r="R31" s="202">
        <f t="shared" si="4"/>
        <v>0</v>
      </c>
      <c r="S31" s="202">
        <f t="shared" si="4"/>
        <v>0</v>
      </c>
      <c r="T31" s="202">
        <f t="shared" si="4"/>
        <v>0</v>
      </c>
      <c r="U31" s="202">
        <f t="shared" si="4"/>
        <v>0</v>
      </c>
    </row>
    <row r="32" spans="1:21" ht="12.75">
      <c r="A32" s="122" t="s">
        <v>2825</v>
      </c>
      <c r="B32" s="123" t="s">
        <v>617</v>
      </c>
      <c r="C32" s="124">
        <v>16336</v>
      </c>
      <c r="D32" s="125">
        <v>10173</v>
      </c>
      <c r="E32" s="125">
        <v>3561</v>
      </c>
      <c r="F32" s="138">
        <v>2602</v>
      </c>
      <c r="H32" s="189">
        <v>16597</v>
      </c>
      <c r="I32" s="190">
        <v>10078</v>
      </c>
      <c r="J32" s="190">
        <v>3628</v>
      </c>
      <c r="K32" s="190">
        <v>2849</v>
      </c>
      <c r="L32" s="191">
        <v>42</v>
      </c>
      <c r="N32" s="192">
        <f t="shared" si="1"/>
        <v>-1.5725733566307127</v>
      </c>
      <c r="O32" s="193">
        <f t="shared" si="2"/>
        <v>0.9426473506647994</v>
      </c>
      <c r="P32" s="194">
        <f t="shared" si="3"/>
        <v>-9.996540989277065</v>
      </c>
      <c r="R32" s="195"/>
      <c r="S32" s="195"/>
      <c r="T32" s="195"/>
      <c r="U32" s="195"/>
    </row>
    <row r="33" spans="1:21" ht="13.5" thickBot="1">
      <c r="A33" s="126"/>
      <c r="B33" s="127"/>
      <c r="C33" s="128">
        <v>49846</v>
      </c>
      <c r="D33" s="129">
        <v>27759</v>
      </c>
      <c r="E33" s="129">
        <v>9716</v>
      </c>
      <c r="F33" s="139">
        <v>12371</v>
      </c>
      <c r="H33" s="196">
        <v>50752</v>
      </c>
      <c r="I33" s="197">
        <v>27210</v>
      </c>
      <c r="J33" s="197">
        <v>9796</v>
      </c>
      <c r="K33" s="197">
        <v>13632</v>
      </c>
      <c r="L33" s="198">
        <v>114</v>
      </c>
      <c r="N33" s="199">
        <f t="shared" si="1"/>
        <v>-1.78515132408576</v>
      </c>
      <c r="O33" s="200">
        <f t="shared" si="2"/>
        <v>2.01764057331863</v>
      </c>
      <c r="P33" s="201">
        <f t="shared" si="3"/>
        <v>-10.002909937436343</v>
      </c>
      <c r="R33" s="202">
        <f t="shared" si="4"/>
        <v>0</v>
      </c>
      <c r="S33" s="202">
        <f t="shared" si="4"/>
        <v>0</v>
      </c>
      <c r="T33" s="202">
        <f t="shared" si="4"/>
        <v>0</v>
      </c>
      <c r="U33" s="202">
        <f t="shared" si="4"/>
        <v>0</v>
      </c>
    </row>
    <row r="34" spans="1:21" ht="12.75" hidden="1">
      <c r="A34" s="122" t="s">
        <v>2826</v>
      </c>
      <c r="B34" s="123" t="s">
        <v>2849</v>
      </c>
      <c r="C34" s="124">
        <v>0</v>
      </c>
      <c r="D34" s="125">
        <v>0</v>
      </c>
      <c r="E34" s="125">
        <v>0</v>
      </c>
      <c r="F34" s="138">
        <v>0</v>
      </c>
      <c r="H34" s="189">
        <v>0</v>
      </c>
      <c r="I34" s="190">
        <v>0</v>
      </c>
      <c r="J34" s="190">
        <v>0</v>
      </c>
      <c r="K34" s="190">
        <v>0</v>
      </c>
      <c r="L34" s="191">
        <v>0</v>
      </c>
      <c r="N34" s="192" t="str">
        <f t="shared" si="1"/>
        <v>-</v>
      </c>
      <c r="O34" s="193" t="str">
        <f t="shared" si="2"/>
        <v>-</v>
      </c>
      <c r="P34" s="194" t="str">
        <f t="shared" si="3"/>
        <v>-</v>
      </c>
      <c r="R34" s="195"/>
      <c r="S34" s="195"/>
      <c r="T34" s="195"/>
      <c r="U34" s="195"/>
    </row>
    <row r="35" spans="1:21" ht="13.5" hidden="1" thickBot="1">
      <c r="A35" s="126"/>
      <c r="B35" s="127"/>
      <c r="C35" s="128">
        <v>0</v>
      </c>
      <c r="D35" s="129">
        <v>0</v>
      </c>
      <c r="E35" s="129">
        <v>0</v>
      </c>
      <c r="F35" s="139">
        <v>0</v>
      </c>
      <c r="H35" s="196">
        <v>0</v>
      </c>
      <c r="I35" s="197">
        <v>0</v>
      </c>
      <c r="J35" s="197">
        <v>0</v>
      </c>
      <c r="K35" s="197">
        <v>0</v>
      </c>
      <c r="L35" s="198">
        <v>0</v>
      </c>
      <c r="N35" s="199" t="str">
        <f t="shared" si="1"/>
        <v>-</v>
      </c>
      <c r="O35" s="200" t="str">
        <f t="shared" si="2"/>
        <v>-</v>
      </c>
      <c r="P35" s="201" t="str">
        <f t="shared" si="3"/>
        <v>-</v>
      </c>
      <c r="R35" s="202">
        <f t="shared" si="4"/>
        <v>0</v>
      </c>
      <c r="S35" s="202">
        <f t="shared" si="4"/>
        <v>0</v>
      </c>
      <c r="T35" s="202">
        <f t="shared" si="4"/>
        <v>0</v>
      </c>
      <c r="U35" s="202">
        <f t="shared" si="4"/>
        <v>0</v>
      </c>
    </row>
    <row r="36" spans="1:21" ht="12.75" hidden="1">
      <c r="A36" s="122" t="s">
        <v>2827</v>
      </c>
      <c r="B36" s="123" t="s">
        <v>2850</v>
      </c>
      <c r="C36" s="124">
        <v>0</v>
      </c>
      <c r="D36" s="125">
        <v>0</v>
      </c>
      <c r="E36" s="125">
        <v>0</v>
      </c>
      <c r="F36" s="138">
        <v>0</v>
      </c>
      <c r="H36" s="189">
        <v>0</v>
      </c>
      <c r="I36" s="190">
        <v>0</v>
      </c>
      <c r="J36" s="190">
        <v>0</v>
      </c>
      <c r="K36" s="190">
        <v>0</v>
      </c>
      <c r="L36" s="191">
        <v>0</v>
      </c>
      <c r="N36" s="192" t="str">
        <f t="shared" si="1"/>
        <v>-</v>
      </c>
      <c r="O36" s="193" t="str">
        <f t="shared" si="2"/>
        <v>-</v>
      </c>
      <c r="P36" s="194" t="str">
        <f t="shared" si="3"/>
        <v>-</v>
      </c>
      <c r="R36" s="195"/>
      <c r="S36" s="195"/>
      <c r="T36" s="195"/>
      <c r="U36" s="195"/>
    </row>
    <row r="37" spans="1:21" ht="13.5" hidden="1" thickBot="1">
      <c r="A37" s="126"/>
      <c r="B37" s="127"/>
      <c r="C37" s="128">
        <v>0</v>
      </c>
      <c r="D37" s="129">
        <v>0</v>
      </c>
      <c r="E37" s="129">
        <v>0</v>
      </c>
      <c r="F37" s="139">
        <v>0</v>
      </c>
      <c r="H37" s="196">
        <v>0</v>
      </c>
      <c r="I37" s="197">
        <v>0</v>
      </c>
      <c r="J37" s="197">
        <v>0</v>
      </c>
      <c r="K37" s="197">
        <v>0</v>
      </c>
      <c r="L37" s="198">
        <v>0</v>
      </c>
      <c r="N37" s="199" t="str">
        <f t="shared" si="1"/>
        <v>-</v>
      </c>
      <c r="O37" s="200" t="str">
        <f t="shared" si="2"/>
        <v>-</v>
      </c>
      <c r="P37" s="201" t="str">
        <f t="shared" si="3"/>
        <v>-</v>
      </c>
      <c r="R37" s="202">
        <f t="shared" si="4"/>
        <v>0</v>
      </c>
      <c r="S37" s="202">
        <f t="shared" si="4"/>
        <v>0</v>
      </c>
      <c r="T37" s="202">
        <f t="shared" si="4"/>
        <v>0</v>
      </c>
      <c r="U37" s="202">
        <f t="shared" si="4"/>
        <v>0</v>
      </c>
    </row>
    <row r="38" spans="1:21" ht="12.75" hidden="1">
      <c r="A38" s="122" t="s">
        <v>2828</v>
      </c>
      <c r="B38" s="123" t="s">
        <v>2851</v>
      </c>
      <c r="C38" s="124">
        <v>0</v>
      </c>
      <c r="D38" s="125">
        <v>0</v>
      </c>
      <c r="E38" s="125">
        <v>0</v>
      </c>
      <c r="F38" s="138">
        <v>0</v>
      </c>
      <c r="H38" s="189">
        <v>0</v>
      </c>
      <c r="I38" s="190">
        <v>0</v>
      </c>
      <c r="J38" s="190">
        <v>0</v>
      </c>
      <c r="K38" s="190">
        <v>0</v>
      </c>
      <c r="L38" s="191">
        <v>0</v>
      </c>
      <c r="N38" s="192" t="str">
        <f t="shared" si="1"/>
        <v>-</v>
      </c>
      <c r="O38" s="193" t="str">
        <f t="shared" si="2"/>
        <v>-</v>
      </c>
      <c r="P38" s="194" t="str">
        <f t="shared" si="3"/>
        <v>-</v>
      </c>
      <c r="R38" s="195"/>
      <c r="S38" s="195"/>
      <c r="T38" s="195"/>
      <c r="U38" s="195"/>
    </row>
    <row r="39" spans="1:21" ht="13.5" hidden="1" thickBot="1">
      <c r="A39" s="126"/>
      <c r="B39" s="127"/>
      <c r="C39" s="128">
        <v>0</v>
      </c>
      <c r="D39" s="129">
        <v>0</v>
      </c>
      <c r="E39" s="129">
        <v>0</v>
      </c>
      <c r="F39" s="139">
        <v>0</v>
      </c>
      <c r="H39" s="196">
        <v>0</v>
      </c>
      <c r="I39" s="197">
        <v>0</v>
      </c>
      <c r="J39" s="197">
        <v>0</v>
      </c>
      <c r="K39" s="197">
        <v>0</v>
      </c>
      <c r="L39" s="198">
        <v>0</v>
      </c>
      <c r="N39" s="199" t="str">
        <f t="shared" si="1"/>
        <v>-</v>
      </c>
      <c r="O39" s="200" t="str">
        <f t="shared" si="2"/>
        <v>-</v>
      </c>
      <c r="P39" s="201" t="str">
        <f t="shared" si="3"/>
        <v>-</v>
      </c>
      <c r="R39" s="202">
        <f t="shared" si="4"/>
        <v>0</v>
      </c>
      <c r="S39" s="202">
        <f t="shared" si="4"/>
        <v>0</v>
      </c>
      <c r="T39" s="202">
        <f t="shared" si="4"/>
        <v>0</v>
      </c>
      <c r="U39" s="202">
        <f t="shared" si="4"/>
        <v>0</v>
      </c>
    </row>
    <row r="40" spans="1:21" ht="12.75" hidden="1">
      <c r="A40" s="122" t="s">
        <v>2829</v>
      </c>
      <c r="B40" s="123" t="s">
        <v>2055</v>
      </c>
      <c r="C40" s="124">
        <v>0</v>
      </c>
      <c r="D40" s="125">
        <v>0</v>
      </c>
      <c r="E40" s="125">
        <v>0</v>
      </c>
      <c r="F40" s="138">
        <v>0</v>
      </c>
      <c r="H40" s="189">
        <v>0</v>
      </c>
      <c r="I40" s="190">
        <v>0</v>
      </c>
      <c r="J40" s="190">
        <v>0</v>
      </c>
      <c r="K40" s="190">
        <v>0</v>
      </c>
      <c r="L40" s="191">
        <v>0</v>
      </c>
      <c r="N40" s="192" t="str">
        <f t="shared" si="1"/>
        <v>-</v>
      </c>
      <c r="O40" s="193" t="str">
        <f t="shared" si="2"/>
        <v>-</v>
      </c>
      <c r="P40" s="194" t="str">
        <f t="shared" si="3"/>
        <v>-</v>
      </c>
      <c r="R40" s="195"/>
      <c r="S40" s="195"/>
      <c r="T40" s="195"/>
      <c r="U40" s="195"/>
    </row>
    <row r="41" spans="1:21" ht="13.5" hidden="1" thickBot="1">
      <c r="A41" s="126"/>
      <c r="B41" s="127"/>
      <c r="C41" s="128">
        <v>0</v>
      </c>
      <c r="D41" s="129">
        <v>0</v>
      </c>
      <c r="E41" s="129">
        <v>0</v>
      </c>
      <c r="F41" s="139">
        <v>0</v>
      </c>
      <c r="H41" s="196">
        <v>0</v>
      </c>
      <c r="I41" s="197">
        <v>0</v>
      </c>
      <c r="J41" s="197">
        <v>0</v>
      </c>
      <c r="K41" s="197">
        <v>0</v>
      </c>
      <c r="L41" s="198">
        <v>0</v>
      </c>
      <c r="N41" s="199" t="str">
        <f t="shared" si="1"/>
        <v>-</v>
      </c>
      <c r="O41" s="200" t="str">
        <f t="shared" si="2"/>
        <v>-</v>
      </c>
      <c r="P41" s="201" t="str">
        <f t="shared" si="3"/>
        <v>-</v>
      </c>
      <c r="R41" s="202">
        <f aca="true" t="shared" si="5" ref="R41:U55">R40</f>
        <v>0</v>
      </c>
      <c r="S41" s="202">
        <f t="shared" si="5"/>
        <v>0</v>
      </c>
      <c r="T41" s="202">
        <f t="shared" si="5"/>
        <v>0</v>
      </c>
      <c r="U41" s="202">
        <f t="shared" si="5"/>
        <v>0</v>
      </c>
    </row>
    <row r="42" spans="1:21" ht="12.75" hidden="1">
      <c r="A42" s="122" t="s">
        <v>2830</v>
      </c>
      <c r="B42" s="123" t="s">
        <v>512</v>
      </c>
      <c r="C42" s="124">
        <v>0</v>
      </c>
      <c r="D42" s="125">
        <v>0</v>
      </c>
      <c r="E42" s="125">
        <v>0</v>
      </c>
      <c r="F42" s="138">
        <v>0</v>
      </c>
      <c r="H42" s="189">
        <v>0</v>
      </c>
      <c r="I42" s="190">
        <v>0</v>
      </c>
      <c r="J42" s="190">
        <v>0</v>
      </c>
      <c r="K42" s="190">
        <v>0</v>
      </c>
      <c r="L42" s="191">
        <v>0</v>
      </c>
      <c r="N42" s="192" t="str">
        <f t="shared" si="1"/>
        <v>-</v>
      </c>
      <c r="O42" s="193" t="str">
        <f t="shared" si="2"/>
        <v>-</v>
      </c>
      <c r="P42" s="194" t="str">
        <f t="shared" si="3"/>
        <v>-</v>
      </c>
      <c r="R42" s="195"/>
      <c r="S42" s="195"/>
      <c r="T42" s="195"/>
      <c r="U42" s="195"/>
    </row>
    <row r="43" spans="1:21" ht="13.5" hidden="1" thickBot="1">
      <c r="A43" s="126"/>
      <c r="B43" s="127"/>
      <c r="C43" s="128">
        <v>0</v>
      </c>
      <c r="D43" s="129">
        <v>0</v>
      </c>
      <c r="E43" s="129">
        <v>0</v>
      </c>
      <c r="F43" s="139">
        <v>0</v>
      </c>
      <c r="H43" s="196">
        <v>0</v>
      </c>
      <c r="I43" s="197">
        <v>0</v>
      </c>
      <c r="J43" s="197">
        <v>0</v>
      </c>
      <c r="K43" s="197">
        <v>0</v>
      </c>
      <c r="L43" s="198">
        <v>0</v>
      </c>
      <c r="N43" s="199" t="str">
        <f t="shared" si="1"/>
        <v>-</v>
      </c>
      <c r="O43" s="200" t="str">
        <f t="shared" si="2"/>
        <v>-</v>
      </c>
      <c r="P43" s="201" t="str">
        <f t="shared" si="3"/>
        <v>-</v>
      </c>
      <c r="R43" s="202">
        <f t="shared" si="5"/>
        <v>0</v>
      </c>
      <c r="S43" s="202">
        <f t="shared" si="5"/>
        <v>0</v>
      </c>
      <c r="T43" s="202">
        <f t="shared" si="5"/>
        <v>0</v>
      </c>
      <c r="U43" s="202">
        <f t="shared" si="5"/>
        <v>0</v>
      </c>
    </row>
    <row r="44" spans="1:21" ht="12.75">
      <c r="A44" s="122" t="s">
        <v>2831</v>
      </c>
      <c r="B44" s="123" t="s">
        <v>513</v>
      </c>
      <c r="C44" s="124">
        <v>17394</v>
      </c>
      <c r="D44" s="125">
        <v>10935</v>
      </c>
      <c r="E44" s="125">
        <v>3827</v>
      </c>
      <c r="F44" s="138">
        <v>2632</v>
      </c>
      <c r="H44" s="189">
        <v>17658</v>
      </c>
      <c r="I44" s="190">
        <v>10834</v>
      </c>
      <c r="J44" s="190">
        <v>3900</v>
      </c>
      <c r="K44" s="190">
        <v>2880</v>
      </c>
      <c r="L44" s="191">
        <v>44</v>
      </c>
      <c r="N44" s="192">
        <f t="shared" si="1"/>
        <v>-1.4950730547060829</v>
      </c>
      <c r="O44" s="193">
        <f t="shared" si="2"/>
        <v>0.9322503230570334</v>
      </c>
      <c r="P44" s="194">
        <f t="shared" si="3"/>
        <v>-9.986320109439134</v>
      </c>
      <c r="R44" s="195"/>
      <c r="S44" s="195"/>
      <c r="T44" s="195"/>
      <c r="U44" s="195"/>
    </row>
    <row r="45" spans="1:21" ht="13.5" thickBot="1">
      <c r="A45" s="126"/>
      <c r="B45" s="127"/>
      <c r="C45" s="128">
        <v>52336</v>
      </c>
      <c r="D45" s="129">
        <v>29656</v>
      </c>
      <c r="E45" s="129">
        <v>10380</v>
      </c>
      <c r="F45" s="139">
        <v>12300</v>
      </c>
      <c r="H45" s="196">
        <v>53202</v>
      </c>
      <c r="I45" s="197">
        <v>29070</v>
      </c>
      <c r="J45" s="197">
        <v>10465</v>
      </c>
      <c r="K45" s="197">
        <v>13568</v>
      </c>
      <c r="L45" s="198">
        <v>99</v>
      </c>
      <c r="N45" s="199">
        <f t="shared" si="1"/>
        <v>-1.6277583549490657</v>
      </c>
      <c r="O45" s="200">
        <f t="shared" si="2"/>
        <v>2.015823873409019</v>
      </c>
      <c r="P45" s="201">
        <f t="shared" si="3"/>
        <v>-10.002195068412973</v>
      </c>
      <c r="R45" s="202">
        <f t="shared" si="5"/>
        <v>0</v>
      </c>
      <c r="S45" s="202">
        <f t="shared" si="5"/>
        <v>0</v>
      </c>
      <c r="T45" s="202">
        <f t="shared" si="5"/>
        <v>0</v>
      </c>
      <c r="U45" s="202">
        <f t="shared" si="5"/>
        <v>0</v>
      </c>
    </row>
    <row r="46" spans="1:21" ht="12.75">
      <c r="A46" s="122" t="s">
        <v>2832</v>
      </c>
      <c r="B46" s="123" t="s">
        <v>170</v>
      </c>
      <c r="C46" s="124">
        <v>20463</v>
      </c>
      <c r="D46" s="125">
        <v>13193</v>
      </c>
      <c r="E46" s="125">
        <v>4618</v>
      </c>
      <c r="F46" s="138">
        <v>2652</v>
      </c>
      <c r="H46" s="189">
        <v>20722</v>
      </c>
      <c r="I46" s="190">
        <v>13070</v>
      </c>
      <c r="J46" s="190">
        <v>4705</v>
      </c>
      <c r="K46" s="190">
        <v>2892</v>
      </c>
      <c r="L46" s="191">
        <v>55</v>
      </c>
      <c r="N46" s="192">
        <f t="shared" si="1"/>
        <v>-1.2498793552745866</v>
      </c>
      <c r="O46" s="193">
        <f t="shared" si="2"/>
        <v>0.9410864575363433</v>
      </c>
      <c r="P46" s="194">
        <f t="shared" si="3"/>
        <v>-10.010179843909057</v>
      </c>
      <c r="R46" s="195">
        <v>3</v>
      </c>
      <c r="S46" s="195"/>
      <c r="T46" s="195"/>
      <c r="U46" s="195"/>
    </row>
    <row r="47" spans="1:21" ht="13.5" thickBot="1">
      <c r="A47" s="126"/>
      <c r="B47" s="127"/>
      <c r="C47" s="128">
        <v>45681</v>
      </c>
      <c r="D47" s="129">
        <v>24724</v>
      </c>
      <c r="E47" s="129">
        <v>8653</v>
      </c>
      <c r="F47" s="139">
        <v>12304</v>
      </c>
      <c r="H47" s="196">
        <v>46632</v>
      </c>
      <c r="I47" s="197">
        <v>24236</v>
      </c>
      <c r="J47" s="197">
        <v>8725</v>
      </c>
      <c r="K47" s="197">
        <v>13571</v>
      </c>
      <c r="L47" s="198">
        <v>100</v>
      </c>
      <c r="N47" s="199">
        <f t="shared" si="1"/>
        <v>-2.0393721049922817</v>
      </c>
      <c r="O47" s="200">
        <f t="shared" si="2"/>
        <v>2.013533586400399</v>
      </c>
      <c r="P47" s="201">
        <f t="shared" si="3"/>
        <v>-9.999268524614152</v>
      </c>
      <c r="R47" s="202">
        <f t="shared" si="5"/>
        <v>3</v>
      </c>
      <c r="S47" s="202">
        <f t="shared" si="5"/>
        <v>0</v>
      </c>
      <c r="T47" s="202">
        <f t="shared" si="5"/>
        <v>0</v>
      </c>
      <c r="U47" s="202">
        <f t="shared" si="5"/>
        <v>0</v>
      </c>
    </row>
    <row r="48" spans="1:21" ht="12.75" customHeight="1" hidden="1">
      <c r="A48" s="122" t="s">
        <v>2833</v>
      </c>
      <c r="B48" s="123" t="s">
        <v>514</v>
      </c>
      <c r="C48" s="124">
        <v>0</v>
      </c>
      <c r="D48" s="125">
        <v>0</v>
      </c>
      <c r="E48" s="125">
        <v>0</v>
      </c>
      <c r="F48" s="138">
        <v>0</v>
      </c>
      <c r="H48" s="189">
        <v>0</v>
      </c>
      <c r="I48" s="190">
        <v>0</v>
      </c>
      <c r="J48" s="190">
        <v>0</v>
      </c>
      <c r="K48" s="190">
        <v>0</v>
      </c>
      <c r="L48" s="191">
        <v>0</v>
      </c>
      <c r="N48" s="192" t="str">
        <f t="shared" si="1"/>
        <v>-</v>
      </c>
      <c r="O48" s="193" t="str">
        <f t="shared" si="2"/>
        <v>-</v>
      </c>
      <c r="P48" s="194" t="str">
        <f t="shared" si="3"/>
        <v>-</v>
      </c>
      <c r="R48" s="195"/>
      <c r="S48" s="195"/>
      <c r="T48" s="195"/>
      <c r="U48" s="195"/>
    </row>
    <row r="49" spans="1:21" ht="13.5" customHeight="1" hidden="1" thickBot="1">
      <c r="A49" s="126"/>
      <c r="B49" s="127"/>
      <c r="C49" s="128">
        <v>0</v>
      </c>
      <c r="D49" s="129">
        <v>0</v>
      </c>
      <c r="E49" s="129">
        <v>0</v>
      </c>
      <c r="F49" s="139">
        <v>0</v>
      </c>
      <c r="H49" s="196">
        <v>0</v>
      </c>
      <c r="I49" s="197">
        <v>0</v>
      </c>
      <c r="J49" s="197">
        <v>0</v>
      </c>
      <c r="K49" s="197">
        <v>0</v>
      </c>
      <c r="L49" s="198">
        <v>0</v>
      </c>
      <c r="N49" s="199" t="str">
        <f t="shared" si="1"/>
        <v>-</v>
      </c>
      <c r="O49" s="200" t="str">
        <f t="shared" si="2"/>
        <v>-</v>
      </c>
      <c r="P49" s="201" t="str">
        <f t="shared" si="3"/>
        <v>-</v>
      </c>
      <c r="R49" s="202">
        <f t="shared" si="5"/>
        <v>0</v>
      </c>
      <c r="S49" s="202">
        <f t="shared" si="5"/>
        <v>0</v>
      </c>
      <c r="T49" s="202">
        <f t="shared" si="5"/>
        <v>0</v>
      </c>
      <c r="U49" s="202">
        <f t="shared" si="5"/>
        <v>0</v>
      </c>
    </row>
    <row r="50" spans="1:21" ht="12.75" customHeight="1" hidden="1">
      <c r="A50" s="122" t="s">
        <v>2834</v>
      </c>
      <c r="B50" s="123" t="s">
        <v>178</v>
      </c>
      <c r="C50" s="124">
        <v>0</v>
      </c>
      <c r="D50" s="125">
        <v>0</v>
      </c>
      <c r="E50" s="125">
        <v>0</v>
      </c>
      <c r="F50" s="138">
        <v>0</v>
      </c>
      <c r="H50" s="189">
        <v>0</v>
      </c>
      <c r="I50" s="190">
        <v>0</v>
      </c>
      <c r="J50" s="190">
        <v>0</v>
      </c>
      <c r="K50" s="190">
        <v>0</v>
      </c>
      <c r="L50" s="191">
        <v>0</v>
      </c>
      <c r="N50" s="192" t="str">
        <f t="shared" si="1"/>
        <v>-</v>
      </c>
      <c r="O50" s="193" t="str">
        <f t="shared" si="2"/>
        <v>-</v>
      </c>
      <c r="P50" s="194" t="str">
        <f t="shared" si="3"/>
        <v>-</v>
      </c>
      <c r="R50" s="195"/>
      <c r="S50" s="195"/>
      <c r="T50" s="195"/>
      <c r="U50" s="195"/>
    </row>
    <row r="51" spans="1:21" ht="13.5" customHeight="1" hidden="1" thickBot="1">
      <c r="A51" s="126"/>
      <c r="B51" s="127"/>
      <c r="C51" s="128">
        <v>0</v>
      </c>
      <c r="D51" s="129">
        <v>0</v>
      </c>
      <c r="E51" s="129">
        <v>0</v>
      </c>
      <c r="F51" s="139">
        <v>0</v>
      </c>
      <c r="H51" s="196">
        <v>0</v>
      </c>
      <c r="I51" s="197">
        <v>0</v>
      </c>
      <c r="J51" s="197">
        <v>0</v>
      </c>
      <c r="K51" s="197">
        <v>0</v>
      </c>
      <c r="L51" s="198">
        <v>0</v>
      </c>
      <c r="N51" s="199" t="str">
        <f t="shared" si="1"/>
        <v>-</v>
      </c>
      <c r="O51" s="200" t="str">
        <f t="shared" si="2"/>
        <v>-</v>
      </c>
      <c r="P51" s="201" t="str">
        <f t="shared" si="3"/>
        <v>-</v>
      </c>
      <c r="R51" s="202">
        <f t="shared" si="5"/>
        <v>0</v>
      </c>
      <c r="S51" s="202">
        <f t="shared" si="5"/>
        <v>0</v>
      </c>
      <c r="T51" s="202">
        <f t="shared" si="5"/>
        <v>0</v>
      </c>
      <c r="U51" s="202">
        <f t="shared" si="5"/>
        <v>0</v>
      </c>
    </row>
    <row r="52" spans="1:21" ht="12.75">
      <c r="A52" s="122" t="s">
        <v>2835</v>
      </c>
      <c r="B52" s="123" t="s">
        <v>515</v>
      </c>
      <c r="C52" s="124">
        <v>15037</v>
      </c>
      <c r="D52" s="125">
        <v>9181</v>
      </c>
      <c r="E52" s="125">
        <v>3213</v>
      </c>
      <c r="F52" s="138">
        <v>2643</v>
      </c>
      <c r="H52" s="189">
        <v>15308</v>
      </c>
      <c r="I52" s="190">
        <v>9096</v>
      </c>
      <c r="J52" s="190">
        <v>3275</v>
      </c>
      <c r="K52" s="190">
        <v>2900</v>
      </c>
      <c r="L52" s="191">
        <v>37</v>
      </c>
      <c r="N52" s="192">
        <f t="shared" si="1"/>
        <v>-1.770316174549265</v>
      </c>
      <c r="O52" s="193">
        <f t="shared" si="2"/>
        <v>0.9344766930518915</v>
      </c>
      <c r="P52" s="194">
        <f t="shared" si="3"/>
        <v>-10.010214504596533</v>
      </c>
      <c r="R52" s="195">
        <v>1E-06</v>
      </c>
      <c r="S52" s="195"/>
      <c r="T52" s="195"/>
      <c r="U52" s="195"/>
    </row>
    <row r="53" spans="1:21" ht="13.5" thickBot="1">
      <c r="A53" s="126"/>
      <c r="B53" s="127"/>
      <c r="C53" s="128">
        <v>48009</v>
      </c>
      <c r="D53" s="129">
        <v>26443</v>
      </c>
      <c r="E53" s="129">
        <v>9255</v>
      </c>
      <c r="F53" s="139">
        <v>12311</v>
      </c>
      <c r="H53" s="196">
        <v>48932</v>
      </c>
      <c r="I53" s="197">
        <v>25921</v>
      </c>
      <c r="J53" s="197">
        <v>9332</v>
      </c>
      <c r="K53" s="197">
        <v>13571</v>
      </c>
      <c r="L53" s="198">
        <v>108</v>
      </c>
      <c r="N53" s="199">
        <f t="shared" si="1"/>
        <v>-1.886291179596185</v>
      </c>
      <c r="O53" s="200">
        <f t="shared" si="2"/>
        <v>2.013811195555732</v>
      </c>
      <c r="P53" s="201">
        <f t="shared" si="3"/>
        <v>-10.000731047591188</v>
      </c>
      <c r="R53" s="202">
        <f t="shared" si="5"/>
        <v>1E-06</v>
      </c>
      <c r="S53" s="202">
        <f t="shared" si="5"/>
        <v>0</v>
      </c>
      <c r="T53" s="202">
        <f t="shared" si="5"/>
        <v>0</v>
      </c>
      <c r="U53" s="202">
        <f t="shared" si="5"/>
        <v>0</v>
      </c>
    </row>
    <row r="54" spans="1:21" ht="12.75">
      <c r="A54" s="122" t="s">
        <v>2836</v>
      </c>
      <c r="B54" s="123" t="s">
        <v>2056</v>
      </c>
      <c r="C54" s="124">
        <v>18796</v>
      </c>
      <c r="D54" s="125">
        <v>11963</v>
      </c>
      <c r="E54" s="125">
        <v>4187</v>
      </c>
      <c r="F54" s="138">
        <v>2646</v>
      </c>
      <c r="H54" s="189">
        <v>19059</v>
      </c>
      <c r="I54" s="190">
        <v>11852</v>
      </c>
      <c r="J54" s="190">
        <v>4267</v>
      </c>
      <c r="K54" s="190">
        <v>2890</v>
      </c>
      <c r="L54" s="191">
        <v>50</v>
      </c>
      <c r="N54" s="192">
        <f t="shared" si="1"/>
        <v>-1.3799254945170247</v>
      </c>
      <c r="O54" s="193">
        <f t="shared" si="2"/>
        <v>0.9365507931150745</v>
      </c>
      <c r="P54" s="194">
        <f t="shared" si="3"/>
        <v>-10</v>
      </c>
      <c r="R54" s="195">
        <v>15</v>
      </c>
      <c r="S54" s="195"/>
      <c r="T54" s="195"/>
      <c r="U54" s="195"/>
    </row>
    <row r="55" spans="1:21" ht="13.5" thickBot="1">
      <c r="A55" s="126"/>
      <c r="B55" s="127"/>
      <c r="C55" s="128">
        <v>43223</v>
      </c>
      <c r="D55" s="129">
        <v>22907</v>
      </c>
      <c r="E55" s="129">
        <v>8017</v>
      </c>
      <c r="F55" s="139">
        <v>12299</v>
      </c>
      <c r="H55" s="196">
        <v>44205</v>
      </c>
      <c r="I55" s="197">
        <v>22455</v>
      </c>
      <c r="J55" s="197">
        <v>8084</v>
      </c>
      <c r="K55" s="197">
        <v>13571</v>
      </c>
      <c r="L55" s="198">
        <v>95</v>
      </c>
      <c r="N55" s="199">
        <f t="shared" si="1"/>
        <v>-2.22146815971044</v>
      </c>
      <c r="O55" s="200">
        <f t="shared" si="2"/>
        <v>2.012914718325547</v>
      </c>
      <c r="P55" s="201">
        <f t="shared" si="3"/>
        <v>-10.002926972047419</v>
      </c>
      <c r="R55" s="202">
        <f t="shared" si="5"/>
        <v>15</v>
      </c>
      <c r="S55" s="202">
        <f t="shared" si="5"/>
        <v>0</v>
      </c>
      <c r="T55" s="202">
        <f t="shared" si="5"/>
        <v>0</v>
      </c>
      <c r="U55" s="202">
        <f t="shared" si="5"/>
        <v>0</v>
      </c>
    </row>
    <row r="56" spans="1:21" ht="12.75" hidden="1">
      <c r="A56" s="122" t="s">
        <v>2837</v>
      </c>
      <c r="B56" s="123" t="s">
        <v>517</v>
      </c>
      <c r="C56" s="124">
        <v>0</v>
      </c>
      <c r="D56" s="125">
        <v>0</v>
      </c>
      <c r="E56" s="125">
        <v>0</v>
      </c>
      <c r="F56" s="138">
        <v>0</v>
      </c>
      <c r="H56" s="189">
        <v>0</v>
      </c>
      <c r="I56" s="190">
        <v>0</v>
      </c>
      <c r="J56" s="190">
        <v>0</v>
      </c>
      <c r="K56" s="190">
        <v>0</v>
      </c>
      <c r="L56" s="191">
        <v>0</v>
      </c>
      <c r="N56" s="192" t="str">
        <f t="shared" si="1"/>
        <v>-</v>
      </c>
      <c r="O56" s="193" t="str">
        <f t="shared" si="2"/>
        <v>-</v>
      </c>
      <c r="P56" s="194" t="str">
        <f t="shared" si="3"/>
        <v>-</v>
      </c>
      <c r="R56" s="195"/>
      <c r="S56" s="195"/>
      <c r="T56" s="195"/>
      <c r="U56" s="195"/>
    </row>
    <row r="57" spans="1:21" ht="13.5" hidden="1" thickBot="1">
      <c r="A57" s="126"/>
      <c r="B57" s="127"/>
      <c r="C57" s="128">
        <v>0</v>
      </c>
      <c r="D57" s="129">
        <v>0</v>
      </c>
      <c r="E57" s="129">
        <v>0</v>
      </c>
      <c r="F57" s="139">
        <v>0</v>
      </c>
      <c r="H57" s="196">
        <v>0</v>
      </c>
      <c r="I57" s="197">
        <v>0</v>
      </c>
      <c r="J57" s="197">
        <v>0</v>
      </c>
      <c r="K57" s="197">
        <v>0</v>
      </c>
      <c r="L57" s="198">
        <v>0</v>
      </c>
      <c r="N57" s="199" t="str">
        <f t="shared" si="1"/>
        <v>-</v>
      </c>
      <c r="O57" s="200" t="str">
        <f t="shared" si="2"/>
        <v>-</v>
      </c>
      <c r="P57" s="201" t="str">
        <f t="shared" si="3"/>
        <v>-</v>
      </c>
      <c r="R57" s="202">
        <f aca="true" t="shared" si="6" ref="R57:U71">R56</f>
        <v>0</v>
      </c>
      <c r="S57" s="202">
        <f t="shared" si="6"/>
        <v>0</v>
      </c>
      <c r="T57" s="202">
        <f t="shared" si="6"/>
        <v>0</v>
      </c>
      <c r="U57" s="202">
        <f t="shared" si="6"/>
        <v>0</v>
      </c>
    </row>
    <row r="58" spans="1:21" ht="12.75" hidden="1">
      <c r="A58" s="122" t="s">
        <v>2838</v>
      </c>
      <c r="B58" s="123" t="s">
        <v>518</v>
      </c>
      <c r="C58" s="124">
        <v>0</v>
      </c>
      <c r="D58" s="125">
        <v>0</v>
      </c>
      <c r="E58" s="125">
        <v>0</v>
      </c>
      <c r="F58" s="138">
        <v>0</v>
      </c>
      <c r="H58" s="189">
        <v>0</v>
      </c>
      <c r="I58" s="190">
        <v>0</v>
      </c>
      <c r="J58" s="190">
        <v>0</v>
      </c>
      <c r="K58" s="190">
        <v>0</v>
      </c>
      <c r="L58" s="191">
        <v>0</v>
      </c>
      <c r="N58" s="192" t="str">
        <f t="shared" si="1"/>
        <v>-</v>
      </c>
      <c r="O58" s="193" t="str">
        <f t="shared" si="2"/>
        <v>-</v>
      </c>
      <c r="P58" s="194" t="str">
        <f t="shared" si="3"/>
        <v>-</v>
      </c>
      <c r="R58" s="195"/>
      <c r="S58" s="195"/>
      <c r="T58" s="195"/>
      <c r="U58" s="195"/>
    </row>
    <row r="59" spans="1:21" ht="13.5" hidden="1" thickBot="1">
      <c r="A59" s="126"/>
      <c r="B59" s="127"/>
      <c r="C59" s="128">
        <v>0</v>
      </c>
      <c r="D59" s="129">
        <v>0</v>
      </c>
      <c r="E59" s="129">
        <v>0</v>
      </c>
      <c r="F59" s="139">
        <v>0</v>
      </c>
      <c r="H59" s="196">
        <v>0</v>
      </c>
      <c r="I59" s="197">
        <v>0</v>
      </c>
      <c r="J59" s="197">
        <v>0</v>
      </c>
      <c r="K59" s="197">
        <v>0</v>
      </c>
      <c r="L59" s="198">
        <v>0</v>
      </c>
      <c r="N59" s="199" t="str">
        <f t="shared" si="1"/>
        <v>-</v>
      </c>
      <c r="O59" s="200" t="str">
        <f t="shared" si="2"/>
        <v>-</v>
      </c>
      <c r="P59" s="201" t="str">
        <f t="shared" si="3"/>
        <v>-</v>
      </c>
      <c r="R59" s="202">
        <f t="shared" si="6"/>
        <v>0</v>
      </c>
      <c r="S59" s="202">
        <f t="shared" si="6"/>
        <v>0</v>
      </c>
      <c r="T59" s="202">
        <f t="shared" si="6"/>
        <v>0</v>
      </c>
      <c r="U59" s="202">
        <f t="shared" si="6"/>
        <v>0</v>
      </c>
    </row>
    <row r="60" spans="1:21" ht="12.75" hidden="1">
      <c r="A60" s="122" t="s">
        <v>2839</v>
      </c>
      <c r="B60" s="123" t="s">
        <v>2057</v>
      </c>
      <c r="C60" s="124">
        <v>0</v>
      </c>
      <c r="D60" s="125">
        <v>0</v>
      </c>
      <c r="E60" s="125">
        <v>0</v>
      </c>
      <c r="F60" s="138">
        <v>0</v>
      </c>
      <c r="H60" s="189">
        <v>0</v>
      </c>
      <c r="I60" s="190">
        <v>0</v>
      </c>
      <c r="J60" s="190">
        <v>0</v>
      </c>
      <c r="K60" s="190">
        <v>0</v>
      </c>
      <c r="L60" s="191">
        <v>0</v>
      </c>
      <c r="N60" s="192" t="str">
        <f t="shared" si="1"/>
        <v>-</v>
      </c>
      <c r="O60" s="193" t="str">
        <f t="shared" si="2"/>
        <v>-</v>
      </c>
      <c r="P60" s="194" t="str">
        <f t="shared" si="3"/>
        <v>-</v>
      </c>
      <c r="R60" s="195"/>
      <c r="S60" s="195"/>
      <c r="T60" s="195"/>
      <c r="U60" s="195"/>
    </row>
    <row r="61" spans="1:21" ht="13.5" hidden="1" thickBot="1">
      <c r="A61" s="126"/>
      <c r="B61" s="127"/>
      <c r="C61" s="128">
        <v>0</v>
      </c>
      <c r="D61" s="129">
        <v>0</v>
      </c>
      <c r="E61" s="129">
        <v>0</v>
      </c>
      <c r="F61" s="139">
        <v>0</v>
      </c>
      <c r="H61" s="196">
        <v>0</v>
      </c>
      <c r="I61" s="197">
        <v>0</v>
      </c>
      <c r="J61" s="197">
        <v>0</v>
      </c>
      <c r="K61" s="197">
        <v>0</v>
      </c>
      <c r="L61" s="198">
        <v>0</v>
      </c>
      <c r="N61" s="199" t="str">
        <f t="shared" si="1"/>
        <v>-</v>
      </c>
      <c r="O61" s="200" t="str">
        <f t="shared" si="2"/>
        <v>-</v>
      </c>
      <c r="P61" s="201" t="str">
        <f t="shared" si="3"/>
        <v>-</v>
      </c>
      <c r="R61" s="202">
        <f t="shared" si="6"/>
        <v>0</v>
      </c>
      <c r="S61" s="202">
        <f t="shared" si="6"/>
        <v>0</v>
      </c>
      <c r="T61" s="202">
        <f t="shared" si="6"/>
        <v>0</v>
      </c>
      <c r="U61" s="202">
        <f t="shared" si="6"/>
        <v>0</v>
      </c>
    </row>
    <row r="62" spans="1:21" ht="12.75">
      <c r="A62" s="122" t="s">
        <v>2840</v>
      </c>
      <c r="B62" s="123" t="s">
        <v>2058</v>
      </c>
      <c r="C62" s="124">
        <v>16596</v>
      </c>
      <c r="D62" s="125">
        <v>10336</v>
      </c>
      <c r="E62" s="125">
        <v>3618</v>
      </c>
      <c r="F62" s="138">
        <v>2642</v>
      </c>
      <c r="H62" s="189">
        <v>16864</v>
      </c>
      <c r="I62" s="190">
        <v>10241</v>
      </c>
      <c r="J62" s="190">
        <v>3687</v>
      </c>
      <c r="K62" s="190">
        <v>2893</v>
      </c>
      <c r="L62" s="191">
        <v>43</v>
      </c>
      <c r="N62" s="192">
        <f t="shared" si="1"/>
        <v>-1.5891840607210668</v>
      </c>
      <c r="O62" s="193">
        <f t="shared" si="2"/>
        <v>0.9276437847866532</v>
      </c>
      <c r="P62" s="194">
        <f t="shared" si="3"/>
        <v>-10.013623978201636</v>
      </c>
      <c r="R62" s="195">
        <v>38</v>
      </c>
      <c r="S62" s="195"/>
      <c r="T62" s="195"/>
      <c r="U62" s="195"/>
    </row>
    <row r="63" spans="1:21" ht="13.5" thickBot="1">
      <c r="A63" s="126"/>
      <c r="B63" s="127"/>
      <c r="C63" s="128">
        <v>43237</v>
      </c>
      <c r="D63" s="129">
        <v>22917</v>
      </c>
      <c r="E63" s="129">
        <v>8021</v>
      </c>
      <c r="F63" s="139">
        <v>12299</v>
      </c>
      <c r="H63" s="196">
        <v>44216</v>
      </c>
      <c r="I63" s="197">
        <v>22464</v>
      </c>
      <c r="J63" s="197">
        <v>8087</v>
      </c>
      <c r="K63" s="197">
        <v>13571</v>
      </c>
      <c r="L63" s="198">
        <v>94</v>
      </c>
      <c r="N63" s="199">
        <f t="shared" si="1"/>
        <v>-2.2141306314456273</v>
      </c>
      <c r="O63" s="200">
        <f t="shared" si="2"/>
        <v>2.016559829059844</v>
      </c>
      <c r="P63" s="201">
        <f t="shared" si="3"/>
        <v>-9.996341017197224</v>
      </c>
      <c r="R63" s="202">
        <f t="shared" si="6"/>
        <v>38</v>
      </c>
      <c r="S63" s="202">
        <f t="shared" si="6"/>
        <v>0</v>
      </c>
      <c r="T63" s="202">
        <f t="shared" si="6"/>
        <v>0</v>
      </c>
      <c r="U63" s="202">
        <f t="shared" si="6"/>
        <v>0</v>
      </c>
    </row>
    <row r="64" spans="1:21" ht="12.75" hidden="1">
      <c r="A64" s="122" t="s">
        <v>2841</v>
      </c>
      <c r="B64" s="123" t="s">
        <v>227</v>
      </c>
      <c r="C64" s="124">
        <v>0</v>
      </c>
      <c r="D64" s="125">
        <v>0</v>
      </c>
      <c r="E64" s="125">
        <v>0</v>
      </c>
      <c r="F64" s="138">
        <v>0</v>
      </c>
      <c r="H64" s="189">
        <v>0</v>
      </c>
      <c r="I64" s="190">
        <v>0</v>
      </c>
      <c r="J64" s="190">
        <v>0</v>
      </c>
      <c r="K64" s="190">
        <v>0</v>
      </c>
      <c r="L64" s="191">
        <v>0</v>
      </c>
      <c r="N64" s="192" t="str">
        <f t="shared" si="1"/>
        <v>-</v>
      </c>
      <c r="O64" s="193" t="str">
        <f t="shared" si="2"/>
        <v>-</v>
      </c>
      <c r="P64" s="194" t="str">
        <f t="shared" si="3"/>
        <v>-</v>
      </c>
      <c r="R64" s="195"/>
      <c r="S64" s="195"/>
      <c r="T64" s="195"/>
      <c r="U64" s="195"/>
    </row>
    <row r="65" spans="1:21" ht="13.5" hidden="1" thickBot="1">
      <c r="A65" s="126"/>
      <c r="B65" s="127"/>
      <c r="C65" s="128">
        <v>0</v>
      </c>
      <c r="D65" s="129">
        <v>0</v>
      </c>
      <c r="E65" s="129">
        <v>0</v>
      </c>
      <c r="F65" s="139">
        <v>0</v>
      </c>
      <c r="H65" s="196">
        <v>0</v>
      </c>
      <c r="I65" s="197">
        <v>0</v>
      </c>
      <c r="J65" s="197">
        <v>0</v>
      </c>
      <c r="K65" s="197">
        <v>0</v>
      </c>
      <c r="L65" s="198">
        <v>0</v>
      </c>
      <c r="N65" s="199" t="str">
        <f t="shared" si="1"/>
        <v>-</v>
      </c>
      <c r="O65" s="200" t="str">
        <f t="shared" si="2"/>
        <v>-</v>
      </c>
      <c r="P65" s="201" t="str">
        <f t="shared" si="3"/>
        <v>-</v>
      </c>
      <c r="R65" s="202">
        <f t="shared" si="6"/>
        <v>0</v>
      </c>
      <c r="S65" s="202">
        <f t="shared" si="6"/>
        <v>0</v>
      </c>
      <c r="T65" s="202">
        <f t="shared" si="6"/>
        <v>0</v>
      </c>
      <c r="U65" s="202">
        <f t="shared" si="6"/>
        <v>0</v>
      </c>
    </row>
    <row r="66" spans="1:21" ht="12.75">
      <c r="A66" s="122" t="s">
        <v>2842</v>
      </c>
      <c r="B66" s="123" t="s">
        <v>455</v>
      </c>
      <c r="C66" s="124">
        <v>17378</v>
      </c>
      <c r="D66" s="125">
        <v>10950</v>
      </c>
      <c r="E66" s="125">
        <v>3833</v>
      </c>
      <c r="F66" s="138">
        <v>2595</v>
      </c>
      <c r="H66" s="189">
        <v>0</v>
      </c>
      <c r="I66" s="190">
        <v>0</v>
      </c>
      <c r="J66" s="190">
        <v>0</v>
      </c>
      <c r="K66" s="190">
        <v>0</v>
      </c>
      <c r="L66" s="191">
        <v>0</v>
      </c>
      <c r="N66" s="192" t="str">
        <f t="shared" si="1"/>
        <v>-</v>
      </c>
      <c r="O66" s="193" t="str">
        <f t="shared" si="2"/>
        <v>-</v>
      </c>
      <c r="P66" s="194" t="str">
        <f t="shared" si="3"/>
        <v>-</v>
      </c>
      <c r="R66" s="195"/>
      <c r="S66" s="195"/>
      <c r="T66" s="195"/>
      <c r="U66" s="195"/>
    </row>
    <row r="67" spans="1:21" ht="13.5" thickBot="1">
      <c r="A67" s="126"/>
      <c r="B67" s="127"/>
      <c r="C67" s="128">
        <v>42219</v>
      </c>
      <c r="D67" s="129">
        <v>22163</v>
      </c>
      <c r="E67" s="129">
        <v>7757</v>
      </c>
      <c r="F67" s="139">
        <v>12299</v>
      </c>
      <c r="H67" s="196">
        <v>0</v>
      </c>
      <c r="I67" s="197">
        <v>0</v>
      </c>
      <c r="J67" s="197">
        <v>0</v>
      </c>
      <c r="K67" s="197">
        <v>0</v>
      </c>
      <c r="L67" s="198">
        <v>0</v>
      </c>
      <c r="N67" s="199" t="str">
        <f t="shared" si="1"/>
        <v>-</v>
      </c>
      <c r="O67" s="200" t="str">
        <f t="shared" si="2"/>
        <v>-</v>
      </c>
      <c r="P67" s="201" t="str">
        <f t="shared" si="3"/>
        <v>-</v>
      </c>
      <c r="R67" s="202">
        <f t="shared" si="6"/>
        <v>0</v>
      </c>
      <c r="S67" s="202">
        <f t="shared" si="6"/>
        <v>0</v>
      </c>
      <c r="T67" s="202">
        <f t="shared" si="6"/>
        <v>0</v>
      </c>
      <c r="U67" s="202">
        <f t="shared" si="6"/>
        <v>0</v>
      </c>
    </row>
    <row r="68" spans="1:21" ht="12.75" hidden="1">
      <c r="A68" s="122" t="s">
        <v>2843</v>
      </c>
      <c r="B68" s="123" t="s">
        <v>2059</v>
      </c>
      <c r="C68" s="124">
        <v>0</v>
      </c>
      <c r="D68" s="125">
        <v>0</v>
      </c>
      <c r="E68" s="125">
        <v>0</v>
      </c>
      <c r="F68" s="138">
        <v>0</v>
      </c>
      <c r="H68" s="189">
        <v>0</v>
      </c>
      <c r="I68" s="190">
        <v>0</v>
      </c>
      <c r="J68" s="190">
        <v>0</v>
      </c>
      <c r="K68" s="190">
        <v>0</v>
      </c>
      <c r="L68" s="191">
        <v>0</v>
      </c>
      <c r="N68" s="192" t="str">
        <f t="shared" si="1"/>
        <v>-</v>
      </c>
      <c r="O68" s="193" t="str">
        <f t="shared" si="2"/>
        <v>-</v>
      </c>
      <c r="P68" s="194" t="str">
        <f t="shared" si="3"/>
        <v>-</v>
      </c>
      <c r="R68" s="195"/>
      <c r="S68" s="195"/>
      <c r="T68" s="195"/>
      <c r="U68" s="195"/>
    </row>
    <row r="69" spans="1:21" ht="13.5" hidden="1" thickBot="1">
      <c r="A69" s="126"/>
      <c r="B69" s="127"/>
      <c r="C69" s="128">
        <v>0</v>
      </c>
      <c r="D69" s="129">
        <v>0</v>
      </c>
      <c r="E69" s="129">
        <v>0</v>
      </c>
      <c r="F69" s="139">
        <v>0</v>
      </c>
      <c r="H69" s="196">
        <v>0</v>
      </c>
      <c r="I69" s="197">
        <v>0</v>
      </c>
      <c r="J69" s="197">
        <v>0</v>
      </c>
      <c r="K69" s="197">
        <v>0</v>
      </c>
      <c r="L69" s="198">
        <v>0</v>
      </c>
      <c r="N69" s="199" t="str">
        <f t="shared" si="1"/>
        <v>-</v>
      </c>
      <c r="O69" s="200" t="str">
        <f t="shared" si="2"/>
        <v>-</v>
      </c>
      <c r="P69" s="201" t="str">
        <f t="shared" si="3"/>
        <v>-</v>
      </c>
      <c r="R69" s="202">
        <f t="shared" si="6"/>
        <v>0</v>
      </c>
      <c r="S69" s="202">
        <f t="shared" si="6"/>
        <v>0</v>
      </c>
      <c r="T69" s="202">
        <f t="shared" si="6"/>
        <v>0</v>
      </c>
      <c r="U69" s="202">
        <f t="shared" si="6"/>
        <v>0</v>
      </c>
    </row>
    <row r="70" spans="1:21" ht="12.75">
      <c r="A70" s="122" t="s">
        <v>2844</v>
      </c>
      <c r="B70" s="123" t="s">
        <v>2060</v>
      </c>
      <c r="C70" s="124">
        <v>16068</v>
      </c>
      <c r="D70" s="125">
        <v>9948</v>
      </c>
      <c r="E70" s="125">
        <v>3482</v>
      </c>
      <c r="F70" s="138">
        <v>2638</v>
      </c>
      <c r="H70" s="189">
        <v>16335</v>
      </c>
      <c r="I70" s="190">
        <v>9856</v>
      </c>
      <c r="J70" s="190">
        <v>3548</v>
      </c>
      <c r="K70" s="190">
        <v>2890</v>
      </c>
      <c r="L70" s="191">
        <v>41</v>
      </c>
      <c r="N70" s="192">
        <f t="shared" si="1"/>
        <v>-1.6345270890725487</v>
      </c>
      <c r="O70" s="193">
        <f t="shared" si="2"/>
        <v>0.9334415584415439</v>
      </c>
      <c r="P70" s="194">
        <f t="shared" si="3"/>
        <v>-9.99658819515524</v>
      </c>
      <c r="R70" s="195">
        <v>72</v>
      </c>
      <c r="S70" s="195"/>
      <c r="T70" s="195"/>
      <c r="U70" s="195"/>
    </row>
    <row r="71" spans="1:21" ht="13.5" thickBot="1">
      <c r="A71" s="126"/>
      <c r="B71" s="127"/>
      <c r="C71" s="128">
        <v>44303</v>
      </c>
      <c r="D71" s="129">
        <v>23705</v>
      </c>
      <c r="E71" s="129">
        <v>8297</v>
      </c>
      <c r="F71" s="139">
        <v>12301</v>
      </c>
      <c r="H71" s="196">
        <v>45270</v>
      </c>
      <c r="I71" s="197">
        <v>23237</v>
      </c>
      <c r="J71" s="197">
        <v>8365</v>
      </c>
      <c r="K71" s="197">
        <v>13571</v>
      </c>
      <c r="L71" s="198">
        <v>97</v>
      </c>
      <c r="N71" s="199">
        <f t="shared" si="1"/>
        <v>-2.1360724541639087</v>
      </c>
      <c r="O71" s="200">
        <f t="shared" si="2"/>
        <v>2.01402934974395</v>
      </c>
      <c r="P71" s="201">
        <f t="shared" si="3"/>
        <v>-10.001463271875906</v>
      </c>
      <c r="R71" s="202">
        <f t="shared" si="6"/>
        <v>72</v>
      </c>
      <c r="S71" s="202">
        <f t="shared" si="6"/>
        <v>0</v>
      </c>
      <c r="T71" s="202">
        <f t="shared" si="6"/>
        <v>0</v>
      </c>
      <c r="U71" s="202">
        <f t="shared" si="6"/>
        <v>0</v>
      </c>
    </row>
    <row r="72" spans="1:21" ht="12.75">
      <c r="A72" s="122" t="s">
        <v>2845</v>
      </c>
      <c r="B72" s="123" t="s">
        <v>2061</v>
      </c>
      <c r="C72" s="124">
        <v>19486</v>
      </c>
      <c r="D72" s="125">
        <v>12460</v>
      </c>
      <c r="E72" s="125">
        <v>4361</v>
      </c>
      <c r="F72" s="138">
        <v>2665</v>
      </c>
      <c r="H72" s="189">
        <v>19749</v>
      </c>
      <c r="I72" s="190">
        <v>12344</v>
      </c>
      <c r="J72" s="190">
        <v>4444</v>
      </c>
      <c r="K72" s="190">
        <v>2909</v>
      </c>
      <c r="L72" s="191">
        <v>52</v>
      </c>
      <c r="N72" s="192">
        <f t="shared" si="1"/>
        <v>-1.3317129981264912</v>
      </c>
      <c r="O72" s="193">
        <f t="shared" si="2"/>
        <v>0.93972780298121</v>
      </c>
      <c r="P72" s="194">
        <f t="shared" si="3"/>
        <v>-9.996622762580216</v>
      </c>
      <c r="R72" s="195">
        <v>155</v>
      </c>
      <c r="S72" s="195"/>
      <c r="T72" s="195"/>
      <c r="U72" s="195"/>
    </row>
    <row r="73" spans="1:21" ht="13.5" thickBot="1">
      <c r="A73" s="126"/>
      <c r="B73" s="127"/>
      <c r="C73" s="128">
        <v>26349</v>
      </c>
      <c r="D73" s="129">
        <v>16799</v>
      </c>
      <c r="E73" s="129">
        <v>5880</v>
      </c>
      <c r="F73" s="139">
        <v>3670</v>
      </c>
      <c r="H73" s="196">
        <v>26473</v>
      </c>
      <c r="I73" s="197">
        <v>16467</v>
      </c>
      <c r="J73" s="197">
        <v>5928</v>
      </c>
      <c r="K73" s="197">
        <v>4009</v>
      </c>
      <c r="L73" s="198">
        <v>69</v>
      </c>
      <c r="N73" s="199">
        <f t="shared" si="1"/>
        <v>-0.46840176783892673</v>
      </c>
      <c r="O73" s="200">
        <f t="shared" si="2"/>
        <v>2.0161535191595306</v>
      </c>
      <c r="P73" s="201">
        <f t="shared" si="3"/>
        <v>-10.004904364884752</v>
      </c>
      <c r="R73" s="202">
        <f aca="true" t="shared" si="7" ref="R73:U79">R72</f>
        <v>155</v>
      </c>
      <c r="S73" s="202">
        <f t="shared" si="7"/>
        <v>0</v>
      </c>
      <c r="T73" s="202">
        <f t="shared" si="7"/>
        <v>0</v>
      </c>
      <c r="U73" s="202">
        <f t="shared" si="7"/>
        <v>0</v>
      </c>
    </row>
    <row r="74" spans="1:21" ht="12.75">
      <c r="A74" s="122" t="s">
        <v>2846</v>
      </c>
      <c r="B74" s="123" t="s">
        <v>2062</v>
      </c>
      <c r="C74" s="124">
        <v>15372</v>
      </c>
      <c r="D74" s="125">
        <v>9428</v>
      </c>
      <c r="E74" s="125">
        <v>3300</v>
      </c>
      <c r="F74" s="138">
        <v>2644</v>
      </c>
      <c r="H74" s="189">
        <v>15640</v>
      </c>
      <c r="I74" s="190">
        <v>9340</v>
      </c>
      <c r="J74" s="190">
        <v>3362</v>
      </c>
      <c r="K74" s="190">
        <v>2899</v>
      </c>
      <c r="L74" s="191">
        <v>39</v>
      </c>
      <c r="N74" s="192">
        <f t="shared" si="1"/>
        <v>-1.7135549872122766</v>
      </c>
      <c r="O74" s="193">
        <f t="shared" si="2"/>
        <v>0.9421841541755924</v>
      </c>
      <c r="P74" s="194">
        <f t="shared" si="3"/>
        <v>-10.006807351940097</v>
      </c>
      <c r="R74" s="195">
        <v>33</v>
      </c>
      <c r="S74" s="195"/>
      <c r="T74" s="195"/>
      <c r="U74" s="195"/>
    </row>
    <row r="75" spans="1:21" ht="13.5" thickBot="1">
      <c r="A75" s="126"/>
      <c r="B75" s="127"/>
      <c r="C75" s="128">
        <v>38214</v>
      </c>
      <c r="D75" s="129">
        <v>21946</v>
      </c>
      <c r="E75" s="129">
        <v>7681</v>
      </c>
      <c r="F75" s="139">
        <v>8587</v>
      </c>
      <c r="H75" s="196">
        <v>38799</v>
      </c>
      <c r="I75" s="197">
        <v>21513</v>
      </c>
      <c r="J75" s="197">
        <v>7745</v>
      </c>
      <c r="K75" s="197">
        <v>9451</v>
      </c>
      <c r="L75" s="198">
        <v>90</v>
      </c>
      <c r="N75" s="199">
        <f>IF(H75=0,"-",C75/H75*100-100)</f>
        <v>-1.5077708188355388</v>
      </c>
      <c r="O75" s="200">
        <f>IF(H75=0,"-",D75/I75*100-100)</f>
        <v>2.01273648491609</v>
      </c>
      <c r="P75" s="201">
        <f>IF(H75=0,"-",F75/(K75+L75)*100-100)</f>
        <v>-9.998951891835233</v>
      </c>
      <c r="R75" s="202">
        <f t="shared" si="7"/>
        <v>33</v>
      </c>
      <c r="S75" s="202">
        <f t="shared" si="7"/>
        <v>0</v>
      </c>
      <c r="T75" s="202">
        <f t="shared" si="7"/>
        <v>0</v>
      </c>
      <c r="U75" s="202">
        <f t="shared" si="7"/>
        <v>0</v>
      </c>
    </row>
    <row r="76" spans="1:21" ht="12.75">
      <c r="A76" s="122" t="s">
        <v>2847</v>
      </c>
      <c r="B76" s="123" t="s">
        <v>2063</v>
      </c>
      <c r="C76" s="124">
        <v>17959</v>
      </c>
      <c r="D76" s="125">
        <v>11346</v>
      </c>
      <c r="E76" s="125">
        <v>3971</v>
      </c>
      <c r="F76" s="138">
        <v>2642</v>
      </c>
      <c r="H76" s="189">
        <v>18223</v>
      </c>
      <c r="I76" s="190">
        <v>11241</v>
      </c>
      <c r="J76" s="190">
        <v>4047</v>
      </c>
      <c r="K76" s="190">
        <v>2890</v>
      </c>
      <c r="L76" s="191">
        <v>45</v>
      </c>
      <c r="N76" s="192">
        <f>IF(H76=0,"-",C76/H76*100-100)</f>
        <v>-1.4487186522526514</v>
      </c>
      <c r="O76" s="193">
        <f>IF(H76=0,"-",D76/I76*100-100)</f>
        <v>0.9340805978115867</v>
      </c>
      <c r="P76" s="194">
        <f>IF(H76=0,"-",F76/(K76+L76)*100-100)</f>
        <v>-9.982964224872234</v>
      </c>
      <c r="R76" s="195">
        <v>6</v>
      </c>
      <c r="S76" s="195"/>
      <c r="T76" s="195"/>
      <c r="U76" s="195"/>
    </row>
    <row r="77" spans="1:21" ht="13.5" thickBot="1">
      <c r="A77" s="126"/>
      <c r="B77" s="127"/>
      <c r="C77" s="128">
        <v>43892</v>
      </c>
      <c r="D77" s="129">
        <v>23403</v>
      </c>
      <c r="E77" s="129">
        <v>8191</v>
      </c>
      <c r="F77" s="139">
        <v>12298</v>
      </c>
      <c r="H77" s="196">
        <v>44862</v>
      </c>
      <c r="I77" s="197">
        <v>22940</v>
      </c>
      <c r="J77" s="197">
        <v>8258</v>
      </c>
      <c r="K77" s="197">
        <v>13571</v>
      </c>
      <c r="L77" s="198">
        <v>93</v>
      </c>
      <c r="N77" s="199">
        <f>IF(H77=0,"-",C77/H77*100-100)</f>
        <v>-2.162186260086486</v>
      </c>
      <c r="O77" s="200">
        <f>IF(H77=0,"-",D77/I77*100-100)</f>
        <v>2.018308631211866</v>
      </c>
      <c r="P77" s="201">
        <f>IF(H77=0,"-",F77/(K77+L77)*100-100)</f>
        <v>-9.99707259953162</v>
      </c>
      <c r="R77" s="202">
        <f t="shared" si="7"/>
        <v>6</v>
      </c>
      <c r="S77" s="202">
        <f t="shared" si="7"/>
        <v>0</v>
      </c>
      <c r="T77" s="202">
        <f t="shared" si="7"/>
        <v>0</v>
      </c>
      <c r="U77" s="202">
        <f t="shared" si="7"/>
        <v>0</v>
      </c>
    </row>
    <row r="78" spans="1:21" ht="12.75">
      <c r="A78" s="122" t="s">
        <v>2852</v>
      </c>
      <c r="B78" s="123" t="s">
        <v>2011</v>
      </c>
      <c r="C78" s="124">
        <v>16534</v>
      </c>
      <c r="D78" s="125">
        <v>10294</v>
      </c>
      <c r="E78" s="125">
        <v>3603</v>
      </c>
      <c r="F78" s="138">
        <v>2637</v>
      </c>
      <c r="H78" s="189">
        <v>16801</v>
      </c>
      <c r="I78" s="190">
        <v>10199</v>
      </c>
      <c r="J78" s="190">
        <v>3672</v>
      </c>
      <c r="K78" s="190">
        <v>2891</v>
      </c>
      <c r="L78" s="191">
        <v>39</v>
      </c>
      <c r="N78" s="192">
        <f>IF(H78=0,"-",C78/H78*100-100)</f>
        <v>-1.5891911195762134</v>
      </c>
      <c r="O78" s="193">
        <f>IF(H78=0,"-",D78/I78*100-100)</f>
        <v>0.9314638690067483</v>
      </c>
      <c r="P78" s="194">
        <f>IF(H78=0,"-",F78/(K78+L78)*100-100)</f>
        <v>-10</v>
      </c>
      <c r="R78" s="195">
        <v>10</v>
      </c>
      <c r="S78" s="195"/>
      <c r="T78" s="195"/>
      <c r="U78" s="195"/>
    </row>
    <row r="79" spans="1:21" ht="13.5" thickBot="1">
      <c r="A79" s="126"/>
      <c r="B79" s="127"/>
      <c r="C79" s="128">
        <v>46892</v>
      </c>
      <c r="D79" s="129">
        <v>25624</v>
      </c>
      <c r="E79" s="129">
        <v>8968</v>
      </c>
      <c r="F79" s="139">
        <v>12300</v>
      </c>
      <c r="H79" s="196">
        <v>47827</v>
      </c>
      <c r="I79" s="197">
        <v>25118</v>
      </c>
      <c r="J79" s="197">
        <v>9042</v>
      </c>
      <c r="K79" s="197">
        <v>13571</v>
      </c>
      <c r="L79" s="198">
        <v>96</v>
      </c>
      <c r="N79" s="199">
        <f>IF(H79=0,"-",C79/H79*100-100)</f>
        <v>-1.954962677985236</v>
      </c>
      <c r="O79" s="200">
        <f>IF(H79=0,"-",D79/I79*100-100)</f>
        <v>2.0144915996496593</v>
      </c>
      <c r="P79" s="201">
        <f>IF(H79=0,"-",F79/(K79+L79)*100-100)</f>
        <v>-10.002195068412973</v>
      </c>
      <c r="R79" s="202">
        <f t="shared" si="7"/>
        <v>10</v>
      </c>
      <c r="S79" s="202">
        <f t="shared" si="7"/>
        <v>0</v>
      </c>
      <c r="T79" s="202">
        <f t="shared" si="7"/>
        <v>0</v>
      </c>
      <c r="U79" s="202">
        <f t="shared" si="7"/>
        <v>0</v>
      </c>
    </row>
  </sheetData>
  <sheetProtection password="EC48" sheet="1"/>
  <mergeCells count="16">
    <mergeCell ref="A1:B1"/>
    <mergeCell ref="A2:F2"/>
    <mergeCell ref="A3:F3"/>
    <mergeCell ref="C5:F5"/>
    <mergeCell ref="A6:A7"/>
    <mergeCell ref="B6:B7"/>
    <mergeCell ref="C6:C7"/>
    <mergeCell ref="D6:D7"/>
    <mergeCell ref="E6:E7"/>
    <mergeCell ref="F6:F7"/>
    <mergeCell ref="H6:L6"/>
    <mergeCell ref="N6:P6"/>
    <mergeCell ref="R6:R7"/>
    <mergeCell ref="S6:S7"/>
    <mergeCell ref="T6:T7"/>
    <mergeCell ref="U6:U7"/>
  </mergeCells>
  <conditionalFormatting sqref="R8:U7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11811023622047245" header="0.11811023622047245" footer="0.03937007874015748"/>
  <pageSetup fitToHeight="2" horizontalDpi="600" verticalDpi="600" orientation="portrait" paperSize="9" scale="8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90" zoomScaleNormal="90" zoomScaleSheetLayoutView="80" zoomScalePageLayoutView="0" workbookViewId="0" topLeftCell="A1">
      <selection activeCell="V4" sqref="V4"/>
    </sheetView>
  </sheetViews>
  <sheetFormatPr defaultColWidth="9.140625" defaultRowHeight="12.75"/>
  <cols>
    <col min="1" max="1" width="61.8515625" style="7" customWidth="1"/>
    <col min="2" max="5" width="11.8515625" style="17" customWidth="1"/>
    <col min="6" max="6" width="9.140625" style="17" customWidth="1"/>
    <col min="7" max="12" width="0" style="17" hidden="1" customWidth="1"/>
    <col min="13" max="14" width="9.28125" style="26" hidden="1" customWidth="1"/>
    <col min="15" max="15" width="10.00390625" style="26" hidden="1" customWidth="1"/>
    <col min="16" max="16384" width="9.140625" style="17" customWidth="1"/>
  </cols>
  <sheetData>
    <row r="1" ht="27" customHeight="1" thickBot="1">
      <c r="A1" s="254" t="s">
        <v>2871</v>
      </c>
    </row>
    <row r="2" spans="1:15" s="24" customFormat="1" ht="33" customHeight="1" thickBot="1">
      <c r="A2" s="289" t="s">
        <v>1499</v>
      </c>
      <c r="B2" s="290"/>
      <c r="C2" s="290"/>
      <c r="D2" s="290"/>
      <c r="E2" s="291"/>
      <c r="G2" s="17"/>
      <c r="H2" s="17"/>
      <c r="I2" s="17"/>
      <c r="J2" s="17"/>
      <c r="K2" s="17"/>
      <c r="M2" s="26"/>
      <c r="N2" s="26"/>
      <c r="O2" s="26"/>
    </row>
    <row r="3" spans="1:15" s="26" customFormat="1" ht="17.25" customHeight="1" thickBot="1">
      <c r="A3" s="25"/>
      <c r="B3" s="292"/>
      <c r="C3" s="292"/>
      <c r="D3" s="292"/>
      <c r="E3" s="292"/>
      <c r="G3" s="293" t="s">
        <v>2099</v>
      </c>
      <c r="H3" s="293"/>
      <c r="I3" s="293"/>
      <c r="J3" s="293"/>
      <c r="K3" s="293"/>
      <c r="M3" s="294" t="s">
        <v>2100</v>
      </c>
      <c r="N3" s="294"/>
      <c r="O3" s="294"/>
    </row>
    <row r="4" spans="1:15" s="24" customFormat="1" ht="48.75" customHeight="1" thickBot="1">
      <c r="A4" s="27"/>
      <c r="B4" s="28" t="s">
        <v>1872</v>
      </c>
      <c r="C4" s="29" t="s">
        <v>1643</v>
      </c>
      <c r="D4" s="29" t="s">
        <v>1467</v>
      </c>
      <c r="E4" s="30" t="s">
        <v>2098</v>
      </c>
      <c r="G4" s="20" t="s">
        <v>1872</v>
      </c>
      <c r="H4" s="21" t="s">
        <v>1643</v>
      </c>
      <c r="I4" s="21" t="s">
        <v>1467</v>
      </c>
      <c r="J4" s="23" t="s">
        <v>437</v>
      </c>
      <c r="K4" s="23" t="s">
        <v>2097</v>
      </c>
      <c r="M4" s="68" t="s">
        <v>1872</v>
      </c>
      <c r="N4" s="69" t="s">
        <v>1643</v>
      </c>
      <c r="O4" s="70" t="s">
        <v>2092</v>
      </c>
    </row>
    <row r="5" spans="1:15" s="24" customFormat="1" ht="15" customHeight="1">
      <c r="A5" s="31" t="s">
        <v>1653</v>
      </c>
      <c r="B5" s="32"/>
      <c r="C5" s="33"/>
      <c r="D5" s="33"/>
      <c r="E5" s="118"/>
      <c r="G5" s="17"/>
      <c r="H5" s="17"/>
      <c r="I5" s="17"/>
      <c r="J5" s="17"/>
      <c r="K5" s="17"/>
      <c r="M5" s="26"/>
      <c r="N5" s="26"/>
      <c r="O5" s="26"/>
    </row>
    <row r="6" spans="1:15" s="24" customFormat="1" ht="69.75" customHeight="1" thickBot="1">
      <c r="A6" s="34" t="s">
        <v>2861</v>
      </c>
      <c r="B6" s="35"/>
      <c r="C6" s="36"/>
      <c r="D6" s="36"/>
      <c r="E6" s="55"/>
      <c r="G6" s="17"/>
      <c r="H6" s="17"/>
      <c r="I6" s="17"/>
      <c r="J6" s="17"/>
      <c r="K6" s="17"/>
      <c r="M6" s="26"/>
      <c r="N6" s="26"/>
      <c r="O6" s="26"/>
    </row>
    <row r="7" spans="1:15" s="24" customFormat="1" ht="12.75">
      <c r="A7" s="37" t="s">
        <v>1644</v>
      </c>
      <c r="B7" s="38">
        <v>14807</v>
      </c>
      <c r="C7" s="39">
        <v>10834</v>
      </c>
      <c r="D7" s="39">
        <v>3792</v>
      </c>
      <c r="E7" s="40">
        <v>181</v>
      </c>
      <c r="G7" s="111">
        <v>14761</v>
      </c>
      <c r="H7" s="111">
        <v>10706</v>
      </c>
      <c r="I7" s="111">
        <v>3854</v>
      </c>
      <c r="J7" s="111">
        <v>157</v>
      </c>
      <c r="K7" s="111">
        <v>44</v>
      </c>
      <c r="M7" s="71">
        <f>IF(G7=0,"-",B7/G7*100-100)</f>
        <v>0.31163200325181606</v>
      </c>
      <c r="N7" s="71">
        <f>IF(G7=0,"-",C7/H7*100-100)</f>
        <v>1.195591257238931</v>
      </c>
      <c r="O7" s="71">
        <f>IF(G7=0,"-",E7/(J7+K7)*100-100)</f>
        <v>-9.950248756218912</v>
      </c>
    </row>
    <row r="8" spans="1:15" s="24" customFormat="1" ht="12.75">
      <c r="A8" s="41" t="s">
        <v>1488</v>
      </c>
      <c r="B8" s="42">
        <v>14682</v>
      </c>
      <c r="C8" s="43">
        <v>10591</v>
      </c>
      <c r="D8" s="43">
        <v>3707</v>
      </c>
      <c r="E8" s="44">
        <v>384</v>
      </c>
      <c r="G8" s="112">
        <v>14583</v>
      </c>
      <c r="H8" s="112">
        <v>10409</v>
      </c>
      <c r="I8" s="112">
        <v>3747</v>
      </c>
      <c r="J8" s="112">
        <v>384</v>
      </c>
      <c r="K8" s="112">
        <v>43</v>
      </c>
      <c r="M8" s="71">
        <f aca="true" t="shared" si="0" ref="M8:M71">IF(G8=0,"-",B8/G8*100-100)</f>
        <v>0.6788726599465065</v>
      </c>
      <c r="N8" s="71">
        <f aca="true" t="shared" si="1" ref="N8:N71">IF(G8=0,"-",C8/H8*100-100)</f>
        <v>1.7484868863483456</v>
      </c>
      <c r="O8" s="71">
        <f aca="true" t="shared" si="2" ref="O8:O71">IF(G8=0,"-",E8/(J8+K8)*100-100)</f>
        <v>-10.070257611241217</v>
      </c>
    </row>
    <row r="9" spans="1:15" s="24" customFormat="1" ht="12.75">
      <c r="A9" s="41" t="s">
        <v>1645</v>
      </c>
      <c r="B9" s="42">
        <v>15343</v>
      </c>
      <c r="C9" s="43">
        <v>11130</v>
      </c>
      <c r="D9" s="43">
        <v>3896</v>
      </c>
      <c r="E9" s="44">
        <v>317</v>
      </c>
      <c r="G9" s="112">
        <v>15294</v>
      </c>
      <c r="H9" s="112">
        <v>10987</v>
      </c>
      <c r="I9" s="112">
        <v>3955</v>
      </c>
      <c r="J9" s="112">
        <v>306</v>
      </c>
      <c r="K9" s="112">
        <v>46</v>
      </c>
      <c r="M9" s="71">
        <f t="shared" si="0"/>
        <v>0.32038707990061255</v>
      </c>
      <c r="N9" s="71">
        <f t="shared" si="1"/>
        <v>1.3015381814872171</v>
      </c>
      <c r="O9" s="71">
        <f t="shared" si="2"/>
        <v>-9.943181818181827</v>
      </c>
    </row>
    <row r="10" spans="1:15" s="24" customFormat="1" ht="12.75">
      <c r="A10" s="41" t="s">
        <v>2862</v>
      </c>
      <c r="B10" s="42">
        <v>29410</v>
      </c>
      <c r="C10" s="43">
        <v>21590</v>
      </c>
      <c r="D10" s="43">
        <v>7557</v>
      </c>
      <c r="E10" s="44">
        <v>263</v>
      </c>
      <c r="G10" s="112">
        <v>29306</v>
      </c>
      <c r="H10" s="112">
        <v>21334</v>
      </c>
      <c r="I10" s="112">
        <v>7680</v>
      </c>
      <c r="J10" s="112">
        <v>204</v>
      </c>
      <c r="K10" s="112">
        <v>88</v>
      </c>
      <c r="M10" s="71">
        <f t="shared" si="0"/>
        <v>0.35487613457993916</v>
      </c>
      <c r="N10" s="71">
        <f t="shared" si="1"/>
        <v>1.1999625011718535</v>
      </c>
      <c r="O10" s="71">
        <f t="shared" si="2"/>
        <v>-9.93150684931507</v>
      </c>
    </row>
    <row r="11" spans="1:15" s="24" customFormat="1" ht="12.75">
      <c r="A11" s="41" t="s">
        <v>2863</v>
      </c>
      <c r="B11" s="42">
        <v>28432</v>
      </c>
      <c r="C11" s="43">
        <v>20708</v>
      </c>
      <c r="D11" s="43">
        <v>7248</v>
      </c>
      <c r="E11" s="44">
        <v>476</v>
      </c>
      <c r="G11" s="112">
        <v>28208</v>
      </c>
      <c r="H11" s="112">
        <v>20352</v>
      </c>
      <c r="I11" s="112">
        <v>7327</v>
      </c>
      <c r="J11" s="112">
        <v>445</v>
      </c>
      <c r="K11" s="112">
        <v>84</v>
      </c>
      <c r="M11" s="71">
        <f t="shared" si="0"/>
        <v>0.7941009642654677</v>
      </c>
      <c r="N11" s="71">
        <f t="shared" si="1"/>
        <v>1.749213836477992</v>
      </c>
      <c r="O11" s="71">
        <f t="shared" si="2"/>
        <v>-10.018903591682417</v>
      </c>
    </row>
    <row r="12" spans="1:15" s="24" customFormat="1" ht="12.75">
      <c r="A12" s="41" t="s">
        <v>2864</v>
      </c>
      <c r="B12" s="42">
        <v>34356</v>
      </c>
      <c r="C12" s="43">
        <v>25148</v>
      </c>
      <c r="D12" s="43">
        <v>8802</v>
      </c>
      <c r="E12" s="44">
        <v>406</v>
      </c>
      <c r="G12" s="112">
        <v>34213</v>
      </c>
      <c r="H12" s="112">
        <v>24825</v>
      </c>
      <c r="I12" s="112">
        <v>8937</v>
      </c>
      <c r="J12" s="112">
        <v>347</v>
      </c>
      <c r="K12" s="112">
        <v>104</v>
      </c>
      <c r="M12" s="71">
        <f t="shared" si="0"/>
        <v>0.4179697775699367</v>
      </c>
      <c r="N12" s="71">
        <f t="shared" si="1"/>
        <v>1.3011077542799683</v>
      </c>
      <c r="O12" s="71">
        <f t="shared" si="2"/>
        <v>-9.977827050997774</v>
      </c>
    </row>
    <row r="13" spans="1:15" s="24" customFormat="1" ht="12.75">
      <c r="A13" s="41" t="s">
        <v>2865</v>
      </c>
      <c r="B13" s="42">
        <v>30172</v>
      </c>
      <c r="C13" s="43">
        <v>22154</v>
      </c>
      <c r="D13" s="43">
        <v>7754</v>
      </c>
      <c r="E13" s="44">
        <v>264</v>
      </c>
      <c r="G13" s="112">
        <v>30065</v>
      </c>
      <c r="H13" s="112">
        <v>21891</v>
      </c>
      <c r="I13" s="112">
        <v>7881</v>
      </c>
      <c r="J13" s="112">
        <v>203</v>
      </c>
      <c r="K13" s="112">
        <v>90</v>
      </c>
      <c r="M13" s="71">
        <f t="shared" si="0"/>
        <v>0.3558955596208051</v>
      </c>
      <c r="N13" s="71">
        <f t="shared" si="1"/>
        <v>1.2014069709012745</v>
      </c>
      <c r="O13" s="71">
        <f t="shared" si="2"/>
        <v>-9.897610921501709</v>
      </c>
    </row>
    <row r="14" spans="1:15" s="24" customFormat="1" ht="12.75">
      <c r="A14" s="41" t="s">
        <v>2866</v>
      </c>
      <c r="B14" s="42">
        <v>27837</v>
      </c>
      <c r="C14" s="43">
        <v>20268</v>
      </c>
      <c r="D14" s="43">
        <v>7094</v>
      </c>
      <c r="E14" s="44">
        <v>475</v>
      </c>
      <c r="G14" s="112">
        <v>27618</v>
      </c>
      <c r="H14" s="112">
        <v>19919</v>
      </c>
      <c r="I14" s="112">
        <v>7171</v>
      </c>
      <c r="J14" s="112">
        <v>446</v>
      </c>
      <c r="K14" s="112">
        <v>82</v>
      </c>
      <c r="M14" s="71">
        <f t="shared" si="0"/>
        <v>0.7929611123180536</v>
      </c>
      <c r="N14" s="71">
        <f t="shared" si="1"/>
        <v>1.7520959887544478</v>
      </c>
      <c r="O14" s="71">
        <f t="shared" si="2"/>
        <v>-10.037878787878782</v>
      </c>
    </row>
    <row r="15" spans="1:15" s="24" customFormat="1" ht="12.75">
      <c r="A15" s="41" t="s">
        <v>2867</v>
      </c>
      <c r="B15" s="42">
        <v>33385</v>
      </c>
      <c r="C15" s="43">
        <v>24430</v>
      </c>
      <c r="D15" s="43">
        <v>8551</v>
      </c>
      <c r="E15" s="44">
        <v>404</v>
      </c>
      <c r="G15" s="112">
        <v>33247</v>
      </c>
      <c r="H15" s="112">
        <v>24116</v>
      </c>
      <c r="I15" s="112">
        <v>8682</v>
      </c>
      <c r="J15" s="112">
        <v>348</v>
      </c>
      <c r="K15" s="112">
        <v>101</v>
      </c>
      <c r="M15" s="71">
        <f t="shared" si="0"/>
        <v>0.4150750443649116</v>
      </c>
      <c r="N15" s="71">
        <f t="shared" si="1"/>
        <v>1.3020401393265928</v>
      </c>
      <c r="O15" s="71">
        <f t="shared" si="2"/>
        <v>-10.022271714922056</v>
      </c>
    </row>
    <row r="16" spans="1:15" s="24" customFormat="1" ht="12.75">
      <c r="A16" s="41" t="s">
        <v>1646</v>
      </c>
      <c r="B16" s="42">
        <v>8844</v>
      </c>
      <c r="C16" s="43">
        <v>6440</v>
      </c>
      <c r="D16" s="43">
        <v>2254</v>
      </c>
      <c r="E16" s="44">
        <v>150</v>
      </c>
      <c r="G16" s="112">
        <v>8822</v>
      </c>
      <c r="H16" s="112">
        <v>6364</v>
      </c>
      <c r="I16" s="112">
        <v>2291</v>
      </c>
      <c r="J16" s="112">
        <v>141</v>
      </c>
      <c r="K16" s="112">
        <v>26</v>
      </c>
      <c r="M16" s="71">
        <f t="shared" si="0"/>
        <v>0.24937655860348684</v>
      </c>
      <c r="N16" s="71">
        <f t="shared" si="1"/>
        <v>1.194217473287253</v>
      </c>
      <c r="O16" s="71">
        <f t="shared" si="2"/>
        <v>-10.17964071856288</v>
      </c>
    </row>
    <row r="17" spans="1:15" s="24" customFormat="1" ht="12.75">
      <c r="A17" s="41" t="s">
        <v>1489</v>
      </c>
      <c r="B17" s="42">
        <v>8525</v>
      </c>
      <c r="C17" s="43">
        <v>6049</v>
      </c>
      <c r="D17" s="43">
        <v>2117</v>
      </c>
      <c r="E17" s="44">
        <v>359</v>
      </c>
      <c r="G17" s="112">
        <v>8484</v>
      </c>
      <c r="H17" s="112">
        <v>5945</v>
      </c>
      <c r="I17" s="112">
        <v>2140</v>
      </c>
      <c r="J17" s="112">
        <v>374</v>
      </c>
      <c r="K17" s="112">
        <v>25</v>
      </c>
      <c r="M17" s="71">
        <f t="shared" si="0"/>
        <v>0.4832626119754906</v>
      </c>
      <c r="N17" s="71">
        <f t="shared" si="1"/>
        <v>1.7493692178301075</v>
      </c>
      <c r="O17" s="71">
        <f t="shared" si="2"/>
        <v>-10.025062656641609</v>
      </c>
    </row>
    <row r="18" spans="1:15" s="24" customFormat="1" ht="12.75">
      <c r="A18" s="41" t="s">
        <v>1647</v>
      </c>
      <c r="B18" s="42">
        <v>8427</v>
      </c>
      <c r="C18" s="43">
        <v>6025</v>
      </c>
      <c r="D18" s="43">
        <v>2109</v>
      </c>
      <c r="E18" s="44">
        <v>293</v>
      </c>
      <c r="G18" s="112">
        <v>8414</v>
      </c>
      <c r="H18" s="112">
        <v>5948</v>
      </c>
      <c r="I18" s="112">
        <v>2141</v>
      </c>
      <c r="J18" s="112">
        <v>300</v>
      </c>
      <c r="K18" s="112">
        <v>25</v>
      </c>
      <c r="M18" s="71">
        <f t="shared" si="0"/>
        <v>0.15450439743285926</v>
      </c>
      <c r="N18" s="71">
        <f t="shared" si="1"/>
        <v>1.2945527908540697</v>
      </c>
      <c r="O18" s="71">
        <f t="shared" si="2"/>
        <v>-9.846153846153854</v>
      </c>
    </row>
    <row r="19" spans="1:15" s="24" customFormat="1" ht="12.75">
      <c r="A19" s="41" t="s">
        <v>1648</v>
      </c>
      <c r="B19" s="42">
        <v>30177</v>
      </c>
      <c r="C19" s="43">
        <v>22157</v>
      </c>
      <c r="D19" s="43">
        <v>7755</v>
      </c>
      <c r="E19" s="44">
        <v>265</v>
      </c>
      <c r="G19" s="112">
        <v>30070</v>
      </c>
      <c r="H19" s="112">
        <v>21894</v>
      </c>
      <c r="I19" s="112">
        <v>7882</v>
      </c>
      <c r="J19" s="112">
        <v>204</v>
      </c>
      <c r="K19" s="112">
        <v>90</v>
      </c>
      <c r="M19" s="71">
        <f t="shared" si="0"/>
        <v>0.35583638177585897</v>
      </c>
      <c r="N19" s="71">
        <f t="shared" si="1"/>
        <v>1.201242349502138</v>
      </c>
      <c r="O19" s="71">
        <f t="shared" si="2"/>
        <v>-9.863945578231295</v>
      </c>
    </row>
    <row r="20" spans="1:15" s="24" customFormat="1" ht="12.75">
      <c r="A20" s="41" t="s">
        <v>1490</v>
      </c>
      <c r="B20" s="42">
        <v>29765</v>
      </c>
      <c r="C20" s="43">
        <v>21675</v>
      </c>
      <c r="D20" s="43">
        <v>7586</v>
      </c>
      <c r="E20" s="44">
        <v>504</v>
      </c>
      <c r="G20" s="112">
        <v>29531</v>
      </c>
      <c r="H20" s="112">
        <v>21302</v>
      </c>
      <c r="I20" s="112">
        <v>7669</v>
      </c>
      <c r="J20" s="112">
        <v>472</v>
      </c>
      <c r="K20" s="112">
        <v>88</v>
      </c>
      <c r="M20" s="71">
        <f t="shared" si="0"/>
        <v>0.7923876604246374</v>
      </c>
      <c r="N20" s="71">
        <f t="shared" si="1"/>
        <v>1.751009294901877</v>
      </c>
      <c r="O20" s="71">
        <f t="shared" si="2"/>
        <v>-10</v>
      </c>
    </row>
    <row r="21" spans="1:15" s="24" customFormat="1" ht="12.75">
      <c r="A21" s="41" t="s">
        <v>1649</v>
      </c>
      <c r="B21" s="42">
        <v>35913</v>
      </c>
      <c r="C21" s="43">
        <v>26298</v>
      </c>
      <c r="D21" s="43">
        <v>9204</v>
      </c>
      <c r="E21" s="44">
        <v>411</v>
      </c>
      <c r="G21" s="112">
        <v>35764</v>
      </c>
      <c r="H21" s="112">
        <v>25961</v>
      </c>
      <c r="I21" s="112">
        <v>9346</v>
      </c>
      <c r="J21" s="112">
        <v>348</v>
      </c>
      <c r="K21" s="112">
        <v>109</v>
      </c>
      <c r="M21" s="71">
        <f t="shared" si="0"/>
        <v>0.41662006486970427</v>
      </c>
      <c r="N21" s="71">
        <f t="shared" si="1"/>
        <v>1.2981009976503373</v>
      </c>
      <c r="O21" s="71">
        <f t="shared" si="2"/>
        <v>-10.065645514223192</v>
      </c>
    </row>
    <row r="22" spans="1:15" s="24" customFormat="1" ht="12.75">
      <c r="A22" s="41" t="s">
        <v>1650</v>
      </c>
      <c r="B22" s="42">
        <v>6093</v>
      </c>
      <c r="C22" s="43">
        <v>4416</v>
      </c>
      <c r="D22" s="43">
        <v>1546</v>
      </c>
      <c r="E22" s="44">
        <v>131</v>
      </c>
      <c r="G22" s="112">
        <v>6080</v>
      </c>
      <c r="H22" s="112">
        <v>4364</v>
      </c>
      <c r="I22" s="112">
        <v>1571</v>
      </c>
      <c r="J22" s="112">
        <v>127</v>
      </c>
      <c r="K22" s="112">
        <v>18</v>
      </c>
      <c r="M22" s="71">
        <f t="shared" si="0"/>
        <v>0.21381578947368496</v>
      </c>
      <c r="N22" s="71">
        <f t="shared" si="1"/>
        <v>1.1915673693858793</v>
      </c>
      <c r="O22" s="71">
        <f t="shared" si="2"/>
        <v>-9.655172413793096</v>
      </c>
    </row>
    <row r="23" spans="1:15" s="24" customFormat="1" ht="12.75">
      <c r="A23" s="41" t="s">
        <v>1651</v>
      </c>
      <c r="B23" s="42">
        <v>5052</v>
      </c>
      <c r="C23" s="43">
        <v>3474</v>
      </c>
      <c r="D23" s="43">
        <v>1216</v>
      </c>
      <c r="E23" s="44">
        <v>362</v>
      </c>
      <c r="G23" s="112">
        <v>5045</v>
      </c>
      <c r="H23" s="112">
        <v>3414</v>
      </c>
      <c r="I23" s="112">
        <v>1229</v>
      </c>
      <c r="J23" s="112">
        <v>388</v>
      </c>
      <c r="K23" s="112">
        <v>14</v>
      </c>
      <c r="M23" s="71">
        <f t="shared" si="0"/>
        <v>0.13875123885034668</v>
      </c>
      <c r="N23" s="71">
        <f t="shared" si="1"/>
        <v>1.757469244288231</v>
      </c>
      <c r="O23" s="71">
        <f t="shared" si="2"/>
        <v>-9.950248756218912</v>
      </c>
    </row>
    <row r="24" spans="1:15" s="24" customFormat="1" ht="12.75">
      <c r="A24" s="41" t="s">
        <v>1652</v>
      </c>
      <c r="B24" s="42">
        <v>5356</v>
      </c>
      <c r="C24" s="43">
        <v>3793</v>
      </c>
      <c r="D24" s="43">
        <v>1328</v>
      </c>
      <c r="E24" s="44">
        <v>235</v>
      </c>
      <c r="G24" s="112">
        <v>5353</v>
      </c>
      <c r="H24" s="112">
        <v>3744</v>
      </c>
      <c r="I24" s="112">
        <v>1348</v>
      </c>
      <c r="J24" s="112">
        <v>245</v>
      </c>
      <c r="K24" s="112">
        <v>16</v>
      </c>
      <c r="M24" s="71">
        <f t="shared" si="0"/>
        <v>0.05604334018308066</v>
      </c>
      <c r="N24" s="71">
        <f t="shared" si="1"/>
        <v>1.3087606837606955</v>
      </c>
      <c r="O24" s="71">
        <f t="shared" si="2"/>
        <v>-9.961685823754777</v>
      </c>
    </row>
    <row r="25" spans="1:15" s="24" customFormat="1" ht="38.25" customHeight="1">
      <c r="A25" s="45" t="s">
        <v>2868</v>
      </c>
      <c r="B25" s="42">
        <v>48263</v>
      </c>
      <c r="C25" s="43">
        <v>35487</v>
      </c>
      <c r="D25" s="43">
        <v>12420</v>
      </c>
      <c r="E25" s="44">
        <v>356</v>
      </c>
      <c r="G25" s="112">
        <v>48085</v>
      </c>
      <c r="H25" s="112">
        <v>35066</v>
      </c>
      <c r="I25" s="112">
        <v>12624</v>
      </c>
      <c r="J25" s="112">
        <v>250</v>
      </c>
      <c r="K25" s="112">
        <v>145</v>
      </c>
      <c r="M25" s="71">
        <f t="shared" si="0"/>
        <v>0.37017781012789897</v>
      </c>
      <c r="N25" s="71">
        <f t="shared" si="1"/>
        <v>1.2005931671704673</v>
      </c>
      <c r="O25" s="71">
        <f t="shared" si="2"/>
        <v>-9.87341772151899</v>
      </c>
    </row>
    <row r="26" spans="1:15" s="24" customFormat="1" ht="38.25" customHeight="1">
      <c r="A26" s="45" t="s">
        <v>2869</v>
      </c>
      <c r="B26" s="42">
        <v>45021</v>
      </c>
      <c r="C26" s="43">
        <v>32909</v>
      </c>
      <c r="D26" s="43">
        <v>11518</v>
      </c>
      <c r="E26" s="44">
        <v>594</v>
      </c>
      <c r="G26" s="112">
        <v>44646</v>
      </c>
      <c r="H26" s="112">
        <v>32343</v>
      </c>
      <c r="I26" s="112">
        <v>11643</v>
      </c>
      <c r="J26" s="112">
        <v>526</v>
      </c>
      <c r="K26" s="112">
        <v>134</v>
      </c>
      <c r="M26" s="71">
        <f t="shared" si="0"/>
        <v>0.8399408681628842</v>
      </c>
      <c r="N26" s="71">
        <f t="shared" si="1"/>
        <v>1.749992270352152</v>
      </c>
      <c r="O26" s="71">
        <f t="shared" si="2"/>
        <v>-10</v>
      </c>
    </row>
    <row r="27" spans="1:15" s="24" customFormat="1" ht="38.25" customHeight="1" thickBot="1">
      <c r="A27" s="46" t="s">
        <v>2870</v>
      </c>
      <c r="B27" s="47">
        <v>52464</v>
      </c>
      <c r="C27" s="48">
        <v>38512</v>
      </c>
      <c r="D27" s="48">
        <v>13479</v>
      </c>
      <c r="E27" s="49">
        <v>473</v>
      </c>
      <c r="G27" s="113">
        <v>52229</v>
      </c>
      <c r="H27" s="113">
        <v>38018</v>
      </c>
      <c r="I27" s="113">
        <v>13686</v>
      </c>
      <c r="J27" s="113">
        <v>366</v>
      </c>
      <c r="K27" s="113">
        <v>159</v>
      </c>
      <c r="M27" s="71">
        <f t="shared" si="0"/>
        <v>0.44994160332383615</v>
      </c>
      <c r="N27" s="71">
        <f t="shared" si="1"/>
        <v>1.299384502077956</v>
      </c>
      <c r="O27" s="71">
        <f t="shared" si="2"/>
        <v>-9.904761904761898</v>
      </c>
    </row>
    <row r="28" spans="1:15" s="24" customFormat="1" ht="15">
      <c r="A28" s="50" t="s">
        <v>1638</v>
      </c>
      <c r="B28" s="51"/>
      <c r="C28" s="52"/>
      <c r="D28" s="52"/>
      <c r="E28" s="53"/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M28" s="71" t="str">
        <f t="shared" si="0"/>
        <v>-</v>
      </c>
      <c r="N28" s="71" t="str">
        <f t="shared" si="1"/>
        <v>-</v>
      </c>
      <c r="O28" s="71" t="str">
        <f t="shared" si="2"/>
        <v>-</v>
      </c>
    </row>
    <row r="29" spans="1:15" s="24" customFormat="1" ht="65.25" customHeight="1" thickBot="1">
      <c r="A29" s="54" t="s">
        <v>2095</v>
      </c>
      <c r="B29" s="35"/>
      <c r="C29" s="36"/>
      <c r="D29" s="36"/>
      <c r="E29" s="55"/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M29" s="71" t="str">
        <f t="shared" si="0"/>
        <v>-</v>
      </c>
      <c r="N29" s="71" t="str">
        <f t="shared" si="1"/>
        <v>-</v>
      </c>
      <c r="O29" s="71" t="str">
        <f t="shared" si="2"/>
        <v>-</v>
      </c>
    </row>
    <row r="30" spans="1:15" s="24" customFormat="1" ht="12.75">
      <c r="A30" s="56" t="s">
        <v>1644</v>
      </c>
      <c r="B30" s="57">
        <v>11545</v>
      </c>
      <c r="C30" s="58">
        <v>8483</v>
      </c>
      <c r="D30" s="58">
        <v>2969</v>
      </c>
      <c r="E30" s="59">
        <v>93</v>
      </c>
      <c r="G30" s="116">
        <v>11503</v>
      </c>
      <c r="H30" s="116">
        <v>8382</v>
      </c>
      <c r="I30" s="116">
        <v>3018</v>
      </c>
      <c r="J30" s="116">
        <v>68</v>
      </c>
      <c r="K30" s="116">
        <v>35</v>
      </c>
      <c r="M30" s="71">
        <f t="shared" si="0"/>
        <v>0.36512214204988425</v>
      </c>
      <c r="N30" s="71">
        <f t="shared" si="1"/>
        <v>1.2049630159866496</v>
      </c>
      <c r="O30" s="71">
        <f t="shared" si="2"/>
        <v>-9.708737864077662</v>
      </c>
    </row>
    <row r="31" spans="1:15" s="24" customFormat="1" ht="12.75">
      <c r="A31" s="41" t="s">
        <v>1488</v>
      </c>
      <c r="B31" s="42">
        <v>14867</v>
      </c>
      <c r="C31" s="43">
        <v>10882</v>
      </c>
      <c r="D31" s="43">
        <v>3809</v>
      </c>
      <c r="E31" s="44">
        <v>176</v>
      </c>
      <c r="G31" s="112">
        <v>14740</v>
      </c>
      <c r="H31" s="112">
        <v>10695</v>
      </c>
      <c r="I31" s="112">
        <v>3850</v>
      </c>
      <c r="J31" s="112">
        <v>151</v>
      </c>
      <c r="K31" s="112">
        <v>44</v>
      </c>
      <c r="M31" s="71">
        <f t="shared" si="0"/>
        <v>0.8616010854816807</v>
      </c>
      <c r="N31" s="71">
        <f t="shared" si="1"/>
        <v>1.7484805984104668</v>
      </c>
      <c r="O31" s="71">
        <f t="shared" si="2"/>
        <v>-9.743589743589737</v>
      </c>
    </row>
    <row r="32" spans="1:15" s="24" customFormat="1" ht="12.75">
      <c r="A32" s="60" t="s">
        <v>1645</v>
      </c>
      <c r="B32" s="61"/>
      <c r="C32" s="48"/>
      <c r="D32" s="48"/>
      <c r="E32" s="49"/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M32" s="71" t="str">
        <f t="shared" si="0"/>
        <v>-</v>
      </c>
      <c r="N32" s="71" t="str">
        <f t="shared" si="1"/>
        <v>-</v>
      </c>
      <c r="O32" s="71" t="str">
        <f t="shared" si="2"/>
        <v>-</v>
      </c>
    </row>
    <row r="33" spans="1:15" s="24" customFormat="1" ht="12.75">
      <c r="A33" s="37" t="s">
        <v>1775</v>
      </c>
      <c r="B33" s="38">
        <v>3525</v>
      </c>
      <c r="C33" s="39">
        <v>2604</v>
      </c>
      <c r="D33" s="39">
        <v>911</v>
      </c>
      <c r="E33" s="40">
        <v>10</v>
      </c>
      <c r="G33" s="111">
        <v>3508</v>
      </c>
      <c r="H33" s="111">
        <v>2571</v>
      </c>
      <c r="I33" s="111">
        <v>926</v>
      </c>
      <c r="J33" s="111">
        <v>0</v>
      </c>
      <c r="K33" s="111">
        <v>11</v>
      </c>
      <c r="M33" s="71">
        <f t="shared" si="0"/>
        <v>0.48460661345495737</v>
      </c>
      <c r="N33" s="71">
        <f t="shared" si="1"/>
        <v>1.2835472578763216</v>
      </c>
      <c r="O33" s="71">
        <f t="shared" si="2"/>
        <v>-9.090909090909093</v>
      </c>
    </row>
    <row r="34" spans="1:15" s="24" customFormat="1" ht="12.75">
      <c r="A34" s="41" t="s">
        <v>1776</v>
      </c>
      <c r="B34" s="42">
        <v>28409</v>
      </c>
      <c r="C34" s="43">
        <v>20659</v>
      </c>
      <c r="D34" s="43">
        <v>7231</v>
      </c>
      <c r="E34" s="44">
        <v>519</v>
      </c>
      <c r="G34" s="112">
        <v>28313</v>
      </c>
      <c r="H34" s="112">
        <v>20394</v>
      </c>
      <c r="I34" s="112">
        <v>7342</v>
      </c>
      <c r="J34" s="112">
        <v>492</v>
      </c>
      <c r="K34" s="112">
        <v>85</v>
      </c>
      <c r="M34" s="71">
        <f t="shared" si="0"/>
        <v>0.33906685974640993</v>
      </c>
      <c r="N34" s="71">
        <f t="shared" si="1"/>
        <v>1.2994017848386648</v>
      </c>
      <c r="O34" s="71">
        <f t="shared" si="2"/>
        <v>-10.051993067590985</v>
      </c>
    </row>
    <row r="35" spans="1:15" s="24" customFormat="1" ht="12.75">
      <c r="A35" s="41" t="s">
        <v>2862</v>
      </c>
      <c r="B35" s="42">
        <v>30398</v>
      </c>
      <c r="C35" s="43">
        <v>22411</v>
      </c>
      <c r="D35" s="43">
        <v>7844</v>
      </c>
      <c r="E35" s="44">
        <v>143</v>
      </c>
      <c r="G35" s="112">
        <v>30276</v>
      </c>
      <c r="H35" s="112">
        <v>22145</v>
      </c>
      <c r="I35" s="112">
        <v>7972</v>
      </c>
      <c r="J35" s="112">
        <v>68</v>
      </c>
      <c r="K35" s="112">
        <v>91</v>
      </c>
      <c r="M35" s="71">
        <f t="shared" si="0"/>
        <v>0.40295943982032156</v>
      </c>
      <c r="N35" s="71">
        <f t="shared" si="1"/>
        <v>1.2011740799277533</v>
      </c>
      <c r="O35" s="71">
        <f t="shared" si="2"/>
        <v>-10.062893081761004</v>
      </c>
    </row>
    <row r="36" spans="1:15" s="24" customFormat="1" ht="12.75">
      <c r="A36" s="41" t="s">
        <v>2863</v>
      </c>
      <c r="B36" s="42">
        <v>39490</v>
      </c>
      <c r="C36" s="43">
        <v>28740</v>
      </c>
      <c r="D36" s="43">
        <v>10059</v>
      </c>
      <c r="E36" s="44">
        <v>691</v>
      </c>
      <c r="G36" s="112">
        <v>39183</v>
      </c>
      <c r="H36" s="112">
        <v>28246</v>
      </c>
      <c r="I36" s="112">
        <v>10169</v>
      </c>
      <c r="J36" s="112">
        <v>651</v>
      </c>
      <c r="K36" s="112">
        <v>117</v>
      </c>
      <c r="M36" s="71">
        <f t="shared" si="0"/>
        <v>0.783503049792003</v>
      </c>
      <c r="N36" s="71">
        <f t="shared" si="1"/>
        <v>1.7489202010904137</v>
      </c>
      <c r="O36" s="71">
        <f t="shared" si="2"/>
        <v>-10.026041666666657</v>
      </c>
    </row>
    <row r="37" spans="1:15" s="24" customFormat="1" ht="12.75">
      <c r="A37" s="41" t="s">
        <v>2864</v>
      </c>
      <c r="B37" s="42">
        <v>42710</v>
      </c>
      <c r="C37" s="43">
        <v>31117</v>
      </c>
      <c r="D37" s="43">
        <v>10891</v>
      </c>
      <c r="E37" s="44">
        <v>702</v>
      </c>
      <c r="G37" s="112">
        <v>42556</v>
      </c>
      <c r="H37" s="112">
        <v>30718</v>
      </c>
      <c r="I37" s="112">
        <v>11058</v>
      </c>
      <c r="J37" s="112">
        <v>651</v>
      </c>
      <c r="K37" s="112">
        <v>129</v>
      </c>
      <c r="M37" s="71">
        <f t="shared" si="0"/>
        <v>0.3618761161763331</v>
      </c>
      <c r="N37" s="71">
        <f t="shared" si="1"/>
        <v>1.2989126896282244</v>
      </c>
      <c r="O37" s="71">
        <f t="shared" si="2"/>
        <v>-10</v>
      </c>
    </row>
    <row r="38" spans="1:15" s="24" customFormat="1" ht="12.75">
      <c r="A38" s="41" t="s">
        <v>2865</v>
      </c>
      <c r="B38" s="42">
        <v>33119</v>
      </c>
      <c r="C38" s="43">
        <v>24421</v>
      </c>
      <c r="D38" s="43">
        <v>8547</v>
      </c>
      <c r="E38" s="44">
        <v>151</v>
      </c>
      <c r="G38" s="112">
        <v>32986</v>
      </c>
      <c r="H38" s="112">
        <v>24131</v>
      </c>
      <c r="I38" s="112">
        <v>8687</v>
      </c>
      <c r="J38" s="112">
        <v>68</v>
      </c>
      <c r="K38" s="112">
        <v>100</v>
      </c>
      <c r="M38" s="71">
        <f t="shared" si="0"/>
        <v>0.40320135815194647</v>
      </c>
      <c r="N38" s="71">
        <f t="shared" si="1"/>
        <v>1.2017736521486881</v>
      </c>
      <c r="O38" s="71">
        <f t="shared" si="2"/>
        <v>-10.11904761904762</v>
      </c>
    </row>
    <row r="39" spans="1:15" s="24" customFormat="1" ht="12.75">
      <c r="A39" s="41" t="s">
        <v>2866</v>
      </c>
      <c r="B39" s="42">
        <v>42974</v>
      </c>
      <c r="C39" s="43">
        <v>31314</v>
      </c>
      <c r="D39" s="43">
        <v>10960</v>
      </c>
      <c r="E39" s="44">
        <v>700</v>
      </c>
      <c r="G39" s="112">
        <v>42632</v>
      </c>
      <c r="H39" s="112">
        <v>30775</v>
      </c>
      <c r="I39" s="112">
        <v>11079</v>
      </c>
      <c r="J39" s="112">
        <v>651</v>
      </c>
      <c r="K39" s="112">
        <v>127</v>
      </c>
      <c r="M39" s="71">
        <f t="shared" si="0"/>
        <v>0.8022142991180488</v>
      </c>
      <c r="N39" s="71">
        <f t="shared" si="1"/>
        <v>1.7514216084484104</v>
      </c>
      <c r="O39" s="71">
        <f t="shared" si="2"/>
        <v>-10.02570694087403</v>
      </c>
    </row>
    <row r="40" spans="1:15" s="24" customFormat="1" ht="12.75">
      <c r="A40" s="41" t="s">
        <v>2867</v>
      </c>
      <c r="B40" s="42">
        <v>46485</v>
      </c>
      <c r="C40" s="43">
        <v>33906</v>
      </c>
      <c r="D40" s="43">
        <v>11867</v>
      </c>
      <c r="E40" s="44">
        <v>712</v>
      </c>
      <c r="G40" s="112">
        <v>46312</v>
      </c>
      <c r="H40" s="112">
        <v>33471</v>
      </c>
      <c r="I40" s="112">
        <v>12050</v>
      </c>
      <c r="J40" s="112">
        <v>651</v>
      </c>
      <c r="K40" s="112">
        <v>140</v>
      </c>
      <c r="M40" s="71">
        <f t="shared" si="0"/>
        <v>0.37355329072379106</v>
      </c>
      <c r="N40" s="71">
        <f t="shared" si="1"/>
        <v>1.2996325177018946</v>
      </c>
      <c r="O40" s="71">
        <f t="shared" si="2"/>
        <v>-9.987357774968402</v>
      </c>
    </row>
    <row r="41" spans="1:15" s="24" customFormat="1" ht="12.75">
      <c r="A41" s="41" t="s">
        <v>1646</v>
      </c>
      <c r="B41" s="42">
        <v>27760</v>
      </c>
      <c r="C41" s="43">
        <v>20462</v>
      </c>
      <c r="D41" s="43">
        <v>7162</v>
      </c>
      <c r="E41" s="44">
        <v>136</v>
      </c>
      <c r="G41" s="112">
        <v>27649</v>
      </c>
      <c r="H41" s="112">
        <v>20219</v>
      </c>
      <c r="I41" s="112">
        <v>7279</v>
      </c>
      <c r="J41" s="112">
        <v>68</v>
      </c>
      <c r="K41" s="112">
        <v>83</v>
      </c>
      <c r="M41" s="71">
        <f t="shared" si="0"/>
        <v>0.40146117400267656</v>
      </c>
      <c r="N41" s="71">
        <f t="shared" si="1"/>
        <v>1.2018398536030475</v>
      </c>
      <c r="O41" s="71">
        <f t="shared" si="2"/>
        <v>-9.933774834437088</v>
      </c>
    </row>
    <row r="42" spans="1:15" s="24" customFormat="1" ht="12.75">
      <c r="A42" s="41" t="s">
        <v>1489</v>
      </c>
      <c r="B42" s="42">
        <v>35806</v>
      </c>
      <c r="C42" s="43">
        <v>26239</v>
      </c>
      <c r="D42" s="43">
        <v>9184</v>
      </c>
      <c r="E42" s="44">
        <v>383</v>
      </c>
      <c r="G42" s="112">
        <v>35497</v>
      </c>
      <c r="H42" s="112">
        <v>25788</v>
      </c>
      <c r="I42" s="112">
        <v>9284</v>
      </c>
      <c r="J42" s="112">
        <v>318</v>
      </c>
      <c r="K42" s="112">
        <v>107</v>
      </c>
      <c r="M42" s="71">
        <f t="shared" si="0"/>
        <v>0.8704960982618246</v>
      </c>
      <c r="N42" s="71">
        <f t="shared" si="1"/>
        <v>1.7488754459438383</v>
      </c>
      <c r="O42" s="71">
        <f t="shared" si="2"/>
        <v>-9.882352941176478</v>
      </c>
    </row>
    <row r="43" spans="1:15" s="24" customFormat="1" ht="12.75" hidden="1">
      <c r="A43" s="41" t="s">
        <v>1647</v>
      </c>
      <c r="B43" s="42">
        <v>0</v>
      </c>
      <c r="C43" s="43">
        <v>0</v>
      </c>
      <c r="D43" s="43">
        <v>0</v>
      </c>
      <c r="E43" s="44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M43" s="71" t="str">
        <f t="shared" si="0"/>
        <v>-</v>
      </c>
      <c r="N43" s="71" t="str">
        <f t="shared" si="1"/>
        <v>-</v>
      </c>
      <c r="O43" s="71" t="str">
        <f t="shared" si="2"/>
        <v>-</v>
      </c>
    </row>
    <row r="44" spans="1:15" s="24" customFormat="1" ht="12.75">
      <c r="A44" s="41" t="s">
        <v>1648</v>
      </c>
      <c r="B44" s="42">
        <v>22850</v>
      </c>
      <c r="C44" s="43">
        <v>16835</v>
      </c>
      <c r="D44" s="43">
        <v>5892</v>
      </c>
      <c r="E44" s="44">
        <v>123</v>
      </c>
      <c r="G44" s="112">
        <v>22761</v>
      </c>
      <c r="H44" s="112">
        <v>16635</v>
      </c>
      <c r="I44" s="112">
        <v>5989</v>
      </c>
      <c r="J44" s="112">
        <v>68</v>
      </c>
      <c r="K44" s="112">
        <v>69</v>
      </c>
      <c r="M44" s="71">
        <f t="shared" si="0"/>
        <v>0.3910197267255455</v>
      </c>
      <c r="N44" s="71">
        <f t="shared" si="1"/>
        <v>1.2022843402464787</v>
      </c>
      <c r="O44" s="71">
        <f t="shared" si="2"/>
        <v>-10.21897810218978</v>
      </c>
    </row>
    <row r="45" spans="1:15" s="24" customFormat="1" ht="12.75">
      <c r="A45" s="41" t="s">
        <v>1490</v>
      </c>
      <c r="B45" s="42">
        <v>29794</v>
      </c>
      <c r="C45" s="43">
        <v>21577</v>
      </c>
      <c r="D45" s="43">
        <v>7552</v>
      </c>
      <c r="E45" s="44">
        <v>665</v>
      </c>
      <c r="G45" s="112">
        <v>29579</v>
      </c>
      <c r="H45" s="112">
        <v>21206</v>
      </c>
      <c r="I45" s="112">
        <v>7634</v>
      </c>
      <c r="J45" s="112">
        <v>651</v>
      </c>
      <c r="K45" s="112">
        <v>88</v>
      </c>
      <c r="M45" s="71">
        <f t="shared" si="0"/>
        <v>0.7268670340444316</v>
      </c>
      <c r="N45" s="71">
        <f t="shared" si="1"/>
        <v>1.7495048571159089</v>
      </c>
      <c r="O45" s="71">
        <f t="shared" si="2"/>
        <v>-10.013531799729364</v>
      </c>
    </row>
    <row r="46" spans="1:15" s="24" customFormat="1" ht="12.75">
      <c r="A46" s="41" t="s">
        <v>1649</v>
      </c>
      <c r="B46" s="42">
        <v>32224</v>
      </c>
      <c r="C46" s="43">
        <v>23371</v>
      </c>
      <c r="D46" s="43">
        <v>8180</v>
      </c>
      <c r="E46" s="44">
        <v>673</v>
      </c>
      <c r="G46" s="112">
        <v>32125</v>
      </c>
      <c r="H46" s="112">
        <v>23071</v>
      </c>
      <c r="I46" s="112">
        <v>8306</v>
      </c>
      <c r="J46" s="112">
        <v>651</v>
      </c>
      <c r="K46" s="112">
        <v>97</v>
      </c>
      <c r="M46" s="71">
        <f t="shared" si="0"/>
        <v>0.30817120622567984</v>
      </c>
      <c r="N46" s="71">
        <f t="shared" si="1"/>
        <v>1.3003337523297631</v>
      </c>
      <c r="O46" s="71">
        <f t="shared" si="2"/>
        <v>-10.026737967914428</v>
      </c>
    </row>
    <row r="47" spans="1:15" s="24" customFormat="1" ht="12.75">
      <c r="A47" s="41" t="s">
        <v>1650</v>
      </c>
      <c r="B47" s="42">
        <v>12843</v>
      </c>
      <c r="C47" s="43">
        <v>9442</v>
      </c>
      <c r="D47" s="43">
        <v>3305</v>
      </c>
      <c r="E47" s="44">
        <v>96</v>
      </c>
      <c r="G47" s="112">
        <v>12796</v>
      </c>
      <c r="H47" s="112">
        <v>9330</v>
      </c>
      <c r="I47" s="112">
        <v>3359</v>
      </c>
      <c r="J47" s="112">
        <v>68</v>
      </c>
      <c r="K47" s="112">
        <v>39</v>
      </c>
      <c r="M47" s="71">
        <f t="shared" si="0"/>
        <v>0.36730228196310577</v>
      </c>
      <c r="N47" s="71">
        <f t="shared" si="1"/>
        <v>1.2004287245444942</v>
      </c>
      <c r="O47" s="71">
        <f t="shared" si="2"/>
        <v>-10.280373831775705</v>
      </c>
    </row>
    <row r="48" spans="1:15" s="24" customFormat="1" ht="12.75" customHeight="1">
      <c r="A48" s="41" t="s">
        <v>1651</v>
      </c>
      <c r="B48" s="42">
        <v>16352</v>
      </c>
      <c r="C48" s="43">
        <v>12035</v>
      </c>
      <c r="D48" s="43">
        <v>4212</v>
      </c>
      <c r="E48" s="44">
        <v>105</v>
      </c>
      <c r="G48" s="112">
        <v>16203</v>
      </c>
      <c r="H48" s="112">
        <v>11828</v>
      </c>
      <c r="I48" s="112">
        <v>4258</v>
      </c>
      <c r="J48" s="112">
        <v>68</v>
      </c>
      <c r="K48" s="112">
        <v>49</v>
      </c>
      <c r="M48" s="71">
        <f t="shared" si="0"/>
        <v>0.9195827933098855</v>
      </c>
      <c r="N48" s="71">
        <f t="shared" si="1"/>
        <v>1.7500845451471179</v>
      </c>
      <c r="O48" s="71">
        <f t="shared" si="2"/>
        <v>-10.256410256410248</v>
      </c>
    </row>
    <row r="49" spans="1:15" s="24" customFormat="1" ht="30" customHeight="1" hidden="1">
      <c r="A49" s="41" t="s">
        <v>1652</v>
      </c>
      <c r="B49" s="42">
        <v>0</v>
      </c>
      <c r="C49" s="43">
        <v>0</v>
      </c>
      <c r="D49" s="43">
        <v>0</v>
      </c>
      <c r="E49" s="44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M49" s="71" t="str">
        <f t="shared" si="0"/>
        <v>-</v>
      </c>
      <c r="N49" s="71" t="str">
        <f t="shared" si="1"/>
        <v>-</v>
      </c>
      <c r="O49" s="71" t="str">
        <f t="shared" si="2"/>
        <v>-</v>
      </c>
    </row>
    <row r="50" spans="1:15" s="24" customFormat="1" ht="38.25" customHeight="1">
      <c r="A50" s="45" t="s">
        <v>2868</v>
      </c>
      <c r="B50" s="42">
        <v>35279</v>
      </c>
      <c r="C50" s="43">
        <v>26016</v>
      </c>
      <c r="D50" s="43">
        <v>9106</v>
      </c>
      <c r="E50" s="44">
        <v>157</v>
      </c>
      <c r="G50" s="112">
        <v>35137</v>
      </c>
      <c r="H50" s="112">
        <v>25708</v>
      </c>
      <c r="I50" s="112">
        <v>9255</v>
      </c>
      <c r="J50" s="112">
        <v>68</v>
      </c>
      <c r="K50" s="112">
        <v>106</v>
      </c>
      <c r="M50" s="71">
        <f t="shared" si="0"/>
        <v>0.4041323960497465</v>
      </c>
      <c r="N50" s="71">
        <f t="shared" si="1"/>
        <v>1.198070639489643</v>
      </c>
      <c r="O50" s="71">
        <f t="shared" si="2"/>
        <v>-9.770114942528735</v>
      </c>
    </row>
    <row r="51" spans="1:15" s="24" customFormat="1" ht="38.25">
      <c r="A51" s="45" t="s">
        <v>2869</v>
      </c>
      <c r="B51" s="42">
        <v>46354</v>
      </c>
      <c r="C51" s="43">
        <v>33367</v>
      </c>
      <c r="D51" s="43">
        <v>11678</v>
      </c>
      <c r="E51" s="44">
        <v>1309</v>
      </c>
      <c r="G51" s="112">
        <v>46052</v>
      </c>
      <c r="H51" s="112">
        <v>32793</v>
      </c>
      <c r="I51" s="112">
        <v>11805</v>
      </c>
      <c r="J51" s="112">
        <v>1319</v>
      </c>
      <c r="K51" s="112">
        <v>135</v>
      </c>
      <c r="M51" s="71">
        <f t="shared" si="0"/>
        <v>0.6557804221314996</v>
      </c>
      <c r="N51" s="71">
        <f t="shared" si="1"/>
        <v>1.7503735553319473</v>
      </c>
      <c r="O51" s="71">
        <f t="shared" si="2"/>
        <v>-9.972489683631352</v>
      </c>
    </row>
    <row r="52" spans="1:15" s="24" customFormat="1" ht="38.25" customHeight="1" thickBot="1">
      <c r="A52" s="46" t="s">
        <v>2870</v>
      </c>
      <c r="B52" s="47">
        <v>50092</v>
      </c>
      <c r="C52" s="62">
        <v>36127</v>
      </c>
      <c r="D52" s="62">
        <v>12644</v>
      </c>
      <c r="E52" s="63">
        <v>1321</v>
      </c>
      <c r="G52" s="117">
        <v>49970</v>
      </c>
      <c r="H52" s="117">
        <v>35663</v>
      </c>
      <c r="I52" s="117">
        <v>12839</v>
      </c>
      <c r="J52" s="117">
        <v>1319</v>
      </c>
      <c r="K52" s="117">
        <v>149</v>
      </c>
      <c r="M52" s="71">
        <f t="shared" si="0"/>
        <v>0.24414648789272064</v>
      </c>
      <c r="N52" s="71">
        <f t="shared" si="1"/>
        <v>1.301068334127791</v>
      </c>
      <c r="O52" s="71">
        <f t="shared" si="2"/>
        <v>-10.013623978201636</v>
      </c>
    </row>
    <row r="53" spans="1:15" s="24" customFormat="1" ht="15">
      <c r="A53" s="50" t="s">
        <v>1639</v>
      </c>
      <c r="B53" s="51"/>
      <c r="C53" s="52"/>
      <c r="D53" s="52"/>
      <c r="E53" s="53"/>
      <c r="G53" s="114">
        <v>0</v>
      </c>
      <c r="H53" s="114">
        <v>0</v>
      </c>
      <c r="I53" s="114">
        <v>0</v>
      </c>
      <c r="J53" s="114">
        <v>0</v>
      </c>
      <c r="K53" s="114">
        <v>0</v>
      </c>
      <c r="M53" s="71" t="str">
        <f t="shared" si="0"/>
        <v>-</v>
      </c>
      <c r="N53" s="71" t="str">
        <f t="shared" si="1"/>
        <v>-</v>
      </c>
      <c r="O53" s="71" t="str">
        <f t="shared" si="2"/>
        <v>-</v>
      </c>
    </row>
    <row r="54" spans="1:15" s="24" customFormat="1" ht="51.75" thickBot="1">
      <c r="A54" s="54" t="s">
        <v>2096</v>
      </c>
      <c r="B54" s="35"/>
      <c r="C54" s="36"/>
      <c r="D54" s="36"/>
      <c r="E54" s="55"/>
      <c r="G54" s="115">
        <v>0</v>
      </c>
      <c r="H54" s="115">
        <v>0</v>
      </c>
      <c r="I54" s="115">
        <v>0</v>
      </c>
      <c r="J54" s="115">
        <v>0</v>
      </c>
      <c r="K54" s="115">
        <v>0</v>
      </c>
      <c r="M54" s="71" t="str">
        <f t="shared" si="0"/>
        <v>-</v>
      </c>
      <c r="N54" s="71" t="str">
        <f t="shared" si="1"/>
        <v>-</v>
      </c>
      <c r="O54" s="71" t="str">
        <f t="shared" si="2"/>
        <v>-</v>
      </c>
    </row>
    <row r="55" spans="1:15" s="24" customFormat="1" ht="12.75">
      <c r="A55" s="37" t="s">
        <v>1644</v>
      </c>
      <c r="B55" s="38">
        <v>25323</v>
      </c>
      <c r="C55" s="39">
        <v>18335</v>
      </c>
      <c r="D55" s="39">
        <v>6417</v>
      </c>
      <c r="E55" s="40">
        <v>571</v>
      </c>
      <c r="G55" s="111">
        <v>25274</v>
      </c>
      <c r="H55" s="111">
        <v>18118</v>
      </c>
      <c r="I55" s="111">
        <v>6522</v>
      </c>
      <c r="J55" s="111">
        <v>559</v>
      </c>
      <c r="K55" s="111">
        <v>75</v>
      </c>
      <c r="M55" s="71">
        <f t="shared" si="0"/>
        <v>0.1938751285906335</v>
      </c>
      <c r="N55" s="71">
        <f t="shared" si="1"/>
        <v>1.1977039408323122</v>
      </c>
      <c r="O55" s="71">
        <f t="shared" si="2"/>
        <v>-9.936908517350162</v>
      </c>
    </row>
    <row r="56" spans="1:15" s="24" customFormat="1" ht="12.75">
      <c r="A56" s="41" t="s">
        <v>1488</v>
      </c>
      <c r="B56" s="38">
        <v>31891</v>
      </c>
      <c r="C56" s="43">
        <v>23137</v>
      </c>
      <c r="D56" s="43">
        <v>8098</v>
      </c>
      <c r="E56" s="44">
        <v>656</v>
      </c>
      <c r="G56" s="112">
        <v>31654</v>
      </c>
      <c r="H56" s="112">
        <v>22739</v>
      </c>
      <c r="I56" s="112">
        <v>8186</v>
      </c>
      <c r="J56" s="112">
        <v>635</v>
      </c>
      <c r="K56" s="112">
        <v>94</v>
      </c>
      <c r="M56" s="71">
        <f t="shared" si="0"/>
        <v>0.7487205408479127</v>
      </c>
      <c r="N56" s="71">
        <f t="shared" si="1"/>
        <v>1.750296846827041</v>
      </c>
      <c r="O56" s="71">
        <f t="shared" si="2"/>
        <v>-10.013717421124824</v>
      </c>
    </row>
    <row r="57" spans="1:15" s="24" customFormat="1" ht="12.75">
      <c r="A57" s="60" t="s">
        <v>1645</v>
      </c>
      <c r="B57" s="64"/>
      <c r="C57" s="48"/>
      <c r="D57" s="48"/>
      <c r="E57" s="49"/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M57" s="71" t="str">
        <f t="shared" si="0"/>
        <v>-</v>
      </c>
      <c r="N57" s="71" t="str">
        <f t="shared" si="1"/>
        <v>-</v>
      </c>
      <c r="O57" s="71" t="str">
        <f t="shared" si="2"/>
        <v>-</v>
      </c>
    </row>
    <row r="58" spans="1:15" s="24" customFormat="1" ht="12.75">
      <c r="A58" s="37" t="s">
        <v>1775</v>
      </c>
      <c r="B58" s="38">
        <v>3525</v>
      </c>
      <c r="C58" s="39">
        <v>2604</v>
      </c>
      <c r="D58" s="39">
        <v>911</v>
      </c>
      <c r="E58" s="40">
        <v>10</v>
      </c>
      <c r="G58" s="111">
        <v>3508</v>
      </c>
      <c r="H58" s="111">
        <v>2571</v>
      </c>
      <c r="I58" s="111">
        <v>926</v>
      </c>
      <c r="J58" s="111">
        <v>0</v>
      </c>
      <c r="K58" s="111">
        <v>11</v>
      </c>
      <c r="M58" s="71">
        <f t="shared" si="0"/>
        <v>0.48460661345495737</v>
      </c>
      <c r="N58" s="71">
        <f t="shared" si="1"/>
        <v>1.2835472578763216</v>
      </c>
      <c r="O58" s="71">
        <f t="shared" si="2"/>
        <v>-9.090909090909093</v>
      </c>
    </row>
    <row r="59" spans="1:15" s="24" customFormat="1" ht="12.75">
      <c r="A59" s="41" t="s">
        <v>1776</v>
      </c>
      <c r="B59" s="38">
        <v>28409</v>
      </c>
      <c r="C59" s="43">
        <v>20659</v>
      </c>
      <c r="D59" s="43">
        <v>7231</v>
      </c>
      <c r="E59" s="44">
        <v>519</v>
      </c>
      <c r="G59" s="112">
        <v>28313</v>
      </c>
      <c r="H59" s="112">
        <v>20394</v>
      </c>
      <c r="I59" s="112">
        <v>7342</v>
      </c>
      <c r="J59" s="112">
        <v>492</v>
      </c>
      <c r="K59" s="112">
        <v>85</v>
      </c>
      <c r="M59" s="71">
        <f t="shared" si="0"/>
        <v>0.33906685974640993</v>
      </c>
      <c r="N59" s="71">
        <f t="shared" si="1"/>
        <v>1.2994017848386648</v>
      </c>
      <c r="O59" s="71">
        <f t="shared" si="2"/>
        <v>-10.051993067590985</v>
      </c>
    </row>
    <row r="60" spans="1:15" s="24" customFormat="1" ht="12.75">
      <c r="A60" s="41" t="s">
        <v>2862</v>
      </c>
      <c r="B60" s="38">
        <v>67219</v>
      </c>
      <c r="C60" s="43">
        <v>48398</v>
      </c>
      <c r="D60" s="43">
        <v>16939</v>
      </c>
      <c r="E60" s="44">
        <v>1882</v>
      </c>
      <c r="G60" s="112">
        <v>67132</v>
      </c>
      <c r="H60" s="112">
        <v>47824</v>
      </c>
      <c r="I60" s="112">
        <v>17217</v>
      </c>
      <c r="J60" s="112">
        <v>1894</v>
      </c>
      <c r="K60" s="112">
        <v>197</v>
      </c>
      <c r="M60" s="71">
        <f t="shared" si="0"/>
        <v>0.1295954239408843</v>
      </c>
      <c r="N60" s="71">
        <f t="shared" si="1"/>
        <v>1.2002341920374704</v>
      </c>
      <c r="O60" s="71">
        <f t="shared" si="2"/>
        <v>-9.99521759923482</v>
      </c>
    </row>
    <row r="61" spans="1:15" s="24" customFormat="1" ht="12.75">
      <c r="A61" s="41" t="s">
        <v>2863</v>
      </c>
      <c r="B61" s="38">
        <v>84499</v>
      </c>
      <c r="C61" s="43">
        <v>61113</v>
      </c>
      <c r="D61" s="43">
        <v>21390</v>
      </c>
      <c r="E61" s="44">
        <v>1996</v>
      </c>
      <c r="G61" s="112">
        <v>83902</v>
      </c>
      <c r="H61" s="112">
        <v>60062</v>
      </c>
      <c r="I61" s="112">
        <v>21622</v>
      </c>
      <c r="J61" s="112">
        <v>1970</v>
      </c>
      <c r="K61" s="112">
        <v>248</v>
      </c>
      <c r="M61" s="71">
        <f t="shared" si="0"/>
        <v>0.7115444208719737</v>
      </c>
      <c r="N61" s="71">
        <f t="shared" si="1"/>
        <v>1.7498584795711167</v>
      </c>
      <c r="O61" s="71">
        <f t="shared" si="2"/>
        <v>-10.009017132551847</v>
      </c>
    </row>
    <row r="62" spans="1:15" s="24" customFormat="1" ht="12.75">
      <c r="A62" s="41" t="s">
        <v>2864</v>
      </c>
      <c r="B62" s="38">
        <v>83495</v>
      </c>
      <c r="C62" s="43">
        <v>60368</v>
      </c>
      <c r="D62" s="43">
        <v>21129</v>
      </c>
      <c r="E62" s="44">
        <v>1998</v>
      </c>
      <c r="G62" s="112">
        <v>83266</v>
      </c>
      <c r="H62" s="112">
        <v>59593</v>
      </c>
      <c r="I62" s="112">
        <v>21453</v>
      </c>
      <c r="J62" s="112">
        <v>1970</v>
      </c>
      <c r="K62" s="112">
        <v>250</v>
      </c>
      <c r="M62" s="71">
        <f t="shared" si="0"/>
        <v>0.2750222179520989</v>
      </c>
      <c r="N62" s="71">
        <f t="shared" si="1"/>
        <v>1.3004883123856672</v>
      </c>
      <c r="O62" s="71">
        <f t="shared" si="2"/>
        <v>-10</v>
      </c>
    </row>
    <row r="63" spans="1:15" s="24" customFormat="1" ht="12.75">
      <c r="A63" s="41" t="s">
        <v>2865</v>
      </c>
      <c r="B63" s="38">
        <v>73133</v>
      </c>
      <c r="C63" s="43">
        <v>52767</v>
      </c>
      <c r="D63" s="43">
        <v>18468</v>
      </c>
      <c r="E63" s="44">
        <v>1898</v>
      </c>
      <c r="G63" s="112">
        <v>73021</v>
      </c>
      <c r="H63" s="112">
        <v>52141</v>
      </c>
      <c r="I63" s="112">
        <v>18771</v>
      </c>
      <c r="J63" s="112">
        <v>1894</v>
      </c>
      <c r="K63" s="112">
        <v>215</v>
      </c>
      <c r="M63" s="71">
        <f t="shared" si="0"/>
        <v>0.15338053436681776</v>
      </c>
      <c r="N63" s="71">
        <f t="shared" si="1"/>
        <v>1.2005907059703418</v>
      </c>
      <c r="O63" s="71">
        <f t="shared" si="2"/>
        <v>-10.004741583688954</v>
      </c>
    </row>
    <row r="64" spans="1:15" s="24" customFormat="1" ht="12.75">
      <c r="A64" s="41" t="s">
        <v>2866</v>
      </c>
      <c r="B64" s="38">
        <v>91921</v>
      </c>
      <c r="C64" s="43">
        <v>66596</v>
      </c>
      <c r="D64" s="43">
        <v>23309</v>
      </c>
      <c r="E64" s="44">
        <v>2016</v>
      </c>
      <c r="G64" s="112">
        <v>91253</v>
      </c>
      <c r="H64" s="112">
        <v>65451</v>
      </c>
      <c r="I64" s="112">
        <v>23562</v>
      </c>
      <c r="J64" s="112">
        <v>1970</v>
      </c>
      <c r="K64" s="112">
        <v>270</v>
      </c>
      <c r="M64" s="71">
        <f t="shared" si="0"/>
        <v>0.7320307277568929</v>
      </c>
      <c r="N64" s="71">
        <f t="shared" si="1"/>
        <v>1.7494003147392618</v>
      </c>
      <c r="O64" s="71">
        <f t="shared" si="2"/>
        <v>-10</v>
      </c>
    </row>
    <row r="65" spans="1:15" s="24" customFormat="1" ht="12.75">
      <c r="A65" s="41" t="s">
        <v>2867</v>
      </c>
      <c r="B65" s="38">
        <v>90860</v>
      </c>
      <c r="C65" s="43">
        <v>65809</v>
      </c>
      <c r="D65" s="43">
        <v>23033</v>
      </c>
      <c r="E65" s="44">
        <v>2018</v>
      </c>
      <c r="G65" s="112">
        <v>90593</v>
      </c>
      <c r="H65" s="112">
        <v>64964</v>
      </c>
      <c r="I65" s="112">
        <v>23387</v>
      </c>
      <c r="J65" s="112">
        <v>1970</v>
      </c>
      <c r="K65" s="112">
        <v>272</v>
      </c>
      <c r="M65" s="71">
        <f t="shared" si="0"/>
        <v>0.2947247579835164</v>
      </c>
      <c r="N65" s="71">
        <f t="shared" si="1"/>
        <v>1.300720398990208</v>
      </c>
      <c r="O65" s="71">
        <f t="shared" si="2"/>
        <v>-9.99107939339875</v>
      </c>
    </row>
    <row r="66" spans="1:15" s="24" customFormat="1" ht="12.75">
      <c r="A66" s="41" t="s">
        <v>1646</v>
      </c>
      <c r="B66" s="38">
        <v>60944</v>
      </c>
      <c r="C66" s="43">
        <v>44207</v>
      </c>
      <c r="D66" s="43">
        <v>15472</v>
      </c>
      <c r="E66" s="44">
        <v>1265</v>
      </c>
      <c r="G66" s="112">
        <v>60815</v>
      </c>
      <c r="H66" s="112">
        <v>43683</v>
      </c>
      <c r="I66" s="112">
        <v>15726</v>
      </c>
      <c r="J66" s="112">
        <v>1226</v>
      </c>
      <c r="K66" s="112">
        <v>180</v>
      </c>
      <c r="M66" s="71">
        <f t="shared" si="0"/>
        <v>0.2121187207103361</v>
      </c>
      <c r="N66" s="71">
        <f t="shared" si="1"/>
        <v>1.1995513128677118</v>
      </c>
      <c r="O66" s="71">
        <f t="shared" si="2"/>
        <v>-10.02844950213371</v>
      </c>
    </row>
    <row r="67" spans="1:15" s="24" customFormat="1" ht="12.75">
      <c r="A67" s="41" t="s">
        <v>1489</v>
      </c>
      <c r="B67" s="38">
        <v>76721</v>
      </c>
      <c r="C67" s="43">
        <v>55810</v>
      </c>
      <c r="D67" s="43">
        <v>19534</v>
      </c>
      <c r="E67" s="44">
        <v>1377</v>
      </c>
      <c r="G67" s="112">
        <v>76126</v>
      </c>
      <c r="H67" s="112">
        <v>54850</v>
      </c>
      <c r="I67" s="112">
        <v>19746</v>
      </c>
      <c r="J67" s="112">
        <v>1303</v>
      </c>
      <c r="K67" s="112">
        <v>227</v>
      </c>
      <c r="M67" s="71">
        <f t="shared" si="0"/>
        <v>0.7815989280929045</v>
      </c>
      <c r="N67" s="71">
        <f t="shared" si="1"/>
        <v>1.7502278942570797</v>
      </c>
      <c r="O67" s="71">
        <f t="shared" si="2"/>
        <v>-10</v>
      </c>
    </row>
    <row r="68" spans="1:15" s="24" customFormat="1" ht="12.75" hidden="1">
      <c r="A68" s="41" t="s">
        <v>1647</v>
      </c>
      <c r="B68" s="38">
        <v>0</v>
      </c>
      <c r="C68" s="43">
        <v>0</v>
      </c>
      <c r="D68" s="43">
        <v>0</v>
      </c>
      <c r="E68" s="44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M68" s="71" t="str">
        <f t="shared" si="0"/>
        <v>-</v>
      </c>
      <c r="N68" s="71" t="str">
        <f t="shared" si="1"/>
        <v>-</v>
      </c>
      <c r="O68" s="71" t="str">
        <f t="shared" si="2"/>
        <v>-</v>
      </c>
    </row>
    <row r="69" spans="1:15" s="24" customFormat="1" ht="12.75">
      <c r="A69" s="41" t="s">
        <v>1648</v>
      </c>
      <c r="B69" s="38">
        <v>50307</v>
      </c>
      <c r="C69" s="43">
        <v>36348</v>
      </c>
      <c r="D69" s="43">
        <v>12722</v>
      </c>
      <c r="E69" s="44">
        <v>1237</v>
      </c>
      <c r="G69" s="112">
        <v>50221</v>
      </c>
      <c r="H69" s="112">
        <v>35917</v>
      </c>
      <c r="I69" s="112">
        <v>12930</v>
      </c>
      <c r="J69" s="112">
        <v>1226</v>
      </c>
      <c r="K69" s="112">
        <v>148</v>
      </c>
      <c r="M69" s="71">
        <f t="shared" si="0"/>
        <v>0.17124310547380617</v>
      </c>
      <c r="N69" s="71">
        <f t="shared" si="1"/>
        <v>1.199988863212397</v>
      </c>
      <c r="O69" s="71">
        <f t="shared" si="2"/>
        <v>-9.97088791848617</v>
      </c>
    </row>
    <row r="70" spans="1:15" s="24" customFormat="1" ht="12.75">
      <c r="A70" s="41" t="s">
        <v>1490</v>
      </c>
      <c r="B70" s="38">
        <v>63305</v>
      </c>
      <c r="C70" s="43">
        <v>45900</v>
      </c>
      <c r="D70" s="43">
        <v>16065</v>
      </c>
      <c r="E70" s="44">
        <v>1340</v>
      </c>
      <c r="G70" s="112">
        <v>62840</v>
      </c>
      <c r="H70" s="112">
        <v>45111</v>
      </c>
      <c r="I70" s="112">
        <v>16240</v>
      </c>
      <c r="J70" s="112">
        <v>1303</v>
      </c>
      <c r="K70" s="112">
        <v>186</v>
      </c>
      <c r="M70" s="71">
        <f t="shared" si="0"/>
        <v>0.7399745385105092</v>
      </c>
      <c r="N70" s="71">
        <f t="shared" si="1"/>
        <v>1.7490190862539094</v>
      </c>
      <c r="O70" s="71">
        <f t="shared" si="2"/>
        <v>-10.006715916722627</v>
      </c>
    </row>
    <row r="71" spans="1:15" s="24" customFormat="1" ht="12.75">
      <c r="A71" s="41" t="s">
        <v>1649</v>
      </c>
      <c r="B71" s="38">
        <v>62514</v>
      </c>
      <c r="C71" s="43">
        <v>45313</v>
      </c>
      <c r="D71" s="43">
        <v>15860</v>
      </c>
      <c r="E71" s="44">
        <v>1341</v>
      </c>
      <c r="G71" s="112">
        <v>62324</v>
      </c>
      <c r="H71" s="112">
        <v>44731</v>
      </c>
      <c r="I71" s="112">
        <v>16103</v>
      </c>
      <c r="J71" s="112">
        <v>1303</v>
      </c>
      <c r="K71" s="112">
        <v>187</v>
      </c>
      <c r="M71" s="71">
        <f t="shared" si="0"/>
        <v>0.30485848148384775</v>
      </c>
      <c r="N71" s="71">
        <f t="shared" si="1"/>
        <v>1.3011110862712627</v>
      </c>
      <c r="O71" s="71">
        <f t="shared" si="2"/>
        <v>-10</v>
      </c>
    </row>
    <row r="72" spans="1:15" s="24" customFormat="1" ht="12.75">
      <c r="A72" s="41" t="s">
        <v>1650</v>
      </c>
      <c r="B72" s="38">
        <v>17356</v>
      </c>
      <c r="C72" s="43">
        <v>12783</v>
      </c>
      <c r="D72" s="43">
        <v>4474</v>
      </c>
      <c r="E72" s="44">
        <v>99</v>
      </c>
      <c r="G72" s="112">
        <v>17288</v>
      </c>
      <c r="H72" s="112">
        <v>12631</v>
      </c>
      <c r="I72" s="112">
        <v>4547</v>
      </c>
      <c r="J72" s="112">
        <v>58</v>
      </c>
      <c r="K72" s="112">
        <v>52</v>
      </c>
      <c r="M72" s="71">
        <f aca="true" t="shared" si="3" ref="M72:M81">IF(G72=0,"-",B72/G72*100-100)</f>
        <v>0.3933364183248358</v>
      </c>
      <c r="N72" s="71">
        <f aca="true" t="shared" si="4" ref="N72:N81">IF(G72=0,"-",C72/H72*100-100)</f>
        <v>1.2033884886390638</v>
      </c>
      <c r="O72" s="71">
        <f aca="true" t="shared" si="5" ref="O72:O81">IF(G72=0,"-",E72/(J72+K72)*100-100)</f>
        <v>-10</v>
      </c>
    </row>
    <row r="73" spans="1:15" s="24" customFormat="1" ht="12.75" customHeight="1">
      <c r="A73" s="41" t="s">
        <v>1651</v>
      </c>
      <c r="B73" s="38">
        <v>21838</v>
      </c>
      <c r="C73" s="43">
        <v>16044</v>
      </c>
      <c r="D73" s="43">
        <v>5615</v>
      </c>
      <c r="E73" s="44">
        <v>179</v>
      </c>
      <c r="G73" s="112">
        <v>21643</v>
      </c>
      <c r="H73" s="112">
        <v>15768</v>
      </c>
      <c r="I73" s="112">
        <v>5676</v>
      </c>
      <c r="J73" s="112">
        <v>134</v>
      </c>
      <c r="K73" s="112">
        <v>65</v>
      </c>
      <c r="M73" s="71">
        <f t="shared" si="3"/>
        <v>0.9009841519197863</v>
      </c>
      <c r="N73" s="71">
        <f t="shared" si="4"/>
        <v>1.7503805175037996</v>
      </c>
      <c r="O73" s="71">
        <f t="shared" si="5"/>
        <v>-10.050251256281399</v>
      </c>
    </row>
    <row r="74" spans="1:15" s="24" customFormat="1" ht="27.75" customHeight="1" hidden="1">
      <c r="A74" s="41" t="s">
        <v>1652</v>
      </c>
      <c r="B74" s="38">
        <v>0</v>
      </c>
      <c r="C74" s="43">
        <v>0</v>
      </c>
      <c r="D74" s="43">
        <v>0</v>
      </c>
      <c r="E74" s="44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M74" s="71" t="str">
        <f t="shared" si="3"/>
        <v>-</v>
      </c>
      <c r="N74" s="71" t="str">
        <f t="shared" si="4"/>
        <v>-</v>
      </c>
      <c r="O74" s="71" t="str">
        <f t="shared" si="5"/>
        <v>-</v>
      </c>
    </row>
    <row r="75" spans="1:15" s="24" customFormat="1" ht="39" customHeight="1">
      <c r="A75" s="45" t="s">
        <v>2868</v>
      </c>
      <c r="B75" s="38">
        <v>78996</v>
      </c>
      <c r="C75" s="43">
        <v>56210</v>
      </c>
      <c r="D75" s="43">
        <v>19674</v>
      </c>
      <c r="E75" s="44">
        <v>3112</v>
      </c>
      <c r="G75" s="112">
        <v>78996</v>
      </c>
      <c r="H75" s="112">
        <v>55543</v>
      </c>
      <c r="I75" s="112">
        <v>19995</v>
      </c>
      <c r="J75" s="112">
        <v>3229</v>
      </c>
      <c r="K75" s="112">
        <v>229</v>
      </c>
      <c r="M75" s="71">
        <f t="shared" si="3"/>
        <v>0</v>
      </c>
      <c r="N75" s="71">
        <f t="shared" si="4"/>
        <v>1.2008713969356961</v>
      </c>
      <c r="O75" s="71">
        <f t="shared" si="5"/>
        <v>-10.005783689994217</v>
      </c>
    </row>
    <row r="76" spans="1:15" s="24" customFormat="1" ht="38.25" customHeight="1">
      <c r="A76" s="45" t="s">
        <v>2869</v>
      </c>
      <c r="B76" s="38">
        <v>98992</v>
      </c>
      <c r="C76" s="43">
        <v>70932</v>
      </c>
      <c r="D76" s="43">
        <v>24826</v>
      </c>
      <c r="E76" s="44">
        <v>3234</v>
      </c>
      <c r="G76" s="112">
        <v>98401</v>
      </c>
      <c r="H76" s="112">
        <v>69712</v>
      </c>
      <c r="I76" s="112">
        <v>25096</v>
      </c>
      <c r="J76" s="112">
        <v>3305</v>
      </c>
      <c r="K76" s="112">
        <v>288</v>
      </c>
      <c r="M76" s="71">
        <f t="shared" si="3"/>
        <v>0.6006036524019152</v>
      </c>
      <c r="N76" s="71">
        <f t="shared" si="4"/>
        <v>1.7500573789304639</v>
      </c>
      <c r="O76" s="71">
        <f t="shared" si="5"/>
        <v>-9.99165043139439</v>
      </c>
    </row>
    <row r="77" spans="1:15" s="24" customFormat="1" ht="38.25" customHeight="1" thickBot="1">
      <c r="A77" s="46" t="s">
        <v>2870</v>
      </c>
      <c r="B77" s="47">
        <v>97833</v>
      </c>
      <c r="C77" s="62">
        <v>70072</v>
      </c>
      <c r="D77" s="62">
        <v>24525</v>
      </c>
      <c r="E77" s="63">
        <v>3236</v>
      </c>
      <c r="G77" s="117">
        <v>97670</v>
      </c>
      <c r="H77" s="117">
        <v>69173</v>
      </c>
      <c r="I77" s="117">
        <v>24902</v>
      </c>
      <c r="J77" s="117">
        <v>3305</v>
      </c>
      <c r="K77" s="117">
        <v>290</v>
      </c>
      <c r="M77" s="71">
        <f t="shared" si="3"/>
        <v>0.1668885020988995</v>
      </c>
      <c r="N77" s="71">
        <f t="shared" si="4"/>
        <v>1.2996400329608377</v>
      </c>
      <c r="O77" s="71">
        <f t="shared" si="5"/>
        <v>-9.986091794158554</v>
      </c>
    </row>
    <row r="78" spans="1:15" s="24" customFormat="1" ht="15">
      <c r="A78" s="65" t="s">
        <v>1476</v>
      </c>
      <c r="B78" s="51"/>
      <c r="C78" s="52"/>
      <c r="D78" s="52"/>
      <c r="E78" s="53"/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M78" s="71" t="str">
        <f t="shared" si="3"/>
        <v>-</v>
      </c>
      <c r="N78" s="71" t="str">
        <f t="shared" si="4"/>
        <v>-</v>
      </c>
      <c r="O78" s="71" t="str">
        <f t="shared" si="5"/>
        <v>-</v>
      </c>
    </row>
    <row r="79" spans="1:15" s="24" customFormat="1" ht="51.75" thickBot="1">
      <c r="A79" s="54" t="s">
        <v>1150</v>
      </c>
      <c r="B79" s="35"/>
      <c r="C79" s="36"/>
      <c r="D79" s="36"/>
      <c r="E79" s="55"/>
      <c r="G79" s="115">
        <v>0</v>
      </c>
      <c r="H79" s="115">
        <v>0</v>
      </c>
      <c r="I79" s="115">
        <v>0</v>
      </c>
      <c r="J79" s="115">
        <v>0</v>
      </c>
      <c r="K79" s="115">
        <v>0</v>
      </c>
      <c r="M79" s="71" t="str">
        <f t="shared" si="3"/>
        <v>-</v>
      </c>
      <c r="N79" s="71" t="str">
        <f t="shared" si="4"/>
        <v>-</v>
      </c>
      <c r="O79" s="71" t="str">
        <f t="shared" si="5"/>
        <v>-</v>
      </c>
    </row>
    <row r="80" spans="1:15" s="24" customFormat="1" ht="12.75">
      <c r="A80" s="66" t="s">
        <v>1636</v>
      </c>
      <c r="B80" s="38">
        <v>18146</v>
      </c>
      <c r="C80" s="39">
        <v>13255</v>
      </c>
      <c r="D80" s="39">
        <v>4639</v>
      </c>
      <c r="E80" s="40">
        <v>252</v>
      </c>
      <c r="G80" s="111">
        <v>18093</v>
      </c>
      <c r="H80" s="111">
        <v>13098</v>
      </c>
      <c r="I80" s="111">
        <v>4715</v>
      </c>
      <c r="J80" s="111">
        <v>226</v>
      </c>
      <c r="K80" s="111">
        <v>54</v>
      </c>
      <c r="M80" s="71">
        <f t="shared" si="3"/>
        <v>0.2929309677775791</v>
      </c>
      <c r="N80" s="71">
        <f t="shared" si="4"/>
        <v>1.1986562834020589</v>
      </c>
      <c r="O80" s="71">
        <f t="shared" si="5"/>
        <v>-10</v>
      </c>
    </row>
    <row r="81" spans="1:15" s="24" customFormat="1" ht="13.5" thickBot="1">
      <c r="A81" s="67" t="s">
        <v>1637</v>
      </c>
      <c r="B81" s="47">
        <v>23225</v>
      </c>
      <c r="C81" s="62">
        <v>16731</v>
      </c>
      <c r="D81" s="62">
        <v>5856</v>
      </c>
      <c r="E81" s="63">
        <v>638</v>
      </c>
      <c r="G81" s="117">
        <v>23071</v>
      </c>
      <c r="H81" s="117">
        <v>16443</v>
      </c>
      <c r="I81" s="117">
        <v>5919</v>
      </c>
      <c r="J81" s="117">
        <v>641</v>
      </c>
      <c r="K81" s="117">
        <v>68</v>
      </c>
      <c r="M81" s="71">
        <f t="shared" si="3"/>
        <v>0.6675046595292713</v>
      </c>
      <c r="N81" s="71">
        <f t="shared" si="4"/>
        <v>1.7515051997810644</v>
      </c>
      <c r="O81" s="71">
        <f t="shared" si="5"/>
        <v>-10.014104372355419</v>
      </c>
    </row>
    <row r="82" spans="1:15" s="24" customFormat="1" ht="12.75">
      <c r="A82" s="26"/>
      <c r="G82" s="17"/>
      <c r="H82" s="17"/>
      <c r="I82" s="17"/>
      <c r="J82" s="17"/>
      <c r="K82" s="17"/>
      <c r="M82" s="26"/>
      <c r="N82" s="26"/>
      <c r="O82" s="26"/>
    </row>
  </sheetData>
  <sheetProtection password="EC48" sheet="1"/>
  <mergeCells count="4">
    <mergeCell ref="A2:E2"/>
    <mergeCell ref="B3:E3"/>
    <mergeCell ref="G3:K3"/>
    <mergeCell ref="M3:O3"/>
  </mergeCells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10"/>
  <sheetViews>
    <sheetView showGridLines="0" zoomScale="90" zoomScaleNormal="90" zoomScaleSheetLayoutView="70" zoomScalePageLayoutView="0" workbookViewId="0" topLeftCell="A519">
      <selection activeCell="A1" sqref="A1"/>
    </sheetView>
  </sheetViews>
  <sheetFormatPr defaultColWidth="9.140625" defaultRowHeight="12.75"/>
  <cols>
    <col min="1" max="1" width="14.7109375" style="7" customWidth="1"/>
    <col min="2" max="2" width="58.8515625" style="7" customWidth="1"/>
    <col min="3" max="6" width="10.7109375" style="9" customWidth="1"/>
    <col min="7" max="7" width="7.00390625" style="7" customWidth="1"/>
    <col min="8" max="12" width="7.421875" style="180" hidden="1" customWidth="1"/>
    <col min="13" max="13" width="3.8515625" style="180" hidden="1" customWidth="1"/>
    <col min="14" max="16" width="7.421875" style="180" hidden="1" customWidth="1"/>
    <col min="17" max="17" width="4.140625" style="180" hidden="1" customWidth="1"/>
    <col min="18" max="21" width="7.421875" style="180" hidden="1" customWidth="1"/>
    <col min="22" max="16384" width="9.140625" style="7" customWidth="1"/>
  </cols>
  <sheetData>
    <row r="1" spans="1:21" s="265" customFormat="1" ht="27" customHeight="1" thickBot="1">
      <c r="A1" s="254" t="s">
        <v>2871</v>
      </c>
      <c r="C1" s="266"/>
      <c r="D1" s="267"/>
      <c r="F1" s="258" t="s">
        <v>1500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15" customFormat="1" ht="58.5" customHeight="1" thickBot="1">
      <c r="A2" s="301" t="s">
        <v>2079</v>
      </c>
      <c r="B2" s="302"/>
      <c r="C2" s="302"/>
      <c r="D2" s="302"/>
      <c r="E2" s="302"/>
      <c r="F2" s="303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6" ht="39.75" customHeight="1">
      <c r="A3" s="304" t="s">
        <v>2080</v>
      </c>
      <c r="B3" s="304"/>
      <c r="C3" s="304"/>
      <c r="D3" s="304"/>
      <c r="E3" s="304"/>
      <c r="F3" s="304"/>
    </row>
    <row r="4" spans="1:21" ht="26.25" customHeight="1" thickBot="1">
      <c r="A4" s="119" t="s">
        <v>1590</v>
      </c>
      <c r="B4" s="120"/>
      <c r="C4" s="292"/>
      <c r="D4" s="292"/>
      <c r="E4" s="292"/>
      <c r="F4" s="292"/>
      <c r="R4" s="181" t="s">
        <v>2853</v>
      </c>
      <c r="S4" s="181"/>
      <c r="T4" s="181"/>
      <c r="U4" s="181"/>
    </row>
    <row r="5" spans="1:21" ht="12.75" customHeight="1" thickBot="1">
      <c r="A5" s="305" t="s">
        <v>1654</v>
      </c>
      <c r="B5" s="307" t="s">
        <v>1655</v>
      </c>
      <c r="C5" s="309" t="s">
        <v>1475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ht="25.5" customHeight="1" thickBot="1">
      <c r="A6" s="306"/>
      <c r="B6" s="308"/>
      <c r="C6" s="310"/>
      <c r="D6" s="298"/>
      <c r="E6" s="298"/>
      <c r="F6" s="300"/>
      <c r="H6" s="183" t="s">
        <v>1872</v>
      </c>
      <c r="I6" s="184" t="s">
        <v>1643</v>
      </c>
      <c r="J6" s="184" t="s">
        <v>1467</v>
      </c>
      <c r="K6" s="185" t="s">
        <v>437</v>
      </c>
      <c r="L6" s="185" t="s">
        <v>2097</v>
      </c>
      <c r="M6" s="182"/>
      <c r="N6" s="186" t="s">
        <v>1872</v>
      </c>
      <c r="O6" s="187" t="s">
        <v>1643</v>
      </c>
      <c r="P6" s="188" t="s">
        <v>2092</v>
      </c>
      <c r="R6" s="296"/>
      <c r="S6" s="296" t="s">
        <v>2855</v>
      </c>
      <c r="T6" s="296" t="s">
        <v>2858</v>
      </c>
      <c r="U6" s="296" t="s">
        <v>2857</v>
      </c>
    </row>
    <row r="7" spans="1:21" ht="12.75">
      <c r="A7" s="122" t="s">
        <v>1656</v>
      </c>
      <c r="B7" s="123" t="s">
        <v>1657</v>
      </c>
      <c r="C7" s="124">
        <v>31767</v>
      </c>
      <c r="D7" s="125">
        <v>21543</v>
      </c>
      <c r="E7" s="125">
        <v>7540</v>
      </c>
      <c r="F7" s="138">
        <v>2684</v>
      </c>
      <c r="H7" s="190">
        <v>31760</v>
      </c>
      <c r="I7" s="190">
        <v>21160</v>
      </c>
      <c r="J7" s="190">
        <v>7618</v>
      </c>
      <c r="K7" s="190">
        <v>2893</v>
      </c>
      <c r="L7" s="190">
        <v>89</v>
      </c>
      <c r="M7" s="182"/>
      <c r="N7" s="192">
        <f>IF(H7=0,"-",C7/H7*100-100)</f>
        <v>0.022040302267001266</v>
      </c>
      <c r="O7" s="193">
        <f>IF(H7=0,"-",D7/I7*100-100)</f>
        <v>1.810018903591697</v>
      </c>
      <c r="P7" s="194">
        <f>IF(H7=0,"-",F7/(K7+L7)*100-100)</f>
        <v>-9.993293091884638</v>
      </c>
      <c r="R7" s="195">
        <v>150</v>
      </c>
      <c r="S7" s="195"/>
      <c r="T7" s="195"/>
      <c r="U7" s="195"/>
    </row>
    <row r="8" spans="1:21" ht="13.5" thickBot="1">
      <c r="A8" s="126"/>
      <c r="B8" s="127"/>
      <c r="C8" s="128">
        <v>26552</v>
      </c>
      <c r="D8" s="129">
        <v>12467</v>
      </c>
      <c r="E8" s="129">
        <v>4363</v>
      </c>
      <c r="F8" s="139">
        <v>9722</v>
      </c>
      <c r="H8" s="197">
        <v>27735</v>
      </c>
      <c r="I8" s="197">
        <v>12451</v>
      </c>
      <c r="J8" s="197">
        <v>4482</v>
      </c>
      <c r="K8" s="197">
        <v>10750</v>
      </c>
      <c r="L8" s="197">
        <v>52</v>
      </c>
      <c r="N8" s="199">
        <f aca="true" t="shared" si="0" ref="N8:N22">IF(H8=0,"-",C8/H8*100-100)</f>
        <v>-4.265368667748334</v>
      </c>
      <c r="O8" s="200">
        <f aca="true" t="shared" si="1" ref="O8:O22">IF(H8=0,"-",D8/I8*100-100)</f>
        <v>0.1285037346397928</v>
      </c>
      <c r="P8" s="201">
        <f aca="true" t="shared" si="2" ref="P8:P22">IF(H8=0,"-",F8/(K8+L8)*100-100)</f>
        <v>-9.998148491020189</v>
      </c>
      <c r="R8" s="202">
        <f>R7</f>
        <v>150</v>
      </c>
      <c r="S8" s="202">
        <f>S7</f>
        <v>0</v>
      </c>
      <c r="T8" s="202">
        <f>T7</f>
        <v>0</v>
      </c>
      <c r="U8" s="202">
        <f>U7</f>
        <v>0</v>
      </c>
    </row>
    <row r="9" spans="1:21" ht="12.75" hidden="1">
      <c r="A9" s="122" t="s">
        <v>1658</v>
      </c>
      <c r="B9" s="123" t="s">
        <v>1659</v>
      </c>
      <c r="C9" s="124">
        <v>0</v>
      </c>
      <c r="D9" s="125">
        <v>0</v>
      </c>
      <c r="E9" s="125">
        <v>0</v>
      </c>
      <c r="F9" s="138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N9" s="192" t="str">
        <f t="shared" si="0"/>
        <v>-</v>
      </c>
      <c r="O9" s="193" t="str">
        <f t="shared" si="1"/>
        <v>-</v>
      </c>
      <c r="P9" s="194" t="str">
        <f t="shared" si="2"/>
        <v>-</v>
      </c>
      <c r="R9" s="195"/>
      <c r="S9" s="195"/>
      <c r="T9" s="195"/>
      <c r="U9" s="195"/>
    </row>
    <row r="10" spans="1:21" ht="13.5" hidden="1" thickBot="1">
      <c r="A10" s="126"/>
      <c r="B10" s="127"/>
      <c r="C10" s="128">
        <v>0</v>
      </c>
      <c r="D10" s="129">
        <v>0</v>
      </c>
      <c r="E10" s="129">
        <v>0</v>
      </c>
      <c r="F10" s="139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N10" s="199" t="str">
        <f t="shared" si="0"/>
        <v>-</v>
      </c>
      <c r="O10" s="200" t="str">
        <f t="shared" si="1"/>
        <v>-</v>
      </c>
      <c r="P10" s="201" t="str">
        <f t="shared" si="2"/>
        <v>-</v>
      </c>
      <c r="R10" s="202">
        <f>R9</f>
        <v>0</v>
      </c>
      <c r="S10" s="202">
        <f>S9</f>
        <v>0</v>
      </c>
      <c r="T10" s="202">
        <f>T9</f>
        <v>0</v>
      </c>
      <c r="U10" s="202">
        <f>U9</f>
        <v>0</v>
      </c>
    </row>
    <row r="11" spans="1:21" ht="12.75" hidden="1">
      <c r="A11" s="122" t="s">
        <v>1660</v>
      </c>
      <c r="B11" s="123" t="s">
        <v>1661</v>
      </c>
      <c r="C11" s="124">
        <v>0</v>
      </c>
      <c r="D11" s="125">
        <v>0</v>
      </c>
      <c r="E11" s="125">
        <v>0</v>
      </c>
      <c r="F11" s="138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N11" s="192" t="str">
        <f t="shared" si="0"/>
        <v>-</v>
      </c>
      <c r="O11" s="193" t="str">
        <f t="shared" si="1"/>
        <v>-</v>
      </c>
      <c r="P11" s="194" t="str">
        <f t="shared" si="2"/>
        <v>-</v>
      </c>
      <c r="R11" s="195"/>
      <c r="S11" s="195"/>
      <c r="T11" s="195"/>
      <c r="U11" s="195"/>
    </row>
    <row r="12" spans="1:21" ht="13.5" hidden="1" thickBot="1">
      <c r="A12" s="126"/>
      <c r="B12" s="127"/>
      <c r="C12" s="128">
        <v>0</v>
      </c>
      <c r="D12" s="129">
        <v>0</v>
      </c>
      <c r="E12" s="129">
        <v>0</v>
      </c>
      <c r="F12" s="139">
        <v>0</v>
      </c>
      <c r="H12" s="197">
        <v>0</v>
      </c>
      <c r="I12" s="197">
        <v>0</v>
      </c>
      <c r="J12" s="197">
        <v>0</v>
      </c>
      <c r="K12" s="197">
        <v>0</v>
      </c>
      <c r="L12" s="197">
        <v>0</v>
      </c>
      <c r="N12" s="199" t="str">
        <f t="shared" si="0"/>
        <v>-</v>
      </c>
      <c r="O12" s="200" t="str">
        <f t="shared" si="1"/>
        <v>-</v>
      </c>
      <c r="P12" s="201" t="str">
        <f t="shared" si="2"/>
        <v>-</v>
      </c>
      <c r="R12" s="202">
        <f>R11</f>
        <v>0</v>
      </c>
      <c r="S12" s="202">
        <f>S11</f>
        <v>0</v>
      </c>
      <c r="T12" s="202">
        <f>T11</f>
        <v>0</v>
      </c>
      <c r="U12" s="202">
        <f>U11</f>
        <v>0</v>
      </c>
    </row>
    <row r="13" spans="1:21" ht="12.75" hidden="1">
      <c r="A13" s="122" t="s">
        <v>1662</v>
      </c>
      <c r="B13" s="123" t="s">
        <v>1661</v>
      </c>
      <c r="C13" s="124">
        <v>0</v>
      </c>
      <c r="D13" s="125">
        <v>0</v>
      </c>
      <c r="E13" s="125">
        <v>0</v>
      </c>
      <c r="F13" s="138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N13" s="192" t="str">
        <f t="shared" si="0"/>
        <v>-</v>
      </c>
      <c r="O13" s="193" t="str">
        <f t="shared" si="1"/>
        <v>-</v>
      </c>
      <c r="P13" s="194" t="str">
        <f t="shared" si="2"/>
        <v>-</v>
      </c>
      <c r="R13" s="195"/>
      <c r="S13" s="195"/>
      <c r="T13" s="195"/>
      <c r="U13" s="195"/>
    </row>
    <row r="14" spans="1:21" ht="13.5" hidden="1" thickBot="1">
      <c r="A14" s="126"/>
      <c r="B14" s="127"/>
      <c r="C14" s="128">
        <v>0</v>
      </c>
      <c r="D14" s="129">
        <v>0</v>
      </c>
      <c r="E14" s="129">
        <v>0</v>
      </c>
      <c r="F14" s="139">
        <v>0</v>
      </c>
      <c r="H14" s="197">
        <v>0</v>
      </c>
      <c r="I14" s="197">
        <v>0</v>
      </c>
      <c r="J14" s="197">
        <v>0</v>
      </c>
      <c r="K14" s="197">
        <v>0</v>
      </c>
      <c r="L14" s="197">
        <v>0</v>
      </c>
      <c r="N14" s="199" t="str">
        <f t="shared" si="0"/>
        <v>-</v>
      </c>
      <c r="O14" s="200" t="str">
        <f t="shared" si="1"/>
        <v>-</v>
      </c>
      <c r="P14" s="201" t="str">
        <f t="shared" si="2"/>
        <v>-</v>
      </c>
      <c r="R14" s="202">
        <f>R13</f>
        <v>0</v>
      </c>
      <c r="S14" s="202">
        <f>S13</f>
        <v>0</v>
      </c>
      <c r="T14" s="202">
        <f>T13</f>
        <v>0</v>
      </c>
      <c r="U14" s="202">
        <f>U13</f>
        <v>0</v>
      </c>
    </row>
    <row r="15" spans="1:21" ht="12.75">
      <c r="A15" s="122" t="s">
        <v>1663</v>
      </c>
      <c r="B15" s="123" t="s">
        <v>1664</v>
      </c>
      <c r="C15" s="124">
        <v>27619</v>
      </c>
      <c r="D15" s="125">
        <v>18479</v>
      </c>
      <c r="E15" s="125">
        <v>6468</v>
      </c>
      <c r="F15" s="138">
        <v>2672</v>
      </c>
      <c r="H15" s="190">
        <v>27769</v>
      </c>
      <c r="I15" s="190">
        <v>18235</v>
      </c>
      <c r="J15" s="190">
        <v>6565</v>
      </c>
      <c r="K15" s="190">
        <v>2893</v>
      </c>
      <c r="L15" s="190">
        <v>76</v>
      </c>
      <c r="N15" s="192">
        <f t="shared" si="0"/>
        <v>-0.5401706939392881</v>
      </c>
      <c r="O15" s="193">
        <f t="shared" si="1"/>
        <v>1.3380860981628757</v>
      </c>
      <c r="P15" s="194">
        <f t="shared" si="2"/>
        <v>-10.003368137420011</v>
      </c>
      <c r="R15" s="195">
        <v>22</v>
      </c>
      <c r="S15" s="195"/>
      <c r="T15" s="195"/>
      <c r="U15" s="195"/>
    </row>
    <row r="16" spans="1:21" ht="13.5" thickBot="1">
      <c r="A16" s="126"/>
      <c r="B16" s="127"/>
      <c r="C16" s="128">
        <v>34691</v>
      </c>
      <c r="D16" s="129">
        <v>18479</v>
      </c>
      <c r="E16" s="129">
        <v>6468</v>
      </c>
      <c r="F16" s="139">
        <v>9744</v>
      </c>
      <c r="H16" s="197">
        <v>35927</v>
      </c>
      <c r="I16" s="197">
        <v>18456</v>
      </c>
      <c r="J16" s="197">
        <v>6644</v>
      </c>
      <c r="K16" s="197">
        <v>10750</v>
      </c>
      <c r="L16" s="197">
        <v>77</v>
      </c>
      <c r="N16" s="199">
        <f t="shared" si="0"/>
        <v>-3.440309516519619</v>
      </c>
      <c r="O16" s="200">
        <f t="shared" si="1"/>
        <v>0.12462071954919907</v>
      </c>
      <c r="P16" s="201">
        <f t="shared" si="2"/>
        <v>-10.00277085065116</v>
      </c>
      <c r="R16" s="202">
        <f>R15</f>
        <v>22</v>
      </c>
      <c r="S16" s="202">
        <f>S15</f>
        <v>0</v>
      </c>
      <c r="T16" s="202">
        <f>T15</f>
        <v>0</v>
      </c>
      <c r="U16" s="202">
        <f>U15</f>
        <v>0</v>
      </c>
    </row>
    <row r="17" spans="1:21" ht="12.75">
      <c r="A17" s="122" t="s">
        <v>1665</v>
      </c>
      <c r="B17" s="123" t="s">
        <v>1666</v>
      </c>
      <c r="C17" s="124">
        <v>26126</v>
      </c>
      <c r="D17" s="125">
        <v>17369</v>
      </c>
      <c r="E17" s="125">
        <v>6079</v>
      </c>
      <c r="F17" s="138">
        <v>2678</v>
      </c>
      <c r="H17" s="190">
        <v>26284</v>
      </c>
      <c r="I17" s="190">
        <v>17139</v>
      </c>
      <c r="J17" s="190">
        <v>6170</v>
      </c>
      <c r="K17" s="190">
        <v>2903</v>
      </c>
      <c r="L17" s="190">
        <v>72</v>
      </c>
      <c r="N17" s="192">
        <f t="shared" si="0"/>
        <v>-0.6011261604017619</v>
      </c>
      <c r="O17" s="193">
        <f t="shared" si="1"/>
        <v>1.3419686096038248</v>
      </c>
      <c r="P17" s="194">
        <f t="shared" si="2"/>
        <v>-9.983193277310917</v>
      </c>
      <c r="R17" s="195"/>
      <c r="S17" s="195"/>
      <c r="T17" s="195"/>
      <c r="U17" s="195"/>
    </row>
    <row r="18" spans="1:21" ht="13.5" thickBot="1">
      <c r="A18" s="126"/>
      <c r="B18" s="127"/>
      <c r="C18" s="128">
        <v>35450</v>
      </c>
      <c r="D18" s="129">
        <v>19046</v>
      </c>
      <c r="E18" s="129">
        <v>6666</v>
      </c>
      <c r="F18" s="139">
        <v>9738</v>
      </c>
      <c r="H18" s="197">
        <v>36690</v>
      </c>
      <c r="I18" s="197">
        <v>19022</v>
      </c>
      <c r="J18" s="197">
        <v>6848</v>
      </c>
      <c r="K18" s="197">
        <v>10750</v>
      </c>
      <c r="L18" s="197">
        <v>70</v>
      </c>
      <c r="N18" s="199">
        <f t="shared" si="0"/>
        <v>-3.3796674843281522</v>
      </c>
      <c r="O18" s="200">
        <f t="shared" si="1"/>
        <v>0.1261696982441265</v>
      </c>
      <c r="P18" s="201">
        <f t="shared" si="2"/>
        <v>-10</v>
      </c>
      <c r="R18" s="202">
        <f>R17</f>
        <v>0</v>
      </c>
      <c r="S18" s="202">
        <f>S17</f>
        <v>0</v>
      </c>
      <c r="T18" s="202">
        <f>T17</f>
        <v>0</v>
      </c>
      <c r="U18" s="202">
        <f>U17</f>
        <v>0</v>
      </c>
    </row>
    <row r="19" spans="1:21" ht="12.75" hidden="1">
      <c r="A19" s="122" t="s">
        <v>1667</v>
      </c>
      <c r="B19" s="123" t="s">
        <v>1668</v>
      </c>
      <c r="C19" s="124">
        <v>0</v>
      </c>
      <c r="D19" s="125">
        <v>0</v>
      </c>
      <c r="E19" s="125">
        <v>0</v>
      </c>
      <c r="F19" s="138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N19" s="192" t="str">
        <f t="shared" si="0"/>
        <v>-</v>
      </c>
      <c r="O19" s="193" t="str">
        <f t="shared" si="1"/>
        <v>-</v>
      </c>
      <c r="P19" s="194" t="str">
        <f t="shared" si="2"/>
        <v>-</v>
      </c>
      <c r="R19" s="195"/>
      <c r="S19" s="195"/>
      <c r="T19" s="195"/>
      <c r="U19" s="195"/>
    </row>
    <row r="20" spans="1:21" ht="13.5" hidden="1" thickBot="1">
      <c r="A20" s="126"/>
      <c r="B20" s="127"/>
      <c r="C20" s="128">
        <v>0</v>
      </c>
      <c r="D20" s="129">
        <v>0</v>
      </c>
      <c r="E20" s="129">
        <v>0</v>
      </c>
      <c r="F20" s="139">
        <v>0</v>
      </c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N20" s="199" t="str">
        <f t="shared" si="0"/>
        <v>-</v>
      </c>
      <c r="O20" s="200" t="str">
        <f t="shared" si="1"/>
        <v>-</v>
      </c>
      <c r="P20" s="201" t="str">
        <f t="shared" si="2"/>
        <v>-</v>
      </c>
      <c r="R20" s="202">
        <f>R19</f>
        <v>0</v>
      </c>
      <c r="S20" s="202">
        <f>S19</f>
        <v>0</v>
      </c>
      <c r="T20" s="202">
        <f>T19</f>
        <v>0</v>
      </c>
      <c r="U20" s="202">
        <f>U19</f>
        <v>0</v>
      </c>
    </row>
    <row r="21" spans="1:21" ht="12.75" hidden="1">
      <c r="A21" s="122" t="s">
        <v>1669</v>
      </c>
      <c r="B21" s="123" t="s">
        <v>1670</v>
      </c>
      <c r="C21" s="124">
        <v>0</v>
      </c>
      <c r="D21" s="125">
        <v>0</v>
      </c>
      <c r="E21" s="125">
        <v>0</v>
      </c>
      <c r="F21" s="138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N21" s="192" t="str">
        <f t="shared" si="0"/>
        <v>-</v>
      </c>
      <c r="O21" s="193" t="str">
        <f t="shared" si="1"/>
        <v>-</v>
      </c>
      <c r="P21" s="194" t="str">
        <f t="shared" si="2"/>
        <v>-</v>
      </c>
      <c r="R21" s="195"/>
      <c r="S21" s="195"/>
      <c r="T21" s="195"/>
      <c r="U21" s="195"/>
    </row>
    <row r="22" spans="1:21" ht="13.5" hidden="1" thickBot="1">
      <c r="A22" s="126"/>
      <c r="B22" s="127"/>
      <c r="C22" s="128">
        <v>0</v>
      </c>
      <c r="D22" s="129">
        <v>0</v>
      </c>
      <c r="E22" s="129">
        <v>0</v>
      </c>
      <c r="F22" s="139">
        <v>0</v>
      </c>
      <c r="H22" s="197">
        <v>0</v>
      </c>
      <c r="I22" s="197">
        <v>0</v>
      </c>
      <c r="J22" s="197">
        <v>0</v>
      </c>
      <c r="K22" s="197">
        <v>0</v>
      </c>
      <c r="L22" s="197">
        <v>0</v>
      </c>
      <c r="N22" s="199" t="str">
        <f t="shared" si="0"/>
        <v>-</v>
      </c>
      <c r="O22" s="200" t="str">
        <f t="shared" si="1"/>
        <v>-</v>
      </c>
      <c r="P22" s="201" t="str">
        <f t="shared" si="2"/>
        <v>-</v>
      </c>
      <c r="R22" s="202">
        <f>R21</f>
        <v>0</v>
      </c>
      <c r="S22" s="202">
        <f>S21</f>
        <v>0</v>
      </c>
      <c r="T22" s="202">
        <f>T21</f>
        <v>0</v>
      </c>
      <c r="U22" s="202">
        <f>U21</f>
        <v>0</v>
      </c>
    </row>
    <row r="23" spans="1:21" ht="12.75" hidden="1">
      <c r="A23" s="122" t="s">
        <v>1671</v>
      </c>
      <c r="B23" s="123" t="s">
        <v>1668</v>
      </c>
      <c r="C23" s="124">
        <v>0</v>
      </c>
      <c r="D23" s="125">
        <v>0</v>
      </c>
      <c r="E23" s="125">
        <v>0</v>
      </c>
      <c r="F23" s="138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N23" s="192" t="str">
        <f aca="true" t="shared" si="3" ref="N23:N86">IF(H23=0,"-",C23/H23*100-100)</f>
        <v>-</v>
      </c>
      <c r="O23" s="193" t="str">
        <f aca="true" t="shared" si="4" ref="O23:O86">IF(H23=0,"-",D23/I23*100-100)</f>
        <v>-</v>
      </c>
      <c r="P23" s="194" t="str">
        <f aca="true" t="shared" si="5" ref="P23:P86">IF(H23=0,"-",F23/(K23+L23)*100-100)</f>
        <v>-</v>
      </c>
      <c r="R23" s="195"/>
      <c r="S23" s="195"/>
      <c r="T23" s="195"/>
      <c r="U23" s="195"/>
    </row>
    <row r="24" spans="1:21" ht="13.5" hidden="1" thickBot="1">
      <c r="A24" s="126"/>
      <c r="B24" s="127"/>
      <c r="C24" s="128">
        <v>0</v>
      </c>
      <c r="D24" s="129">
        <v>0</v>
      </c>
      <c r="E24" s="129">
        <v>0</v>
      </c>
      <c r="F24" s="139">
        <v>0</v>
      </c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N24" s="199" t="str">
        <f t="shared" si="3"/>
        <v>-</v>
      </c>
      <c r="O24" s="200" t="str">
        <f t="shared" si="4"/>
        <v>-</v>
      </c>
      <c r="P24" s="201" t="str">
        <f t="shared" si="5"/>
        <v>-</v>
      </c>
      <c r="R24" s="202">
        <f>R23</f>
        <v>0</v>
      </c>
      <c r="S24" s="202">
        <f>S23</f>
        <v>0</v>
      </c>
      <c r="T24" s="202">
        <f>T23</f>
        <v>0</v>
      </c>
      <c r="U24" s="202">
        <f>U23</f>
        <v>0</v>
      </c>
    </row>
    <row r="25" spans="1:21" ht="12.75" hidden="1">
      <c r="A25" s="122" t="s">
        <v>1672</v>
      </c>
      <c r="B25" s="123" t="s">
        <v>1673</v>
      </c>
      <c r="C25" s="124">
        <v>0</v>
      </c>
      <c r="D25" s="125">
        <v>0</v>
      </c>
      <c r="E25" s="125">
        <v>0</v>
      </c>
      <c r="F25" s="138">
        <v>0</v>
      </c>
      <c r="H25" s="190">
        <v>0</v>
      </c>
      <c r="I25" s="190">
        <v>0</v>
      </c>
      <c r="J25" s="190">
        <v>0</v>
      </c>
      <c r="K25" s="190">
        <v>0</v>
      </c>
      <c r="L25" s="190">
        <v>0</v>
      </c>
      <c r="N25" s="192" t="str">
        <f t="shared" si="3"/>
        <v>-</v>
      </c>
      <c r="O25" s="193" t="str">
        <f t="shared" si="4"/>
        <v>-</v>
      </c>
      <c r="P25" s="194" t="str">
        <f t="shared" si="5"/>
        <v>-</v>
      </c>
      <c r="R25" s="195"/>
      <c r="S25" s="195"/>
      <c r="T25" s="195"/>
      <c r="U25" s="195"/>
    </row>
    <row r="26" spans="1:21" ht="13.5" hidden="1" thickBot="1">
      <c r="A26" s="126"/>
      <c r="B26" s="127"/>
      <c r="C26" s="128">
        <v>0</v>
      </c>
      <c r="D26" s="129">
        <v>0</v>
      </c>
      <c r="E26" s="129">
        <v>0</v>
      </c>
      <c r="F26" s="139">
        <v>0</v>
      </c>
      <c r="H26" s="197">
        <v>0</v>
      </c>
      <c r="I26" s="197">
        <v>0</v>
      </c>
      <c r="J26" s="197">
        <v>0</v>
      </c>
      <c r="K26" s="197">
        <v>0</v>
      </c>
      <c r="L26" s="197">
        <v>0</v>
      </c>
      <c r="N26" s="199" t="str">
        <f t="shared" si="3"/>
        <v>-</v>
      </c>
      <c r="O26" s="200" t="str">
        <f t="shared" si="4"/>
        <v>-</v>
      </c>
      <c r="P26" s="201" t="str">
        <f t="shared" si="5"/>
        <v>-</v>
      </c>
      <c r="R26" s="202">
        <f>R25</f>
        <v>0</v>
      </c>
      <c r="S26" s="202">
        <f>S25</f>
        <v>0</v>
      </c>
      <c r="T26" s="202">
        <f>T25</f>
        <v>0</v>
      </c>
      <c r="U26" s="202">
        <f>U25</f>
        <v>0</v>
      </c>
    </row>
    <row r="27" spans="1:21" ht="12.75">
      <c r="A27" s="122" t="s">
        <v>1674</v>
      </c>
      <c r="B27" s="123" t="s">
        <v>1675</v>
      </c>
      <c r="C27" s="124">
        <v>30587</v>
      </c>
      <c r="D27" s="125">
        <v>20672</v>
      </c>
      <c r="E27" s="125">
        <v>7235</v>
      </c>
      <c r="F27" s="138">
        <v>2680</v>
      </c>
      <c r="H27" s="190">
        <v>30586</v>
      </c>
      <c r="I27" s="190">
        <v>20300</v>
      </c>
      <c r="J27" s="190">
        <v>7308</v>
      </c>
      <c r="K27" s="190">
        <v>2895</v>
      </c>
      <c r="L27" s="190">
        <v>83</v>
      </c>
      <c r="N27" s="192">
        <f t="shared" si="3"/>
        <v>0.0032694696920287925</v>
      </c>
      <c r="O27" s="193">
        <f t="shared" si="4"/>
        <v>1.8325123152709324</v>
      </c>
      <c r="P27" s="194">
        <f t="shared" si="5"/>
        <v>-10.006715916722627</v>
      </c>
      <c r="R27" s="195">
        <v>244</v>
      </c>
      <c r="S27" s="195"/>
      <c r="T27" s="195"/>
      <c r="U27" s="195"/>
    </row>
    <row r="28" spans="1:21" ht="13.5" thickBot="1">
      <c r="A28" s="126"/>
      <c r="B28" s="127"/>
      <c r="C28" s="128">
        <v>28093</v>
      </c>
      <c r="D28" s="129">
        <v>13605</v>
      </c>
      <c r="E28" s="129">
        <v>4762</v>
      </c>
      <c r="F28" s="139">
        <v>9726</v>
      </c>
      <c r="H28" s="197">
        <v>29287</v>
      </c>
      <c r="I28" s="197">
        <v>13588</v>
      </c>
      <c r="J28" s="197">
        <v>4892</v>
      </c>
      <c r="K28" s="197">
        <v>10750</v>
      </c>
      <c r="L28" s="197">
        <v>57</v>
      </c>
      <c r="N28" s="199">
        <f t="shared" si="3"/>
        <v>-4.076894185133341</v>
      </c>
      <c r="O28" s="200">
        <f t="shared" si="4"/>
        <v>0.12511039152191472</v>
      </c>
      <c r="P28" s="201">
        <f t="shared" si="5"/>
        <v>-10.002775978532426</v>
      </c>
      <c r="R28" s="202">
        <f>R27</f>
        <v>244</v>
      </c>
      <c r="S28" s="202">
        <f>S27</f>
        <v>0</v>
      </c>
      <c r="T28" s="202">
        <f>T27</f>
        <v>0</v>
      </c>
      <c r="U28" s="202">
        <f>U27</f>
        <v>0</v>
      </c>
    </row>
    <row r="29" spans="1:21" ht="12.75">
      <c r="A29" s="122" t="s">
        <v>1676</v>
      </c>
      <c r="B29" s="123" t="s">
        <v>1677</v>
      </c>
      <c r="C29" s="124">
        <v>32382</v>
      </c>
      <c r="D29" s="125">
        <v>21994</v>
      </c>
      <c r="E29" s="125">
        <v>7698</v>
      </c>
      <c r="F29" s="138">
        <v>2690</v>
      </c>
      <c r="H29" s="190">
        <v>32372</v>
      </c>
      <c r="I29" s="190">
        <v>21605</v>
      </c>
      <c r="J29" s="190">
        <v>7778</v>
      </c>
      <c r="K29" s="190">
        <v>2897</v>
      </c>
      <c r="L29" s="190">
        <v>92</v>
      </c>
      <c r="N29" s="192">
        <f t="shared" si="3"/>
        <v>0.030890893364627914</v>
      </c>
      <c r="O29" s="193">
        <f t="shared" si="4"/>
        <v>1.8005091414024577</v>
      </c>
      <c r="P29" s="194">
        <f t="shared" si="5"/>
        <v>-10.003345600535297</v>
      </c>
      <c r="R29" s="195">
        <v>268</v>
      </c>
      <c r="S29" s="195"/>
      <c r="T29" s="195"/>
      <c r="U29" s="195"/>
    </row>
    <row r="30" spans="1:21" ht="13.5" thickBot="1">
      <c r="A30" s="126"/>
      <c r="B30" s="127"/>
      <c r="C30" s="128">
        <v>28880</v>
      </c>
      <c r="D30" s="129">
        <v>14186</v>
      </c>
      <c r="E30" s="129">
        <v>4965</v>
      </c>
      <c r="F30" s="139">
        <v>9729</v>
      </c>
      <c r="H30" s="197">
        <v>30078</v>
      </c>
      <c r="I30" s="197">
        <v>14168</v>
      </c>
      <c r="J30" s="197">
        <v>5100</v>
      </c>
      <c r="K30" s="197">
        <v>10750</v>
      </c>
      <c r="L30" s="197">
        <v>60</v>
      </c>
      <c r="N30" s="199">
        <f t="shared" si="3"/>
        <v>-3.982977591595187</v>
      </c>
      <c r="O30" s="200">
        <f t="shared" si="4"/>
        <v>0.12704686617730943</v>
      </c>
      <c r="P30" s="201">
        <f t="shared" si="5"/>
        <v>-10</v>
      </c>
      <c r="R30" s="202">
        <f>R29</f>
        <v>268</v>
      </c>
      <c r="S30" s="202">
        <f>S29</f>
        <v>0</v>
      </c>
      <c r="T30" s="202">
        <f>T29</f>
        <v>0</v>
      </c>
      <c r="U30" s="202">
        <f>U29</f>
        <v>0</v>
      </c>
    </row>
    <row r="31" spans="1:21" ht="12.75" hidden="1">
      <c r="A31" s="122" t="s">
        <v>1678</v>
      </c>
      <c r="B31" s="130" t="s">
        <v>1493</v>
      </c>
      <c r="C31" s="131">
        <v>0</v>
      </c>
      <c r="D31" s="132">
        <v>0</v>
      </c>
      <c r="E31" s="132">
        <v>0</v>
      </c>
      <c r="F31" s="14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N31" s="192" t="str">
        <f t="shared" si="3"/>
        <v>-</v>
      </c>
      <c r="O31" s="193" t="str">
        <f t="shared" si="4"/>
        <v>-</v>
      </c>
      <c r="P31" s="194" t="str">
        <f t="shared" si="5"/>
        <v>-</v>
      </c>
      <c r="R31" s="195"/>
      <c r="S31" s="195"/>
      <c r="T31" s="195"/>
      <c r="U31" s="195"/>
    </row>
    <row r="32" spans="1:21" ht="13.5" hidden="1" thickBot="1">
      <c r="A32" s="126"/>
      <c r="B32" s="127"/>
      <c r="C32" s="128">
        <v>0</v>
      </c>
      <c r="D32" s="129">
        <v>0</v>
      </c>
      <c r="E32" s="129">
        <v>0</v>
      </c>
      <c r="F32" s="139">
        <v>0</v>
      </c>
      <c r="H32" s="197">
        <v>0</v>
      </c>
      <c r="I32" s="197">
        <v>0</v>
      </c>
      <c r="J32" s="197">
        <v>0</v>
      </c>
      <c r="K32" s="197">
        <v>0</v>
      </c>
      <c r="L32" s="197">
        <v>0</v>
      </c>
      <c r="N32" s="199" t="str">
        <f t="shared" si="3"/>
        <v>-</v>
      </c>
      <c r="O32" s="200" t="str">
        <f t="shared" si="4"/>
        <v>-</v>
      </c>
      <c r="P32" s="201" t="str">
        <f t="shared" si="5"/>
        <v>-</v>
      </c>
      <c r="R32" s="202">
        <f>R31</f>
        <v>0</v>
      </c>
      <c r="S32" s="202">
        <f>S31</f>
        <v>0</v>
      </c>
      <c r="T32" s="202">
        <f>T31</f>
        <v>0</v>
      </c>
      <c r="U32" s="202">
        <f>U31</f>
        <v>0</v>
      </c>
    </row>
    <row r="33" spans="1:21" ht="12.75">
      <c r="A33" s="122" t="s">
        <v>1679</v>
      </c>
      <c r="B33" s="123" t="s">
        <v>1680</v>
      </c>
      <c r="C33" s="124">
        <v>33717</v>
      </c>
      <c r="D33" s="125">
        <v>22977</v>
      </c>
      <c r="E33" s="125">
        <v>8042</v>
      </c>
      <c r="F33" s="138">
        <v>2698</v>
      </c>
      <c r="H33" s="190">
        <v>33699</v>
      </c>
      <c r="I33" s="190">
        <v>22574</v>
      </c>
      <c r="J33" s="190">
        <v>8127</v>
      </c>
      <c r="K33" s="190">
        <v>2901</v>
      </c>
      <c r="L33" s="190">
        <v>97</v>
      </c>
      <c r="N33" s="192">
        <f t="shared" si="3"/>
        <v>0.05341404789460569</v>
      </c>
      <c r="O33" s="193">
        <f t="shared" si="4"/>
        <v>1.7852396562416857</v>
      </c>
      <c r="P33" s="194">
        <f t="shared" si="5"/>
        <v>-10.006671114076056</v>
      </c>
      <c r="R33" s="195">
        <v>45</v>
      </c>
      <c r="S33" s="195"/>
      <c r="T33" s="195"/>
      <c r="U33" s="195"/>
    </row>
    <row r="34" spans="1:21" ht="13.5" thickBot="1">
      <c r="A34" s="126"/>
      <c r="B34" s="127"/>
      <c r="C34" s="128">
        <v>28659</v>
      </c>
      <c r="D34" s="129">
        <v>14025</v>
      </c>
      <c r="E34" s="129">
        <v>4909</v>
      </c>
      <c r="F34" s="139">
        <v>9725</v>
      </c>
      <c r="H34" s="197">
        <v>29856</v>
      </c>
      <c r="I34" s="197">
        <v>14007</v>
      </c>
      <c r="J34" s="197">
        <v>5043</v>
      </c>
      <c r="K34" s="197">
        <v>10747</v>
      </c>
      <c r="L34" s="197">
        <v>59</v>
      </c>
      <c r="N34" s="199">
        <f t="shared" si="3"/>
        <v>-4.009244372990352</v>
      </c>
      <c r="O34" s="200">
        <f t="shared" si="4"/>
        <v>0.1285071749839375</v>
      </c>
      <c r="P34" s="201">
        <f t="shared" si="5"/>
        <v>-10.003701647233015</v>
      </c>
      <c r="R34" s="202">
        <f>R33</f>
        <v>45</v>
      </c>
      <c r="S34" s="202">
        <f>S33</f>
        <v>0</v>
      </c>
      <c r="T34" s="202">
        <f>T33</f>
        <v>0</v>
      </c>
      <c r="U34" s="202">
        <f>U33</f>
        <v>0</v>
      </c>
    </row>
    <row r="35" spans="1:21" ht="12.75">
      <c r="A35" s="122" t="s">
        <v>1681</v>
      </c>
      <c r="B35" s="123" t="s">
        <v>1682</v>
      </c>
      <c r="C35" s="124">
        <v>30247</v>
      </c>
      <c r="D35" s="125">
        <v>20430</v>
      </c>
      <c r="E35" s="125">
        <v>7151</v>
      </c>
      <c r="F35" s="138">
        <v>2666</v>
      </c>
      <c r="H35" s="190">
        <v>30245</v>
      </c>
      <c r="I35" s="190">
        <v>20061</v>
      </c>
      <c r="J35" s="190">
        <v>7222</v>
      </c>
      <c r="K35" s="190">
        <v>2878</v>
      </c>
      <c r="L35" s="190">
        <v>84</v>
      </c>
      <c r="N35" s="192">
        <f t="shared" si="3"/>
        <v>0.006612663250123774</v>
      </c>
      <c r="O35" s="193">
        <f t="shared" si="4"/>
        <v>1.8393898609241717</v>
      </c>
      <c r="P35" s="194">
        <f t="shared" si="5"/>
        <v>-9.993247805536797</v>
      </c>
      <c r="R35" s="195">
        <v>70</v>
      </c>
      <c r="S35" s="195"/>
      <c r="T35" s="195"/>
      <c r="U35" s="195"/>
    </row>
    <row r="36" spans="1:21" ht="13.5" thickBot="1">
      <c r="A36" s="126"/>
      <c r="B36" s="127"/>
      <c r="C36" s="128">
        <v>32825</v>
      </c>
      <c r="D36" s="129">
        <v>17060</v>
      </c>
      <c r="E36" s="129">
        <v>5971</v>
      </c>
      <c r="F36" s="139">
        <v>9794</v>
      </c>
      <c r="H36" s="197">
        <v>34054</v>
      </c>
      <c r="I36" s="197">
        <v>17038</v>
      </c>
      <c r="J36" s="197">
        <v>6134</v>
      </c>
      <c r="K36" s="197">
        <v>10811</v>
      </c>
      <c r="L36" s="197">
        <v>71</v>
      </c>
      <c r="N36" s="199">
        <f t="shared" si="3"/>
        <v>-3.6089739824983837</v>
      </c>
      <c r="O36" s="200">
        <f t="shared" si="4"/>
        <v>0.12912313651835916</v>
      </c>
      <c r="P36" s="201">
        <f t="shared" si="5"/>
        <v>-9.998162102554673</v>
      </c>
      <c r="R36" s="202">
        <f>R35</f>
        <v>70</v>
      </c>
      <c r="S36" s="202">
        <f>S35</f>
        <v>0</v>
      </c>
      <c r="T36" s="202">
        <f>T35</f>
        <v>0</v>
      </c>
      <c r="U36" s="202">
        <f>U35</f>
        <v>0</v>
      </c>
    </row>
    <row r="37" spans="1:21" ht="12.75">
      <c r="A37" s="122" t="s">
        <v>1683</v>
      </c>
      <c r="B37" s="123" t="s">
        <v>1684</v>
      </c>
      <c r="C37" s="124">
        <v>37369</v>
      </c>
      <c r="D37" s="125">
        <v>25697</v>
      </c>
      <c r="E37" s="125">
        <v>8994</v>
      </c>
      <c r="F37" s="138">
        <v>2678</v>
      </c>
      <c r="H37" s="190">
        <v>37326</v>
      </c>
      <c r="I37" s="190">
        <v>25258</v>
      </c>
      <c r="J37" s="190">
        <v>9093</v>
      </c>
      <c r="K37" s="190">
        <v>2873</v>
      </c>
      <c r="L37" s="190">
        <v>102</v>
      </c>
      <c r="N37" s="192">
        <f t="shared" si="3"/>
        <v>0.11520120023575942</v>
      </c>
      <c r="O37" s="193">
        <f t="shared" si="4"/>
        <v>1.7380631879008632</v>
      </c>
      <c r="P37" s="194">
        <f t="shared" si="5"/>
        <v>-9.983193277310917</v>
      </c>
      <c r="R37" s="195">
        <v>142</v>
      </c>
      <c r="S37" s="195"/>
      <c r="T37" s="195"/>
      <c r="U37" s="195"/>
    </row>
    <row r="38" spans="1:21" ht="13.5" thickBot="1">
      <c r="A38" s="126"/>
      <c r="B38" s="127"/>
      <c r="C38" s="128">
        <v>37198</v>
      </c>
      <c r="D38" s="129">
        <v>20292</v>
      </c>
      <c r="E38" s="129">
        <v>7102</v>
      </c>
      <c r="F38" s="139">
        <v>9804</v>
      </c>
      <c r="H38" s="197">
        <v>38456</v>
      </c>
      <c r="I38" s="197">
        <v>20267</v>
      </c>
      <c r="J38" s="197">
        <v>7296</v>
      </c>
      <c r="K38" s="197">
        <v>10811</v>
      </c>
      <c r="L38" s="197">
        <v>82</v>
      </c>
      <c r="N38" s="199">
        <f t="shared" si="3"/>
        <v>-3.2712710630330832</v>
      </c>
      <c r="O38" s="200">
        <f t="shared" si="4"/>
        <v>0.12335323432179734</v>
      </c>
      <c r="P38" s="201">
        <f t="shared" si="5"/>
        <v>-9.997245937758194</v>
      </c>
      <c r="R38" s="202">
        <f>R37</f>
        <v>142</v>
      </c>
      <c r="S38" s="202">
        <f>S37</f>
        <v>0</v>
      </c>
      <c r="T38" s="202">
        <f>T37</f>
        <v>0</v>
      </c>
      <c r="U38" s="202">
        <f>U37</f>
        <v>0</v>
      </c>
    </row>
    <row r="39" spans="1:21" ht="12.75">
      <c r="A39" s="122" t="s">
        <v>1685</v>
      </c>
      <c r="B39" s="123" t="s">
        <v>1686</v>
      </c>
      <c r="C39" s="124">
        <v>13169</v>
      </c>
      <c r="D39" s="125">
        <v>7722</v>
      </c>
      <c r="E39" s="125">
        <v>2703</v>
      </c>
      <c r="F39" s="138">
        <v>2744</v>
      </c>
      <c r="H39" s="190">
        <v>13278</v>
      </c>
      <c r="I39" s="190">
        <v>7521</v>
      </c>
      <c r="J39" s="190">
        <v>2708</v>
      </c>
      <c r="K39" s="190">
        <v>3017</v>
      </c>
      <c r="L39" s="190">
        <v>32</v>
      </c>
      <c r="N39" s="192">
        <f t="shared" si="3"/>
        <v>-0.8209067630667306</v>
      </c>
      <c r="O39" s="193">
        <f t="shared" si="4"/>
        <v>2.6725169525329022</v>
      </c>
      <c r="P39" s="194">
        <f t="shared" si="5"/>
        <v>-10.003279763856995</v>
      </c>
      <c r="R39" s="195">
        <v>22</v>
      </c>
      <c r="S39" s="195"/>
      <c r="T39" s="195"/>
      <c r="U39" s="195"/>
    </row>
    <row r="40" spans="1:21" ht="13.5" thickBot="1">
      <c r="A40" s="126"/>
      <c r="B40" s="127"/>
      <c r="C40" s="128">
        <v>45072</v>
      </c>
      <c r="D40" s="129">
        <v>26107</v>
      </c>
      <c r="E40" s="129">
        <v>9137</v>
      </c>
      <c r="F40" s="139">
        <v>9828</v>
      </c>
      <c r="H40" s="197">
        <v>46381</v>
      </c>
      <c r="I40" s="197">
        <v>26074</v>
      </c>
      <c r="J40" s="197">
        <v>9387</v>
      </c>
      <c r="K40" s="197">
        <v>10811</v>
      </c>
      <c r="L40" s="197">
        <v>109</v>
      </c>
      <c r="N40" s="199">
        <f t="shared" si="3"/>
        <v>-2.8222763631659546</v>
      </c>
      <c r="O40" s="200">
        <f t="shared" si="4"/>
        <v>0.12656285955357305</v>
      </c>
      <c r="P40" s="201">
        <f t="shared" si="5"/>
        <v>-10</v>
      </c>
      <c r="R40" s="202">
        <f>R39</f>
        <v>22</v>
      </c>
      <c r="S40" s="202">
        <f>S39</f>
        <v>0</v>
      </c>
      <c r="T40" s="202">
        <f>T39</f>
        <v>0</v>
      </c>
      <c r="U40" s="202">
        <f>U39</f>
        <v>0</v>
      </c>
    </row>
    <row r="41" spans="1:21" ht="12.75">
      <c r="A41" s="122" t="s">
        <v>1687</v>
      </c>
      <c r="B41" s="123" t="s">
        <v>1688</v>
      </c>
      <c r="C41" s="124">
        <v>16408</v>
      </c>
      <c r="D41" s="125">
        <v>10190</v>
      </c>
      <c r="E41" s="125">
        <v>3567</v>
      </c>
      <c r="F41" s="138">
        <v>2651</v>
      </c>
      <c r="H41" s="190">
        <v>16621</v>
      </c>
      <c r="I41" s="190">
        <v>10055</v>
      </c>
      <c r="J41" s="190">
        <v>3620</v>
      </c>
      <c r="K41" s="190">
        <v>2903</v>
      </c>
      <c r="L41" s="190">
        <v>43</v>
      </c>
      <c r="N41" s="192">
        <f t="shared" si="3"/>
        <v>-1.2815113410745482</v>
      </c>
      <c r="O41" s="193">
        <f t="shared" si="4"/>
        <v>1.342615614122323</v>
      </c>
      <c r="P41" s="194">
        <f t="shared" si="5"/>
        <v>-10.01357773251867</v>
      </c>
      <c r="R41" s="195"/>
      <c r="S41" s="195"/>
      <c r="T41" s="195"/>
      <c r="U41" s="195"/>
    </row>
    <row r="42" spans="1:21" ht="13.5" thickBot="1">
      <c r="A42" s="126"/>
      <c r="B42" s="127"/>
      <c r="C42" s="82">
        <v>42950</v>
      </c>
      <c r="D42" s="83">
        <v>24587</v>
      </c>
      <c r="E42" s="83">
        <v>8605</v>
      </c>
      <c r="F42" s="84">
        <v>9758</v>
      </c>
      <c r="H42" s="197">
        <v>44238</v>
      </c>
      <c r="I42" s="197">
        <v>24556</v>
      </c>
      <c r="J42" s="197">
        <v>8840</v>
      </c>
      <c r="K42" s="197">
        <v>10750</v>
      </c>
      <c r="L42" s="197">
        <v>92</v>
      </c>
      <c r="N42" s="199">
        <f t="shared" si="3"/>
        <v>-2.9115240291152418</v>
      </c>
      <c r="O42" s="200">
        <f t="shared" si="4"/>
        <v>0.12624205896725016</v>
      </c>
      <c r="P42" s="201">
        <f t="shared" si="5"/>
        <v>-9.998155321896334</v>
      </c>
      <c r="R42" s="202">
        <f>R41</f>
        <v>0</v>
      </c>
      <c r="S42" s="202">
        <f>S41</f>
        <v>0</v>
      </c>
      <c r="T42" s="202">
        <f>T41</f>
        <v>0</v>
      </c>
      <c r="U42" s="202">
        <f>U41</f>
        <v>0</v>
      </c>
    </row>
    <row r="43" spans="1:21" ht="12.75">
      <c r="A43" s="122" t="s">
        <v>1689</v>
      </c>
      <c r="B43" s="123" t="s">
        <v>1690</v>
      </c>
      <c r="C43" s="124">
        <v>24600</v>
      </c>
      <c r="D43" s="125">
        <v>16259</v>
      </c>
      <c r="E43" s="125">
        <v>5691</v>
      </c>
      <c r="F43" s="138">
        <v>2650</v>
      </c>
      <c r="H43" s="190">
        <v>24764</v>
      </c>
      <c r="I43" s="190">
        <v>16044</v>
      </c>
      <c r="J43" s="190">
        <v>5776</v>
      </c>
      <c r="K43" s="190">
        <v>2877</v>
      </c>
      <c r="L43" s="190">
        <v>67</v>
      </c>
      <c r="N43" s="192">
        <f t="shared" si="3"/>
        <v>-0.6622516556291487</v>
      </c>
      <c r="O43" s="193">
        <f t="shared" si="4"/>
        <v>1.3400648217401994</v>
      </c>
      <c r="P43" s="194">
        <f t="shared" si="5"/>
        <v>-9.986413043478265</v>
      </c>
      <c r="R43" s="195">
        <v>99</v>
      </c>
      <c r="S43" s="195"/>
      <c r="T43" s="195"/>
      <c r="U43" s="195"/>
    </row>
    <row r="44" spans="1:21" ht="13.5" thickBot="1">
      <c r="A44" s="126"/>
      <c r="B44" s="127"/>
      <c r="C44" s="128">
        <v>32607</v>
      </c>
      <c r="D44" s="129">
        <v>16940</v>
      </c>
      <c r="E44" s="129">
        <v>5929</v>
      </c>
      <c r="F44" s="139">
        <v>9738</v>
      </c>
      <c r="H44" s="197">
        <v>33828</v>
      </c>
      <c r="I44" s="197">
        <v>16918</v>
      </c>
      <c r="J44" s="197">
        <v>6090</v>
      </c>
      <c r="K44" s="197">
        <v>10750</v>
      </c>
      <c r="L44" s="197">
        <v>70</v>
      </c>
      <c r="N44" s="199">
        <f t="shared" si="3"/>
        <v>-3.609435970202199</v>
      </c>
      <c r="O44" s="200">
        <f t="shared" si="4"/>
        <v>0.1300390117035164</v>
      </c>
      <c r="P44" s="201">
        <f t="shared" si="5"/>
        <v>-10</v>
      </c>
      <c r="R44" s="202">
        <f>R43</f>
        <v>99</v>
      </c>
      <c r="S44" s="202">
        <f>S43</f>
        <v>0</v>
      </c>
      <c r="T44" s="202">
        <f>T43</f>
        <v>0</v>
      </c>
      <c r="U44" s="202">
        <f>U43</f>
        <v>0</v>
      </c>
    </row>
    <row r="45" spans="1:21" ht="12.75" hidden="1">
      <c r="A45" s="122" t="s">
        <v>1691</v>
      </c>
      <c r="B45" s="123" t="s">
        <v>1692</v>
      </c>
      <c r="C45" s="124">
        <v>0</v>
      </c>
      <c r="D45" s="125">
        <v>0</v>
      </c>
      <c r="E45" s="125">
        <v>0</v>
      </c>
      <c r="F45" s="138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N45" s="192" t="str">
        <f t="shared" si="3"/>
        <v>-</v>
      </c>
      <c r="O45" s="193" t="str">
        <f t="shared" si="4"/>
        <v>-</v>
      </c>
      <c r="P45" s="194" t="str">
        <f t="shared" si="5"/>
        <v>-</v>
      </c>
      <c r="R45" s="195"/>
      <c r="S45" s="195"/>
      <c r="T45" s="195"/>
      <c r="U45" s="195"/>
    </row>
    <row r="46" spans="1:21" ht="13.5" hidden="1" thickBot="1">
      <c r="A46" s="126"/>
      <c r="B46" s="127"/>
      <c r="C46" s="128">
        <v>0</v>
      </c>
      <c r="D46" s="129">
        <v>0</v>
      </c>
      <c r="E46" s="129">
        <v>0</v>
      </c>
      <c r="F46" s="139">
        <v>0</v>
      </c>
      <c r="H46" s="197">
        <v>0</v>
      </c>
      <c r="I46" s="197">
        <v>0</v>
      </c>
      <c r="J46" s="197">
        <v>0</v>
      </c>
      <c r="K46" s="197">
        <v>0</v>
      </c>
      <c r="L46" s="197">
        <v>0</v>
      </c>
      <c r="N46" s="199" t="str">
        <f t="shared" si="3"/>
        <v>-</v>
      </c>
      <c r="O46" s="200" t="str">
        <f t="shared" si="4"/>
        <v>-</v>
      </c>
      <c r="P46" s="201" t="str">
        <f t="shared" si="5"/>
        <v>-</v>
      </c>
      <c r="R46" s="202">
        <f>R45</f>
        <v>0</v>
      </c>
      <c r="S46" s="202">
        <f>S45</f>
        <v>0</v>
      </c>
      <c r="T46" s="202">
        <f>T45</f>
        <v>0</v>
      </c>
      <c r="U46" s="202">
        <f>U45</f>
        <v>0</v>
      </c>
    </row>
    <row r="47" spans="1:21" ht="12.75" hidden="1">
      <c r="A47" s="122" t="s">
        <v>1693</v>
      </c>
      <c r="B47" s="123" t="s">
        <v>1694</v>
      </c>
      <c r="C47" s="124">
        <v>0</v>
      </c>
      <c r="D47" s="125">
        <v>0</v>
      </c>
      <c r="E47" s="125">
        <v>0</v>
      </c>
      <c r="F47" s="138">
        <v>0</v>
      </c>
      <c r="H47" s="190">
        <v>0</v>
      </c>
      <c r="I47" s="190">
        <v>0</v>
      </c>
      <c r="J47" s="190">
        <v>0</v>
      </c>
      <c r="K47" s="190">
        <v>0</v>
      </c>
      <c r="L47" s="190">
        <v>0</v>
      </c>
      <c r="N47" s="192" t="str">
        <f t="shared" si="3"/>
        <v>-</v>
      </c>
      <c r="O47" s="193" t="str">
        <f t="shared" si="4"/>
        <v>-</v>
      </c>
      <c r="P47" s="194" t="str">
        <f t="shared" si="5"/>
        <v>-</v>
      </c>
      <c r="R47" s="195"/>
      <c r="S47" s="195"/>
      <c r="T47" s="195"/>
      <c r="U47" s="195"/>
    </row>
    <row r="48" spans="1:21" ht="13.5" hidden="1" thickBot="1">
      <c r="A48" s="126"/>
      <c r="B48" s="127"/>
      <c r="C48" s="128">
        <v>0</v>
      </c>
      <c r="D48" s="129">
        <v>0</v>
      </c>
      <c r="E48" s="129">
        <v>0</v>
      </c>
      <c r="F48" s="139">
        <v>0</v>
      </c>
      <c r="H48" s="197">
        <v>0</v>
      </c>
      <c r="I48" s="197">
        <v>0</v>
      </c>
      <c r="J48" s="197">
        <v>0</v>
      </c>
      <c r="K48" s="197">
        <v>0</v>
      </c>
      <c r="L48" s="197">
        <v>0</v>
      </c>
      <c r="N48" s="199" t="str">
        <f t="shared" si="3"/>
        <v>-</v>
      </c>
      <c r="O48" s="200" t="str">
        <f t="shared" si="4"/>
        <v>-</v>
      </c>
      <c r="P48" s="201" t="str">
        <f t="shared" si="5"/>
        <v>-</v>
      </c>
      <c r="R48" s="202">
        <f>R47</f>
        <v>0</v>
      </c>
      <c r="S48" s="202">
        <f>S47</f>
        <v>0</v>
      </c>
      <c r="T48" s="202">
        <f>T47</f>
        <v>0</v>
      </c>
      <c r="U48" s="202">
        <f>U47</f>
        <v>0</v>
      </c>
    </row>
    <row r="49" spans="1:21" ht="12.75" hidden="1">
      <c r="A49" s="122" t="s">
        <v>1695</v>
      </c>
      <c r="B49" s="123" t="s">
        <v>1696</v>
      </c>
      <c r="C49" s="124">
        <v>0</v>
      </c>
      <c r="D49" s="125">
        <v>0</v>
      </c>
      <c r="E49" s="125">
        <v>0</v>
      </c>
      <c r="F49" s="138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N49" s="192" t="str">
        <f t="shared" si="3"/>
        <v>-</v>
      </c>
      <c r="O49" s="193" t="str">
        <f t="shared" si="4"/>
        <v>-</v>
      </c>
      <c r="P49" s="194" t="str">
        <f t="shared" si="5"/>
        <v>-</v>
      </c>
      <c r="R49" s="195"/>
      <c r="S49" s="195"/>
      <c r="T49" s="195"/>
      <c r="U49" s="195"/>
    </row>
    <row r="50" spans="1:21" ht="13.5" hidden="1" thickBot="1">
      <c r="A50" s="126"/>
      <c r="B50" s="127"/>
      <c r="C50" s="128">
        <v>0</v>
      </c>
      <c r="D50" s="129">
        <v>0</v>
      </c>
      <c r="E50" s="129">
        <v>0</v>
      </c>
      <c r="F50" s="139">
        <v>0</v>
      </c>
      <c r="H50" s="197">
        <v>0</v>
      </c>
      <c r="I50" s="197">
        <v>0</v>
      </c>
      <c r="J50" s="197">
        <v>0</v>
      </c>
      <c r="K50" s="197">
        <v>0</v>
      </c>
      <c r="L50" s="197">
        <v>0</v>
      </c>
      <c r="N50" s="199" t="str">
        <f t="shared" si="3"/>
        <v>-</v>
      </c>
      <c r="O50" s="200" t="str">
        <f t="shared" si="4"/>
        <v>-</v>
      </c>
      <c r="P50" s="201" t="str">
        <f t="shared" si="5"/>
        <v>-</v>
      </c>
      <c r="R50" s="202">
        <f>R49</f>
        <v>0</v>
      </c>
      <c r="S50" s="202">
        <f>S49</f>
        <v>0</v>
      </c>
      <c r="T50" s="202">
        <f>T49</f>
        <v>0</v>
      </c>
      <c r="U50" s="202">
        <f>U49</f>
        <v>0</v>
      </c>
    </row>
    <row r="51" spans="1:21" ht="12.75">
      <c r="A51" s="122" t="s">
        <v>1697</v>
      </c>
      <c r="B51" s="123" t="s">
        <v>1688</v>
      </c>
      <c r="C51" s="124">
        <v>38041</v>
      </c>
      <c r="D51" s="125">
        <v>26193</v>
      </c>
      <c r="E51" s="125">
        <v>9168</v>
      </c>
      <c r="F51" s="138">
        <v>2680</v>
      </c>
      <c r="H51" s="190">
        <v>38129</v>
      </c>
      <c r="I51" s="190">
        <v>25846</v>
      </c>
      <c r="J51" s="190">
        <v>9305</v>
      </c>
      <c r="K51" s="190">
        <v>2903</v>
      </c>
      <c r="L51" s="190">
        <v>75</v>
      </c>
      <c r="N51" s="192">
        <f t="shared" si="3"/>
        <v>-0.23079545752577246</v>
      </c>
      <c r="O51" s="193">
        <f t="shared" si="4"/>
        <v>1.3425675152828376</v>
      </c>
      <c r="P51" s="194">
        <f t="shared" si="5"/>
        <v>-10.006715916722627</v>
      </c>
      <c r="R51" s="195"/>
      <c r="S51" s="195"/>
      <c r="T51" s="195"/>
      <c r="U51" s="195"/>
    </row>
    <row r="52" spans="1:21" ht="13.5" thickBot="1">
      <c r="A52" s="126"/>
      <c r="B52" s="127"/>
      <c r="C52" s="128">
        <v>40031</v>
      </c>
      <c r="D52" s="129">
        <v>20561</v>
      </c>
      <c r="E52" s="129">
        <v>7196</v>
      </c>
      <c r="F52" s="139">
        <v>12274</v>
      </c>
      <c r="H52" s="197">
        <v>41564</v>
      </c>
      <c r="I52" s="197">
        <v>20534</v>
      </c>
      <c r="J52" s="197">
        <v>7392</v>
      </c>
      <c r="K52" s="197">
        <v>13572</v>
      </c>
      <c r="L52" s="197">
        <v>66</v>
      </c>
      <c r="N52" s="199">
        <f t="shared" si="3"/>
        <v>-3.688287941487829</v>
      </c>
      <c r="O52" s="200">
        <f t="shared" si="4"/>
        <v>0.13148923736241613</v>
      </c>
      <c r="P52" s="201">
        <f t="shared" si="5"/>
        <v>-10.00146649068779</v>
      </c>
      <c r="R52" s="202">
        <f>R51</f>
        <v>0</v>
      </c>
      <c r="S52" s="202">
        <f>S51</f>
        <v>0</v>
      </c>
      <c r="T52" s="202">
        <f>T51</f>
        <v>0</v>
      </c>
      <c r="U52" s="202">
        <f>U51</f>
        <v>0</v>
      </c>
    </row>
    <row r="53" spans="1:21" ht="12.75">
      <c r="A53" s="122" t="s">
        <v>1698</v>
      </c>
      <c r="B53" s="123" t="s">
        <v>1699</v>
      </c>
      <c r="C53" s="124">
        <v>24951</v>
      </c>
      <c r="D53" s="125">
        <v>16508</v>
      </c>
      <c r="E53" s="125">
        <v>5778</v>
      </c>
      <c r="F53" s="138">
        <v>2665</v>
      </c>
      <c r="H53" s="190">
        <v>25115</v>
      </c>
      <c r="I53" s="190">
        <v>16290</v>
      </c>
      <c r="J53" s="190">
        <v>5864</v>
      </c>
      <c r="K53" s="190">
        <v>2890</v>
      </c>
      <c r="L53" s="190">
        <v>71</v>
      </c>
      <c r="N53" s="192">
        <f t="shared" si="3"/>
        <v>-0.6529962173999593</v>
      </c>
      <c r="O53" s="193">
        <f t="shared" si="4"/>
        <v>1.338244321669734</v>
      </c>
      <c r="P53" s="194">
        <f t="shared" si="5"/>
        <v>-9.996622762580216</v>
      </c>
      <c r="R53" s="195">
        <v>23</v>
      </c>
      <c r="S53" s="195"/>
      <c r="T53" s="195"/>
      <c r="U53" s="195"/>
    </row>
    <row r="54" spans="1:21" ht="13.5" thickBot="1">
      <c r="A54" s="126"/>
      <c r="B54" s="127"/>
      <c r="C54" s="128">
        <v>36052</v>
      </c>
      <c r="D54" s="129">
        <v>17609</v>
      </c>
      <c r="E54" s="129">
        <v>6163</v>
      </c>
      <c r="F54" s="139">
        <v>12280</v>
      </c>
      <c r="H54" s="197">
        <v>37562</v>
      </c>
      <c r="I54" s="197">
        <v>17587</v>
      </c>
      <c r="J54" s="197">
        <v>6331</v>
      </c>
      <c r="K54" s="197">
        <v>13572</v>
      </c>
      <c r="L54" s="197">
        <v>72</v>
      </c>
      <c r="N54" s="199">
        <f t="shared" si="3"/>
        <v>-4.02002023321441</v>
      </c>
      <c r="O54" s="200">
        <f t="shared" si="4"/>
        <v>0.12509239779383563</v>
      </c>
      <c r="P54" s="201">
        <f t="shared" si="5"/>
        <v>-9.997068308413958</v>
      </c>
      <c r="R54" s="202">
        <f>R53</f>
        <v>23</v>
      </c>
      <c r="S54" s="202">
        <f>S53</f>
        <v>0</v>
      </c>
      <c r="T54" s="202">
        <f>T53</f>
        <v>0</v>
      </c>
      <c r="U54" s="202">
        <f>U53</f>
        <v>0</v>
      </c>
    </row>
    <row r="55" spans="1:21" ht="12.75" hidden="1">
      <c r="A55" s="122" t="s">
        <v>1700</v>
      </c>
      <c r="B55" s="123" t="s">
        <v>1701</v>
      </c>
      <c r="C55" s="124">
        <v>0</v>
      </c>
      <c r="D55" s="125">
        <v>0</v>
      </c>
      <c r="E55" s="125">
        <v>0</v>
      </c>
      <c r="F55" s="138">
        <v>0</v>
      </c>
      <c r="H55" s="190">
        <v>0</v>
      </c>
      <c r="I55" s="190">
        <v>0</v>
      </c>
      <c r="J55" s="190">
        <v>0</v>
      </c>
      <c r="K55" s="190">
        <v>0</v>
      </c>
      <c r="L55" s="190">
        <v>0</v>
      </c>
      <c r="N55" s="192" t="str">
        <f t="shared" si="3"/>
        <v>-</v>
      </c>
      <c r="O55" s="193" t="str">
        <f t="shared" si="4"/>
        <v>-</v>
      </c>
      <c r="P55" s="194" t="str">
        <f t="shared" si="5"/>
        <v>-</v>
      </c>
      <c r="R55" s="195"/>
      <c r="S55" s="195"/>
      <c r="T55" s="195"/>
      <c r="U55" s="195"/>
    </row>
    <row r="56" spans="1:21" ht="13.5" hidden="1" thickBot="1">
      <c r="A56" s="126"/>
      <c r="B56" s="127"/>
      <c r="C56" s="128">
        <v>0</v>
      </c>
      <c r="D56" s="129">
        <v>0</v>
      </c>
      <c r="E56" s="129">
        <v>0</v>
      </c>
      <c r="F56" s="139">
        <v>0</v>
      </c>
      <c r="H56" s="197">
        <v>0</v>
      </c>
      <c r="I56" s="197">
        <v>0</v>
      </c>
      <c r="J56" s="197">
        <v>0</v>
      </c>
      <c r="K56" s="197">
        <v>0</v>
      </c>
      <c r="L56" s="197">
        <v>0</v>
      </c>
      <c r="N56" s="199" t="str">
        <f t="shared" si="3"/>
        <v>-</v>
      </c>
      <c r="O56" s="200" t="str">
        <f t="shared" si="4"/>
        <v>-</v>
      </c>
      <c r="P56" s="201" t="str">
        <f t="shared" si="5"/>
        <v>-</v>
      </c>
      <c r="R56" s="202">
        <f>R55</f>
        <v>0</v>
      </c>
      <c r="S56" s="202">
        <f>S55</f>
        <v>0</v>
      </c>
      <c r="T56" s="202">
        <f>T55</f>
        <v>0</v>
      </c>
      <c r="U56" s="202">
        <f>U55</f>
        <v>0</v>
      </c>
    </row>
    <row r="57" spans="1:21" ht="12.75">
      <c r="A57" s="122" t="s">
        <v>1702</v>
      </c>
      <c r="B57" s="123" t="s">
        <v>1703</v>
      </c>
      <c r="C57" s="124">
        <v>24455</v>
      </c>
      <c r="D57" s="125">
        <v>16178</v>
      </c>
      <c r="E57" s="125">
        <v>5662</v>
      </c>
      <c r="F57" s="138">
        <v>2615</v>
      </c>
      <c r="H57" s="190">
        <v>24617</v>
      </c>
      <c r="I57" s="190">
        <v>15964</v>
      </c>
      <c r="J57" s="190">
        <v>5747</v>
      </c>
      <c r="K57" s="190">
        <v>2839</v>
      </c>
      <c r="L57" s="190">
        <v>67</v>
      </c>
      <c r="N57" s="192">
        <f t="shared" si="3"/>
        <v>-0.6580818133809885</v>
      </c>
      <c r="O57" s="193">
        <f t="shared" si="4"/>
        <v>1.3405161613630554</v>
      </c>
      <c r="P57" s="194">
        <f t="shared" si="5"/>
        <v>-10.01376462491396</v>
      </c>
      <c r="R57" s="195">
        <v>150</v>
      </c>
      <c r="S57" s="195">
        <v>5</v>
      </c>
      <c r="T57" s="195"/>
      <c r="U57" s="195"/>
    </row>
    <row r="58" spans="1:21" ht="13.5" thickBot="1">
      <c r="A58" s="126"/>
      <c r="B58" s="127"/>
      <c r="C58" s="128">
        <v>34263</v>
      </c>
      <c r="D58" s="129">
        <v>18163</v>
      </c>
      <c r="E58" s="129">
        <v>6357</v>
      </c>
      <c r="F58" s="139">
        <v>9743</v>
      </c>
      <c r="H58" s="197">
        <v>35496</v>
      </c>
      <c r="I58" s="197">
        <v>18140</v>
      </c>
      <c r="J58" s="197">
        <v>6530</v>
      </c>
      <c r="K58" s="197">
        <v>10750</v>
      </c>
      <c r="L58" s="197">
        <v>76</v>
      </c>
      <c r="N58" s="199">
        <f t="shared" si="3"/>
        <v>-3.473630831643007</v>
      </c>
      <c r="O58" s="200">
        <f t="shared" si="4"/>
        <v>0.1267916207276869</v>
      </c>
      <c r="P58" s="201">
        <f t="shared" si="5"/>
        <v>-10.00369480879364</v>
      </c>
      <c r="R58" s="202">
        <f>R57</f>
        <v>150</v>
      </c>
      <c r="S58" s="202">
        <f>S57</f>
        <v>5</v>
      </c>
      <c r="T58" s="202">
        <f>T57</f>
        <v>0</v>
      </c>
      <c r="U58" s="202">
        <f>U57</f>
        <v>0</v>
      </c>
    </row>
    <row r="59" spans="1:21" ht="12.75" hidden="1">
      <c r="A59" s="122" t="s">
        <v>1704</v>
      </c>
      <c r="B59" s="123" t="s">
        <v>1705</v>
      </c>
      <c r="C59" s="124">
        <v>0</v>
      </c>
      <c r="D59" s="125">
        <v>0</v>
      </c>
      <c r="E59" s="125">
        <v>0</v>
      </c>
      <c r="F59" s="138">
        <v>0</v>
      </c>
      <c r="H59" s="190">
        <v>0</v>
      </c>
      <c r="I59" s="190">
        <v>0</v>
      </c>
      <c r="J59" s="190">
        <v>0</v>
      </c>
      <c r="K59" s="190">
        <v>0</v>
      </c>
      <c r="L59" s="190">
        <v>0</v>
      </c>
      <c r="N59" s="192" t="str">
        <f t="shared" si="3"/>
        <v>-</v>
      </c>
      <c r="O59" s="193" t="str">
        <f t="shared" si="4"/>
        <v>-</v>
      </c>
      <c r="P59" s="194" t="str">
        <f t="shared" si="5"/>
        <v>-</v>
      </c>
      <c r="R59" s="195"/>
      <c r="S59" s="195"/>
      <c r="T59" s="195"/>
      <c r="U59" s="195"/>
    </row>
    <row r="60" spans="1:21" ht="13.5" hidden="1" thickBot="1">
      <c r="A60" s="126"/>
      <c r="B60" s="127"/>
      <c r="C60" s="128">
        <v>0</v>
      </c>
      <c r="D60" s="129">
        <v>0</v>
      </c>
      <c r="E60" s="129">
        <v>0</v>
      </c>
      <c r="F60" s="139">
        <v>0</v>
      </c>
      <c r="H60" s="197">
        <v>0</v>
      </c>
      <c r="I60" s="197">
        <v>0</v>
      </c>
      <c r="J60" s="197">
        <v>0</v>
      </c>
      <c r="K60" s="197">
        <v>0</v>
      </c>
      <c r="L60" s="197">
        <v>0</v>
      </c>
      <c r="N60" s="199" t="str">
        <f t="shared" si="3"/>
        <v>-</v>
      </c>
      <c r="O60" s="200" t="str">
        <f t="shared" si="4"/>
        <v>-</v>
      </c>
      <c r="P60" s="201" t="str">
        <f t="shared" si="5"/>
        <v>-</v>
      </c>
      <c r="R60" s="202">
        <f>R59</f>
        <v>0</v>
      </c>
      <c r="S60" s="202">
        <f>S59</f>
        <v>0</v>
      </c>
      <c r="T60" s="202">
        <f>T59</f>
        <v>0</v>
      </c>
      <c r="U60" s="202">
        <f>U59</f>
        <v>0</v>
      </c>
    </row>
    <row r="61" spans="1:21" ht="12.75">
      <c r="A61" s="122" t="s">
        <v>1706</v>
      </c>
      <c r="B61" s="123" t="s">
        <v>1707</v>
      </c>
      <c r="C61" s="124">
        <v>24636</v>
      </c>
      <c r="D61" s="125">
        <v>16273</v>
      </c>
      <c r="E61" s="125">
        <v>5696</v>
      </c>
      <c r="F61" s="138">
        <v>2667</v>
      </c>
      <c r="H61" s="190">
        <v>24802</v>
      </c>
      <c r="I61" s="190">
        <v>16058</v>
      </c>
      <c r="J61" s="190">
        <v>5781</v>
      </c>
      <c r="K61" s="190">
        <v>2893</v>
      </c>
      <c r="L61" s="190">
        <v>70</v>
      </c>
      <c r="N61" s="192">
        <f t="shared" si="3"/>
        <v>-0.6693008628336372</v>
      </c>
      <c r="O61" s="193">
        <f t="shared" si="4"/>
        <v>1.33889650018682</v>
      </c>
      <c r="P61" s="194">
        <f t="shared" si="5"/>
        <v>-9.989875126560918</v>
      </c>
      <c r="R61" s="195">
        <v>137</v>
      </c>
      <c r="S61" s="195">
        <v>1</v>
      </c>
      <c r="T61" s="195"/>
      <c r="U61" s="195"/>
    </row>
    <row r="62" spans="1:21" ht="13.5" thickBot="1">
      <c r="A62" s="126"/>
      <c r="B62" s="127"/>
      <c r="C62" s="128">
        <v>33042</v>
      </c>
      <c r="D62" s="129">
        <v>17261</v>
      </c>
      <c r="E62" s="129">
        <v>6041</v>
      </c>
      <c r="F62" s="139">
        <v>9740</v>
      </c>
      <c r="H62" s="197">
        <v>34266</v>
      </c>
      <c r="I62" s="197">
        <v>17238</v>
      </c>
      <c r="J62" s="197">
        <v>6206</v>
      </c>
      <c r="K62" s="197">
        <v>10750</v>
      </c>
      <c r="L62" s="197">
        <v>72</v>
      </c>
      <c r="N62" s="199">
        <f t="shared" si="3"/>
        <v>-3.5720539310103305</v>
      </c>
      <c r="O62" s="200">
        <f t="shared" si="4"/>
        <v>0.13342615152569692</v>
      </c>
      <c r="P62" s="201">
        <f t="shared" si="5"/>
        <v>-9.998151912770282</v>
      </c>
      <c r="R62" s="202">
        <f>R61</f>
        <v>137</v>
      </c>
      <c r="S62" s="202">
        <f>S61</f>
        <v>1</v>
      </c>
      <c r="T62" s="202">
        <f>T61</f>
        <v>0</v>
      </c>
      <c r="U62" s="202">
        <f>U61</f>
        <v>0</v>
      </c>
    </row>
    <row r="63" spans="1:21" ht="12.75" hidden="1">
      <c r="A63" s="122" t="s">
        <v>1708</v>
      </c>
      <c r="B63" s="123" t="s">
        <v>1709</v>
      </c>
      <c r="C63" s="124">
        <v>0</v>
      </c>
      <c r="D63" s="125">
        <v>0</v>
      </c>
      <c r="E63" s="125">
        <v>0</v>
      </c>
      <c r="F63" s="138">
        <v>0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N63" s="192" t="str">
        <f t="shared" si="3"/>
        <v>-</v>
      </c>
      <c r="O63" s="193" t="str">
        <f t="shared" si="4"/>
        <v>-</v>
      </c>
      <c r="P63" s="194" t="str">
        <f t="shared" si="5"/>
        <v>-</v>
      </c>
      <c r="R63" s="195"/>
      <c r="S63" s="195"/>
      <c r="T63" s="195"/>
      <c r="U63" s="195"/>
    </row>
    <row r="64" spans="1:21" ht="13.5" hidden="1" thickBot="1">
      <c r="A64" s="126"/>
      <c r="B64" s="127"/>
      <c r="C64" s="128">
        <v>0</v>
      </c>
      <c r="D64" s="129">
        <v>0</v>
      </c>
      <c r="E64" s="129">
        <v>0</v>
      </c>
      <c r="F64" s="139"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N64" s="199" t="str">
        <f t="shared" si="3"/>
        <v>-</v>
      </c>
      <c r="O64" s="200" t="str">
        <f t="shared" si="4"/>
        <v>-</v>
      </c>
      <c r="P64" s="201" t="str">
        <f t="shared" si="5"/>
        <v>-</v>
      </c>
      <c r="R64" s="202">
        <f>R63</f>
        <v>0</v>
      </c>
      <c r="S64" s="202">
        <f>S63</f>
        <v>0</v>
      </c>
      <c r="T64" s="202">
        <f>T63</f>
        <v>0</v>
      </c>
      <c r="U64" s="202">
        <f>U63</f>
        <v>0</v>
      </c>
    </row>
    <row r="65" spans="1:21" ht="12.75" hidden="1">
      <c r="A65" s="122" t="s">
        <v>1710</v>
      </c>
      <c r="B65" s="123" t="s">
        <v>1711</v>
      </c>
      <c r="C65" s="124">
        <v>0</v>
      </c>
      <c r="D65" s="125">
        <v>0</v>
      </c>
      <c r="E65" s="125">
        <v>0</v>
      </c>
      <c r="F65" s="138">
        <v>0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N65" s="192" t="str">
        <f t="shared" si="3"/>
        <v>-</v>
      </c>
      <c r="O65" s="193" t="str">
        <f t="shared" si="4"/>
        <v>-</v>
      </c>
      <c r="P65" s="194" t="str">
        <f t="shared" si="5"/>
        <v>-</v>
      </c>
      <c r="R65" s="195"/>
      <c r="S65" s="195"/>
      <c r="T65" s="195"/>
      <c r="U65" s="195"/>
    </row>
    <row r="66" spans="1:21" ht="13.5" hidden="1" thickBot="1">
      <c r="A66" s="126"/>
      <c r="B66" s="127"/>
      <c r="C66" s="128">
        <v>0</v>
      </c>
      <c r="D66" s="129">
        <v>0</v>
      </c>
      <c r="E66" s="129">
        <v>0</v>
      </c>
      <c r="F66" s="139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N66" s="199" t="str">
        <f t="shared" si="3"/>
        <v>-</v>
      </c>
      <c r="O66" s="200" t="str">
        <f t="shared" si="4"/>
        <v>-</v>
      </c>
      <c r="P66" s="201" t="str">
        <f t="shared" si="5"/>
        <v>-</v>
      </c>
      <c r="R66" s="202">
        <f>R65</f>
        <v>0</v>
      </c>
      <c r="S66" s="202">
        <f>S65</f>
        <v>0</v>
      </c>
      <c r="T66" s="202">
        <f>T65</f>
        <v>0</v>
      </c>
      <c r="U66" s="202">
        <f>U65</f>
        <v>0</v>
      </c>
    </row>
    <row r="67" spans="1:21" ht="12.75" hidden="1">
      <c r="A67" s="122" t="s">
        <v>1712</v>
      </c>
      <c r="B67" s="123" t="s">
        <v>1713</v>
      </c>
      <c r="C67" s="124">
        <v>0</v>
      </c>
      <c r="D67" s="125">
        <v>0</v>
      </c>
      <c r="E67" s="125">
        <v>0</v>
      </c>
      <c r="F67" s="138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N67" s="192" t="str">
        <f t="shared" si="3"/>
        <v>-</v>
      </c>
      <c r="O67" s="193" t="str">
        <f t="shared" si="4"/>
        <v>-</v>
      </c>
      <c r="P67" s="194" t="str">
        <f t="shared" si="5"/>
        <v>-</v>
      </c>
      <c r="R67" s="195"/>
      <c r="S67" s="195"/>
      <c r="T67" s="195"/>
      <c r="U67" s="195"/>
    </row>
    <row r="68" spans="1:21" ht="13.5" hidden="1" thickBot="1">
      <c r="A68" s="126"/>
      <c r="B68" s="127"/>
      <c r="C68" s="128">
        <v>0</v>
      </c>
      <c r="D68" s="129">
        <v>0</v>
      </c>
      <c r="E68" s="129">
        <v>0</v>
      </c>
      <c r="F68" s="139"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0</v>
      </c>
      <c r="N68" s="199" t="str">
        <f t="shared" si="3"/>
        <v>-</v>
      </c>
      <c r="O68" s="200" t="str">
        <f t="shared" si="4"/>
        <v>-</v>
      </c>
      <c r="P68" s="201" t="str">
        <f t="shared" si="5"/>
        <v>-</v>
      </c>
      <c r="R68" s="202">
        <f>R67</f>
        <v>0</v>
      </c>
      <c r="S68" s="202">
        <f>S67</f>
        <v>0</v>
      </c>
      <c r="T68" s="202">
        <f>T67</f>
        <v>0</v>
      </c>
      <c r="U68" s="202">
        <f>U67</f>
        <v>0</v>
      </c>
    </row>
    <row r="69" spans="1:21" ht="12.75" hidden="1">
      <c r="A69" s="122" t="s">
        <v>1714</v>
      </c>
      <c r="B69" s="123" t="s">
        <v>1715</v>
      </c>
      <c r="C69" s="124">
        <v>0</v>
      </c>
      <c r="D69" s="125">
        <v>0</v>
      </c>
      <c r="E69" s="125">
        <v>0</v>
      </c>
      <c r="F69" s="138">
        <v>0</v>
      </c>
      <c r="H69" s="190">
        <v>0</v>
      </c>
      <c r="I69" s="190">
        <v>0</v>
      </c>
      <c r="J69" s="190">
        <v>0</v>
      </c>
      <c r="K69" s="190">
        <v>0</v>
      </c>
      <c r="L69" s="190">
        <v>0</v>
      </c>
      <c r="N69" s="192" t="str">
        <f t="shared" si="3"/>
        <v>-</v>
      </c>
      <c r="O69" s="193" t="str">
        <f t="shared" si="4"/>
        <v>-</v>
      </c>
      <c r="P69" s="194" t="str">
        <f t="shared" si="5"/>
        <v>-</v>
      </c>
      <c r="R69" s="195"/>
      <c r="S69" s="195"/>
      <c r="T69" s="195"/>
      <c r="U69" s="195"/>
    </row>
    <row r="70" spans="1:21" ht="13.5" hidden="1" thickBot="1">
      <c r="A70" s="126"/>
      <c r="B70" s="127"/>
      <c r="C70" s="128">
        <v>0</v>
      </c>
      <c r="D70" s="129">
        <v>0</v>
      </c>
      <c r="E70" s="129">
        <v>0</v>
      </c>
      <c r="F70" s="139">
        <v>0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N70" s="199" t="str">
        <f t="shared" si="3"/>
        <v>-</v>
      </c>
      <c r="O70" s="200" t="str">
        <f t="shared" si="4"/>
        <v>-</v>
      </c>
      <c r="P70" s="201" t="str">
        <f t="shared" si="5"/>
        <v>-</v>
      </c>
      <c r="R70" s="202">
        <f>R69</f>
        <v>0</v>
      </c>
      <c r="S70" s="202">
        <f>S69</f>
        <v>0</v>
      </c>
      <c r="T70" s="202">
        <f>T69</f>
        <v>0</v>
      </c>
      <c r="U70" s="202">
        <f>U69</f>
        <v>0</v>
      </c>
    </row>
    <row r="71" spans="1:21" ht="12.75" hidden="1">
      <c r="A71" s="122" t="s">
        <v>1716</v>
      </c>
      <c r="B71" s="123" t="s">
        <v>1717</v>
      </c>
      <c r="C71" s="124">
        <v>0</v>
      </c>
      <c r="D71" s="125">
        <v>0</v>
      </c>
      <c r="E71" s="125">
        <v>0</v>
      </c>
      <c r="F71" s="138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N71" s="192" t="str">
        <f t="shared" si="3"/>
        <v>-</v>
      </c>
      <c r="O71" s="193" t="str">
        <f t="shared" si="4"/>
        <v>-</v>
      </c>
      <c r="P71" s="194" t="str">
        <f t="shared" si="5"/>
        <v>-</v>
      </c>
      <c r="R71" s="195"/>
      <c r="S71" s="195"/>
      <c r="T71" s="195"/>
      <c r="U71" s="195"/>
    </row>
    <row r="72" spans="1:21" ht="13.5" hidden="1" thickBot="1">
      <c r="A72" s="126"/>
      <c r="B72" s="127"/>
      <c r="C72" s="128">
        <v>0</v>
      </c>
      <c r="D72" s="129">
        <v>0</v>
      </c>
      <c r="E72" s="129">
        <v>0</v>
      </c>
      <c r="F72" s="139">
        <v>0</v>
      </c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N72" s="199" t="str">
        <f t="shared" si="3"/>
        <v>-</v>
      </c>
      <c r="O72" s="200" t="str">
        <f t="shared" si="4"/>
        <v>-</v>
      </c>
      <c r="P72" s="201" t="str">
        <f t="shared" si="5"/>
        <v>-</v>
      </c>
      <c r="R72" s="202">
        <f>R71</f>
        <v>0</v>
      </c>
      <c r="S72" s="202">
        <f>S71</f>
        <v>0</v>
      </c>
      <c r="T72" s="202">
        <f>T71</f>
        <v>0</v>
      </c>
      <c r="U72" s="202">
        <f>U71</f>
        <v>0</v>
      </c>
    </row>
    <row r="73" spans="1:21" ht="12.75" hidden="1">
      <c r="A73" s="122" t="s">
        <v>1718</v>
      </c>
      <c r="B73" s="123" t="s">
        <v>1705</v>
      </c>
      <c r="C73" s="124">
        <v>0</v>
      </c>
      <c r="D73" s="125">
        <v>0</v>
      </c>
      <c r="E73" s="125">
        <v>0</v>
      </c>
      <c r="F73" s="138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N73" s="192" t="str">
        <f t="shared" si="3"/>
        <v>-</v>
      </c>
      <c r="O73" s="193" t="str">
        <f t="shared" si="4"/>
        <v>-</v>
      </c>
      <c r="P73" s="194" t="str">
        <f t="shared" si="5"/>
        <v>-</v>
      </c>
      <c r="R73" s="195"/>
      <c r="S73" s="195"/>
      <c r="T73" s="195"/>
      <c r="U73" s="195"/>
    </row>
    <row r="74" spans="1:21" ht="13.5" hidden="1" thickBot="1">
      <c r="A74" s="126"/>
      <c r="B74" s="127"/>
      <c r="C74" s="128">
        <v>0</v>
      </c>
      <c r="D74" s="129">
        <v>0</v>
      </c>
      <c r="E74" s="129">
        <v>0</v>
      </c>
      <c r="F74" s="139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N74" s="199" t="str">
        <f t="shared" si="3"/>
        <v>-</v>
      </c>
      <c r="O74" s="200" t="str">
        <f t="shared" si="4"/>
        <v>-</v>
      </c>
      <c r="P74" s="201" t="str">
        <f t="shared" si="5"/>
        <v>-</v>
      </c>
      <c r="R74" s="202">
        <f>R73</f>
        <v>0</v>
      </c>
      <c r="S74" s="202">
        <f>S73</f>
        <v>0</v>
      </c>
      <c r="T74" s="202">
        <f>T73</f>
        <v>0</v>
      </c>
      <c r="U74" s="202">
        <f>U73</f>
        <v>0</v>
      </c>
    </row>
    <row r="75" spans="1:21" ht="12.75" hidden="1">
      <c r="A75" s="122" t="s">
        <v>1719</v>
      </c>
      <c r="B75" s="123" t="s">
        <v>1720</v>
      </c>
      <c r="C75" s="124">
        <v>0</v>
      </c>
      <c r="D75" s="125">
        <v>0</v>
      </c>
      <c r="E75" s="125">
        <v>0</v>
      </c>
      <c r="F75" s="138">
        <v>0</v>
      </c>
      <c r="H75" s="190">
        <v>0</v>
      </c>
      <c r="I75" s="190">
        <v>0</v>
      </c>
      <c r="J75" s="190">
        <v>0</v>
      </c>
      <c r="K75" s="190">
        <v>0</v>
      </c>
      <c r="L75" s="190">
        <v>0</v>
      </c>
      <c r="N75" s="192" t="str">
        <f t="shared" si="3"/>
        <v>-</v>
      </c>
      <c r="O75" s="193" t="str">
        <f t="shared" si="4"/>
        <v>-</v>
      </c>
      <c r="P75" s="194" t="str">
        <f t="shared" si="5"/>
        <v>-</v>
      </c>
      <c r="R75" s="195"/>
      <c r="S75" s="195"/>
      <c r="T75" s="195"/>
      <c r="U75" s="195"/>
    </row>
    <row r="76" spans="1:21" ht="13.5" hidden="1" thickBot="1">
      <c r="A76" s="126"/>
      <c r="B76" s="127"/>
      <c r="C76" s="128">
        <v>0</v>
      </c>
      <c r="D76" s="129">
        <v>0</v>
      </c>
      <c r="E76" s="129">
        <v>0</v>
      </c>
      <c r="F76" s="139">
        <v>0</v>
      </c>
      <c r="H76" s="197">
        <v>0</v>
      </c>
      <c r="I76" s="197">
        <v>0</v>
      </c>
      <c r="J76" s="197">
        <v>0</v>
      </c>
      <c r="K76" s="197">
        <v>0</v>
      </c>
      <c r="L76" s="197">
        <v>0</v>
      </c>
      <c r="N76" s="199" t="str">
        <f t="shared" si="3"/>
        <v>-</v>
      </c>
      <c r="O76" s="200" t="str">
        <f t="shared" si="4"/>
        <v>-</v>
      </c>
      <c r="P76" s="201" t="str">
        <f t="shared" si="5"/>
        <v>-</v>
      </c>
      <c r="R76" s="202">
        <f>R75</f>
        <v>0</v>
      </c>
      <c r="S76" s="202">
        <f>S75</f>
        <v>0</v>
      </c>
      <c r="T76" s="202">
        <f>T75</f>
        <v>0</v>
      </c>
      <c r="U76" s="202">
        <f>U75</f>
        <v>0</v>
      </c>
    </row>
    <row r="77" spans="1:21" ht="12.75">
      <c r="A77" s="122" t="s">
        <v>1721</v>
      </c>
      <c r="B77" s="123" t="s">
        <v>1722</v>
      </c>
      <c r="C77" s="124">
        <v>25684</v>
      </c>
      <c r="D77" s="125">
        <v>17048</v>
      </c>
      <c r="E77" s="125">
        <v>5967</v>
      </c>
      <c r="F77" s="138">
        <v>2669</v>
      </c>
      <c r="H77" s="190">
        <v>25844</v>
      </c>
      <c r="I77" s="190">
        <v>16822</v>
      </c>
      <c r="J77" s="190">
        <v>6056</v>
      </c>
      <c r="K77" s="190">
        <v>2894</v>
      </c>
      <c r="L77" s="190">
        <v>72</v>
      </c>
      <c r="N77" s="192">
        <f t="shared" si="3"/>
        <v>-0.619099210648514</v>
      </c>
      <c r="O77" s="193">
        <f t="shared" si="4"/>
        <v>1.3434787777909918</v>
      </c>
      <c r="P77" s="194">
        <f t="shared" si="5"/>
        <v>-10.01348617666892</v>
      </c>
      <c r="R77" s="195">
        <v>53</v>
      </c>
      <c r="S77" s="195"/>
      <c r="T77" s="195"/>
      <c r="U77" s="195"/>
    </row>
    <row r="78" spans="1:21" ht="13.5" thickBot="1">
      <c r="A78" s="126"/>
      <c r="B78" s="127"/>
      <c r="C78" s="128">
        <v>29845</v>
      </c>
      <c r="D78" s="129">
        <v>17151</v>
      </c>
      <c r="E78" s="129">
        <v>6003</v>
      </c>
      <c r="F78" s="139">
        <v>6691</v>
      </c>
      <c r="H78" s="197">
        <v>30729</v>
      </c>
      <c r="I78" s="197">
        <v>17129</v>
      </c>
      <c r="J78" s="197">
        <v>6166</v>
      </c>
      <c r="K78" s="197">
        <v>7365</v>
      </c>
      <c r="L78" s="197">
        <v>69</v>
      </c>
      <c r="N78" s="199">
        <f t="shared" si="3"/>
        <v>-2.8767613654853648</v>
      </c>
      <c r="O78" s="200">
        <f t="shared" si="4"/>
        <v>0.12843715336563832</v>
      </c>
      <c r="P78" s="201">
        <f t="shared" si="5"/>
        <v>-9.994619316653214</v>
      </c>
      <c r="R78" s="202">
        <f>R77</f>
        <v>53</v>
      </c>
      <c r="S78" s="202">
        <f>S77</f>
        <v>0</v>
      </c>
      <c r="T78" s="202">
        <f>T77</f>
        <v>0</v>
      </c>
      <c r="U78" s="202">
        <f>U77</f>
        <v>0</v>
      </c>
    </row>
    <row r="79" spans="1:21" ht="12.75" hidden="1">
      <c r="A79" s="122" t="s">
        <v>1723</v>
      </c>
      <c r="B79" s="123" t="s">
        <v>1724</v>
      </c>
      <c r="C79" s="124">
        <v>0</v>
      </c>
      <c r="D79" s="125">
        <v>0</v>
      </c>
      <c r="E79" s="125">
        <v>0</v>
      </c>
      <c r="F79" s="138">
        <v>0</v>
      </c>
      <c r="H79" s="190">
        <v>0</v>
      </c>
      <c r="I79" s="190">
        <v>0</v>
      </c>
      <c r="J79" s="190">
        <v>0</v>
      </c>
      <c r="K79" s="190">
        <v>0</v>
      </c>
      <c r="L79" s="190">
        <v>0</v>
      </c>
      <c r="N79" s="192" t="str">
        <f t="shared" si="3"/>
        <v>-</v>
      </c>
      <c r="O79" s="193" t="str">
        <f t="shared" si="4"/>
        <v>-</v>
      </c>
      <c r="P79" s="194" t="str">
        <f t="shared" si="5"/>
        <v>-</v>
      </c>
      <c r="R79" s="195"/>
      <c r="S79" s="195"/>
      <c r="T79" s="195"/>
      <c r="U79" s="195"/>
    </row>
    <row r="80" spans="1:21" ht="13.5" hidden="1" thickBot="1">
      <c r="A80" s="126"/>
      <c r="B80" s="127"/>
      <c r="C80" s="128">
        <v>0</v>
      </c>
      <c r="D80" s="129">
        <v>0</v>
      </c>
      <c r="E80" s="129">
        <v>0</v>
      </c>
      <c r="F80" s="139">
        <v>0</v>
      </c>
      <c r="H80" s="197">
        <v>0</v>
      </c>
      <c r="I80" s="197">
        <v>0</v>
      </c>
      <c r="J80" s="197">
        <v>0</v>
      </c>
      <c r="K80" s="197">
        <v>0</v>
      </c>
      <c r="L80" s="197">
        <v>0</v>
      </c>
      <c r="N80" s="199" t="str">
        <f t="shared" si="3"/>
        <v>-</v>
      </c>
      <c r="O80" s="200" t="str">
        <f t="shared" si="4"/>
        <v>-</v>
      </c>
      <c r="P80" s="201" t="str">
        <f t="shared" si="5"/>
        <v>-</v>
      </c>
      <c r="R80" s="202">
        <f>R79</f>
        <v>0</v>
      </c>
      <c r="S80" s="202">
        <f>S79</f>
        <v>0</v>
      </c>
      <c r="T80" s="202">
        <f>T79</f>
        <v>0</v>
      </c>
      <c r="U80" s="202">
        <f>U79</f>
        <v>0</v>
      </c>
    </row>
    <row r="81" spans="1:21" ht="12.75" hidden="1">
      <c r="A81" s="122" t="s">
        <v>1725</v>
      </c>
      <c r="B81" s="123" t="s">
        <v>1726</v>
      </c>
      <c r="C81" s="124">
        <v>0</v>
      </c>
      <c r="D81" s="125">
        <v>0</v>
      </c>
      <c r="E81" s="125">
        <v>0</v>
      </c>
      <c r="F81" s="138">
        <v>0</v>
      </c>
      <c r="H81" s="190">
        <v>0</v>
      </c>
      <c r="I81" s="190">
        <v>0</v>
      </c>
      <c r="J81" s="190">
        <v>0</v>
      </c>
      <c r="K81" s="190">
        <v>0</v>
      </c>
      <c r="L81" s="190">
        <v>0</v>
      </c>
      <c r="N81" s="192" t="str">
        <f t="shared" si="3"/>
        <v>-</v>
      </c>
      <c r="O81" s="193" t="str">
        <f t="shared" si="4"/>
        <v>-</v>
      </c>
      <c r="P81" s="194" t="str">
        <f t="shared" si="5"/>
        <v>-</v>
      </c>
      <c r="R81" s="195"/>
      <c r="S81" s="195"/>
      <c r="T81" s="195"/>
      <c r="U81" s="195"/>
    </row>
    <row r="82" spans="1:21" ht="13.5" hidden="1" thickBot="1">
      <c r="A82" s="126"/>
      <c r="B82" s="127"/>
      <c r="C82" s="128">
        <v>0</v>
      </c>
      <c r="D82" s="129">
        <v>0</v>
      </c>
      <c r="E82" s="129">
        <v>0</v>
      </c>
      <c r="F82" s="139">
        <v>0</v>
      </c>
      <c r="H82" s="197">
        <v>0</v>
      </c>
      <c r="I82" s="197">
        <v>0</v>
      </c>
      <c r="J82" s="197">
        <v>0</v>
      </c>
      <c r="K82" s="197">
        <v>0</v>
      </c>
      <c r="L82" s="197">
        <v>0</v>
      </c>
      <c r="N82" s="199" t="str">
        <f t="shared" si="3"/>
        <v>-</v>
      </c>
      <c r="O82" s="200" t="str">
        <f t="shared" si="4"/>
        <v>-</v>
      </c>
      <c r="P82" s="201" t="str">
        <f t="shared" si="5"/>
        <v>-</v>
      </c>
      <c r="R82" s="202">
        <f>R81</f>
        <v>0</v>
      </c>
      <c r="S82" s="202">
        <f>S81</f>
        <v>0</v>
      </c>
      <c r="T82" s="202">
        <f>T81</f>
        <v>0</v>
      </c>
      <c r="U82" s="202">
        <f>U81</f>
        <v>0</v>
      </c>
    </row>
    <row r="83" spans="1:21" ht="12.75" hidden="1">
      <c r="A83" s="122" t="s">
        <v>1732</v>
      </c>
      <c r="B83" s="123" t="s">
        <v>1733</v>
      </c>
      <c r="C83" s="124">
        <v>0</v>
      </c>
      <c r="D83" s="125">
        <v>0</v>
      </c>
      <c r="E83" s="125">
        <v>0</v>
      </c>
      <c r="F83" s="138">
        <v>0</v>
      </c>
      <c r="H83" s="190">
        <v>0</v>
      </c>
      <c r="I83" s="190">
        <v>0</v>
      </c>
      <c r="J83" s="190">
        <v>0</v>
      </c>
      <c r="K83" s="190">
        <v>0</v>
      </c>
      <c r="L83" s="190">
        <v>0</v>
      </c>
      <c r="N83" s="192" t="str">
        <f t="shared" si="3"/>
        <v>-</v>
      </c>
      <c r="O83" s="193" t="str">
        <f t="shared" si="4"/>
        <v>-</v>
      </c>
      <c r="P83" s="194" t="str">
        <f t="shared" si="5"/>
        <v>-</v>
      </c>
      <c r="R83" s="195"/>
      <c r="S83" s="195"/>
      <c r="T83" s="195"/>
      <c r="U83" s="195"/>
    </row>
    <row r="84" spans="1:21" ht="13.5" hidden="1" thickBot="1">
      <c r="A84" s="126"/>
      <c r="B84" s="127"/>
      <c r="C84" s="128">
        <v>0</v>
      </c>
      <c r="D84" s="129">
        <v>0</v>
      </c>
      <c r="E84" s="129">
        <v>0</v>
      </c>
      <c r="F84" s="139">
        <v>0</v>
      </c>
      <c r="H84" s="197">
        <v>0</v>
      </c>
      <c r="I84" s="197">
        <v>0</v>
      </c>
      <c r="J84" s="197">
        <v>0</v>
      </c>
      <c r="K84" s="197">
        <v>0</v>
      </c>
      <c r="L84" s="197">
        <v>0</v>
      </c>
      <c r="N84" s="199" t="str">
        <f t="shared" si="3"/>
        <v>-</v>
      </c>
      <c r="O84" s="200" t="str">
        <f t="shared" si="4"/>
        <v>-</v>
      </c>
      <c r="P84" s="201" t="str">
        <f t="shared" si="5"/>
        <v>-</v>
      </c>
      <c r="R84" s="202">
        <f>R83</f>
        <v>0</v>
      </c>
      <c r="S84" s="202">
        <f>S83</f>
        <v>0</v>
      </c>
      <c r="T84" s="202">
        <f>T83</f>
        <v>0</v>
      </c>
      <c r="U84" s="202">
        <f>U83</f>
        <v>0</v>
      </c>
    </row>
    <row r="85" spans="1:21" ht="12.75" hidden="1">
      <c r="A85" s="122" t="s">
        <v>1734</v>
      </c>
      <c r="B85" s="123" t="s">
        <v>1735</v>
      </c>
      <c r="C85" s="124">
        <v>0</v>
      </c>
      <c r="D85" s="125">
        <v>0</v>
      </c>
      <c r="E85" s="125">
        <v>0</v>
      </c>
      <c r="F85" s="138">
        <v>0</v>
      </c>
      <c r="H85" s="190">
        <v>0</v>
      </c>
      <c r="I85" s="190">
        <v>0</v>
      </c>
      <c r="J85" s="190">
        <v>0</v>
      </c>
      <c r="K85" s="190">
        <v>0</v>
      </c>
      <c r="L85" s="190">
        <v>0</v>
      </c>
      <c r="N85" s="192" t="str">
        <f t="shared" si="3"/>
        <v>-</v>
      </c>
      <c r="O85" s="193" t="str">
        <f t="shared" si="4"/>
        <v>-</v>
      </c>
      <c r="P85" s="194" t="str">
        <f t="shared" si="5"/>
        <v>-</v>
      </c>
      <c r="R85" s="195"/>
      <c r="S85" s="195"/>
      <c r="T85" s="195"/>
      <c r="U85" s="195"/>
    </row>
    <row r="86" spans="1:21" ht="13.5" hidden="1" thickBot="1">
      <c r="A86" s="126"/>
      <c r="B86" s="127"/>
      <c r="C86" s="128">
        <v>0</v>
      </c>
      <c r="D86" s="129">
        <v>0</v>
      </c>
      <c r="E86" s="129">
        <v>0</v>
      </c>
      <c r="F86" s="139">
        <v>0</v>
      </c>
      <c r="H86" s="197">
        <v>0</v>
      </c>
      <c r="I86" s="197">
        <v>0</v>
      </c>
      <c r="J86" s="197">
        <v>0</v>
      </c>
      <c r="K86" s="197">
        <v>0</v>
      </c>
      <c r="L86" s="197">
        <v>0</v>
      </c>
      <c r="N86" s="199" t="str">
        <f t="shared" si="3"/>
        <v>-</v>
      </c>
      <c r="O86" s="200" t="str">
        <f t="shared" si="4"/>
        <v>-</v>
      </c>
      <c r="P86" s="201" t="str">
        <f t="shared" si="5"/>
        <v>-</v>
      </c>
      <c r="R86" s="202">
        <f>R85</f>
        <v>0</v>
      </c>
      <c r="S86" s="202">
        <f>S85</f>
        <v>0</v>
      </c>
      <c r="T86" s="202">
        <f>T85</f>
        <v>0</v>
      </c>
      <c r="U86" s="202">
        <f>U85</f>
        <v>0</v>
      </c>
    </row>
    <row r="87" spans="1:21" ht="12.75">
      <c r="A87" s="122" t="s">
        <v>1736</v>
      </c>
      <c r="B87" s="123" t="s">
        <v>1737</v>
      </c>
      <c r="C87" s="124">
        <v>27080</v>
      </c>
      <c r="D87" s="125">
        <v>18080</v>
      </c>
      <c r="E87" s="125">
        <v>6328</v>
      </c>
      <c r="F87" s="138">
        <v>2672</v>
      </c>
      <c r="H87" s="190">
        <v>27231</v>
      </c>
      <c r="I87" s="190">
        <v>17840</v>
      </c>
      <c r="J87" s="190">
        <v>6422</v>
      </c>
      <c r="K87" s="190">
        <v>2893</v>
      </c>
      <c r="L87" s="190">
        <v>76</v>
      </c>
      <c r="N87" s="192">
        <f aca="true" t="shared" si="6" ref="N87:N150">IF(H87=0,"-",C87/H87*100-100)</f>
        <v>-0.5545150747310146</v>
      </c>
      <c r="O87" s="193">
        <f aca="true" t="shared" si="7" ref="O87:O150">IF(H87=0,"-",D87/I87*100-100)</f>
        <v>1.3452914798206308</v>
      </c>
      <c r="P87" s="194">
        <f aca="true" t="shared" si="8" ref="P87:P150">IF(H87=0,"-",F87/(K87+L87)*100-100)</f>
        <v>-10.003368137420011</v>
      </c>
      <c r="R87" s="195"/>
      <c r="S87" s="195"/>
      <c r="T87" s="195"/>
      <c r="U87" s="195"/>
    </row>
    <row r="88" spans="1:21" ht="13.5" thickBot="1">
      <c r="A88" s="126"/>
      <c r="B88" s="127"/>
      <c r="C88" s="128">
        <v>36902</v>
      </c>
      <c r="D88" s="129">
        <v>18239</v>
      </c>
      <c r="E88" s="129">
        <v>6384</v>
      </c>
      <c r="F88" s="139">
        <v>12279</v>
      </c>
      <c r="H88" s="197">
        <v>38417</v>
      </c>
      <c r="I88" s="197">
        <v>18216</v>
      </c>
      <c r="J88" s="197">
        <v>6558</v>
      </c>
      <c r="K88" s="197">
        <v>13569</v>
      </c>
      <c r="L88" s="197">
        <v>74</v>
      </c>
      <c r="N88" s="199">
        <f t="shared" si="6"/>
        <v>-3.9435666501809123</v>
      </c>
      <c r="O88" s="200">
        <f t="shared" si="7"/>
        <v>0.12626262626262985</v>
      </c>
      <c r="P88" s="201">
        <f t="shared" si="8"/>
        <v>-9.997801070145869</v>
      </c>
      <c r="R88" s="202">
        <f>R87</f>
        <v>0</v>
      </c>
      <c r="S88" s="202">
        <f>S87</f>
        <v>0</v>
      </c>
      <c r="T88" s="202">
        <f>T87</f>
        <v>0</v>
      </c>
      <c r="U88" s="202">
        <f>U87</f>
        <v>0</v>
      </c>
    </row>
    <row r="89" spans="1:21" ht="12.75" hidden="1">
      <c r="A89" s="122" t="s">
        <v>1738</v>
      </c>
      <c r="B89" s="123" t="s">
        <v>1739</v>
      </c>
      <c r="C89" s="124">
        <v>0</v>
      </c>
      <c r="D89" s="125">
        <v>0</v>
      </c>
      <c r="E89" s="125">
        <v>0</v>
      </c>
      <c r="F89" s="138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N89" s="192" t="str">
        <f t="shared" si="6"/>
        <v>-</v>
      </c>
      <c r="O89" s="193" t="str">
        <f t="shared" si="7"/>
        <v>-</v>
      </c>
      <c r="P89" s="194" t="str">
        <f t="shared" si="8"/>
        <v>-</v>
      </c>
      <c r="R89" s="195"/>
      <c r="S89" s="195"/>
      <c r="T89" s="195"/>
      <c r="U89" s="195"/>
    </row>
    <row r="90" spans="1:21" ht="13.5" hidden="1" thickBot="1">
      <c r="A90" s="126"/>
      <c r="B90" s="127"/>
      <c r="C90" s="128">
        <v>0</v>
      </c>
      <c r="D90" s="129">
        <v>0</v>
      </c>
      <c r="E90" s="129">
        <v>0</v>
      </c>
      <c r="F90" s="139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N90" s="199" t="str">
        <f t="shared" si="6"/>
        <v>-</v>
      </c>
      <c r="O90" s="200" t="str">
        <f t="shared" si="7"/>
        <v>-</v>
      </c>
      <c r="P90" s="201" t="str">
        <f t="shared" si="8"/>
        <v>-</v>
      </c>
      <c r="R90" s="202">
        <f>R89</f>
        <v>0</v>
      </c>
      <c r="S90" s="202">
        <f>S89</f>
        <v>0</v>
      </c>
      <c r="T90" s="202">
        <f>T89</f>
        <v>0</v>
      </c>
      <c r="U90" s="202">
        <f>U89</f>
        <v>0</v>
      </c>
    </row>
    <row r="91" spans="1:21" ht="12.75" hidden="1">
      <c r="A91" s="122" t="s">
        <v>1740</v>
      </c>
      <c r="B91" s="123" t="s">
        <v>1741</v>
      </c>
      <c r="C91" s="124">
        <v>0</v>
      </c>
      <c r="D91" s="125">
        <v>0</v>
      </c>
      <c r="E91" s="125">
        <v>0</v>
      </c>
      <c r="F91" s="138">
        <v>0</v>
      </c>
      <c r="H91" s="190">
        <v>0</v>
      </c>
      <c r="I91" s="190">
        <v>0</v>
      </c>
      <c r="J91" s="190">
        <v>0</v>
      </c>
      <c r="K91" s="190">
        <v>0</v>
      </c>
      <c r="L91" s="190">
        <v>0</v>
      </c>
      <c r="N91" s="192" t="str">
        <f t="shared" si="6"/>
        <v>-</v>
      </c>
      <c r="O91" s="193" t="str">
        <f t="shared" si="7"/>
        <v>-</v>
      </c>
      <c r="P91" s="194" t="str">
        <f t="shared" si="8"/>
        <v>-</v>
      </c>
      <c r="R91" s="195"/>
      <c r="S91" s="195"/>
      <c r="T91" s="195"/>
      <c r="U91" s="195"/>
    </row>
    <row r="92" spans="1:21" ht="13.5" hidden="1" thickBot="1">
      <c r="A92" s="126"/>
      <c r="B92" s="127"/>
      <c r="C92" s="128">
        <v>0</v>
      </c>
      <c r="D92" s="129">
        <v>0</v>
      </c>
      <c r="E92" s="129">
        <v>0</v>
      </c>
      <c r="F92" s="139">
        <v>0</v>
      </c>
      <c r="H92" s="197">
        <v>0</v>
      </c>
      <c r="I92" s="197">
        <v>0</v>
      </c>
      <c r="J92" s="197">
        <v>0</v>
      </c>
      <c r="K92" s="197">
        <v>0</v>
      </c>
      <c r="L92" s="197">
        <v>0</v>
      </c>
      <c r="N92" s="199" t="str">
        <f t="shared" si="6"/>
        <v>-</v>
      </c>
      <c r="O92" s="200" t="str">
        <f t="shared" si="7"/>
        <v>-</v>
      </c>
      <c r="P92" s="201" t="str">
        <f t="shared" si="8"/>
        <v>-</v>
      </c>
      <c r="R92" s="202">
        <f>R91</f>
        <v>0</v>
      </c>
      <c r="S92" s="202">
        <f>S91</f>
        <v>0</v>
      </c>
      <c r="T92" s="202">
        <f>T91</f>
        <v>0</v>
      </c>
      <c r="U92" s="202">
        <f>U91</f>
        <v>0</v>
      </c>
    </row>
    <row r="93" spans="1:21" ht="12.75" hidden="1">
      <c r="A93" s="122" t="s">
        <v>1742</v>
      </c>
      <c r="B93" s="123" t="s">
        <v>1743</v>
      </c>
      <c r="C93" s="124">
        <v>0</v>
      </c>
      <c r="D93" s="125">
        <v>0</v>
      </c>
      <c r="E93" s="125">
        <v>0</v>
      </c>
      <c r="F93" s="138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N93" s="192" t="str">
        <f t="shared" si="6"/>
        <v>-</v>
      </c>
      <c r="O93" s="193" t="str">
        <f t="shared" si="7"/>
        <v>-</v>
      </c>
      <c r="P93" s="194" t="str">
        <f t="shared" si="8"/>
        <v>-</v>
      </c>
      <c r="R93" s="195"/>
      <c r="S93" s="195"/>
      <c r="T93" s="195"/>
      <c r="U93" s="195"/>
    </row>
    <row r="94" spans="1:21" ht="13.5" hidden="1" thickBot="1">
      <c r="A94" s="126"/>
      <c r="B94" s="127"/>
      <c r="C94" s="128">
        <v>0</v>
      </c>
      <c r="D94" s="129">
        <v>0</v>
      </c>
      <c r="E94" s="129">
        <v>0</v>
      </c>
      <c r="F94" s="139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0</v>
      </c>
      <c r="N94" s="199" t="str">
        <f t="shared" si="6"/>
        <v>-</v>
      </c>
      <c r="O94" s="200" t="str">
        <f t="shared" si="7"/>
        <v>-</v>
      </c>
      <c r="P94" s="201" t="str">
        <f t="shared" si="8"/>
        <v>-</v>
      </c>
      <c r="R94" s="202">
        <f>R93</f>
        <v>0</v>
      </c>
      <c r="S94" s="202">
        <f>S93</f>
        <v>0</v>
      </c>
      <c r="T94" s="202">
        <f>T93</f>
        <v>0</v>
      </c>
      <c r="U94" s="202">
        <f>U93</f>
        <v>0</v>
      </c>
    </row>
    <row r="95" spans="1:21" ht="12.75">
      <c r="A95" s="122" t="s">
        <v>1744</v>
      </c>
      <c r="B95" s="123" t="s">
        <v>1745</v>
      </c>
      <c r="C95" s="124">
        <v>26763</v>
      </c>
      <c r="D95" s="125">
        <v>17886</v>
      </c>
      <c r="E95" s="125">
        <v>6260</v>
      </c>
      <c r="F95" s="138">
        <v>2617</v>
      </c>
      <c r="H95" s="190">
        <v>26911</v>
      </c>
      <c r="I95" s="190">
        <v>17649</v>
      </c>
      <c r="J95" s="190">
        <v>6354</v>
      </c>
      <c r="K95" s="190">
        <v>2836</v>
      </c>
      <c r="L95" s="190">
        <v>72</v>
      </c>
      <c r="N95" s="192">
        <f t="shared" si="6"/>
        <v>-0.5499609824978648</v>
      </c>
      <c r="O95" s="193">
        <f t="shared" si="7"/>
        <v>1.342852286248501</v>
      </c>
      <c r="P95" s="194">
        <f t="shared" si="8"/>
        <v>-10.006877579092162</v>
      </c>
      <c r="R95" s="195"/>
      <c r="S95" s="195"/>
      <c r="T95" s="195"/>
      <c r="U95" s="195"/>
    </row>
    <row r="96" spans="1:21" ht="13.5" thickBot="1">
      <c r="A96" s="126"/>
      <c r="B96" s="127"/>
      <c r="C96" s="128">
        <v>38010</v>
      </c>
      <c r="D96" s="129">
        <v>19056</v>
      </c>
      <c r="E96" s="129">
        <v>6670</v>
      </c>
      <c r="F96" s="139">
        <v>12284</v>
      </c>
      <c r="H96" s="197">
        <v>39533</v>
      </c>
      <c r="I96" s="197">
        <v>19032</v>
      </c>
      <c r="J96" s="197">
        <v>6852</v>
      </c>
      <c r="K96" s="197">
        <v>13569</v>
      </c>
      <c r="L96" s="197">
        <v>80</v>
      </c>
      <c r="N96" s="199">
        <f t="shared" si="6"/>
        <v>-3.852477676877541</v>
      </c>
      <c r="O96" s="200">
        <f t="shared" si="7"/>
        <v>0.12610340479193383</v>
      </c>
      <c r="P96" s="201">
        <f t="shared" si="8"/>
        <v>-10.000732654406917</v>
      </c>
      <c r="R96" s="202">
        <f>R95</f>
        <v>0</v>
      </c>
      <c r="S96" s="202">
        <f>S95</f>
        <v>0</v>
      </c>
      <c r="T96" s="202">
        <f>T95</f>
        <v>0</v>
      </c>
      <c r="U96" s="202">
        <f>U95</f>
        <v>0</v>
      </c>
    </row>
    <row r="97" spans="1:21" ht="12.75" hidden="1">
      <c r="A97" s="122" t="s">
        <v>1746</v>
      </c>
      <c r="B97" s="123" t="s">
        <v>1747</v>
      </c>
      <c r="C97" s="124">
        <v>0</v>
      </c>
      <c r="D97" s="125">
        <v>0</v>
      </c>
      <c r="E97" s="125">
        <v>0</v>
      </c>
      <c r="F97" s="138">
        <v>0</v>
      </c>
      <c r="H97" s="190">
        <v>0</v>
      </c>
      <c r="I97" s="190">
        <v>0</v>
      </c>
      <c r="J97" s="190">
        <v>0</v>
      </c>
      <c r="K97" s="190">
        <v>0</v>
      </c>
      <c r="L97" s="190">
        <v>0</v>
      </c>
      <c r="N97" s="192" t="str">
        <f t="shared" si="6"/>
        <v>-</v>
      </c>
      <c r="O97" s="193" t="str">
        <f t="shared" si="7"/>
        <v>-</v>
      </c>
      <c r="P97" s="194" t="str">
        <f t="shared" si="8"/>
        <v>-</v>
      </c>
      <c r="R97" s="195"/>
      <c r="S97" s="195"/>
      <c r="T97" s="195"/>
      <c r="U97" s="195"/>
    </row>
    <row r="98" spans="1:21" ht="13.5" hidden="1" thickBot="1">
      <c r="A98" s="126"/>
      <c r="B98" s="127"/>
      <c r="C98" s="128">
        <v>0</v>
      </c>
      <c r="D98" s="129">
        <v>0</v>
      </c>
      <c r="E98" s="129">
        <v>0</v>
      </c>
      <c r="F98" s="139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0</v>
      </c>
      <c r="N98" s="199" t="str">
        <f t="shared" si="6"/>
        <v>-</v>
      </c>
      <c r="O98" s="200" t="str">
        <f t="shared" si="7"/>
        <v>-</v>
      </c>
      <c r="P98" s="201" t="str">
        <f t="shared" si="8"/>
        <v>-</v>
      </c>
      <c r="R98" s="202">
        <f>R97</f>
        <v>0</v>
      </c>
      <c r="S98" s="202">
        <f>S97</f>
        <v>0</v>
      </c>
      <c r="T98" s="202">
        <f>T97</f>
        <v>0</v>
      </c>
      <c r="U98" s="202">
        <f>U97</f>
        <v>0</v>
      </c>
    </row>
    <row r="99" spans="1:21" ht="12.75">
      <c r="A99" s="122" t="s">
        <v>1748</v>
      </c>
      <c r="B99" s="123" t="s">
        <v>1749</v>
      </c>
      <c r="C99" s="124">
        <v>16843</v>
      </c>
      <c r="D99" s="125">
        <v>10516</v>
      </c>
      <c r="E99" s="125">
        <v>3681</v>
      </c>
      <c r="F99" s="138">
        <v>2646</v>
      </c>
      <c r="H99" s="190">
        <v>17053</v>
      </c>
      <c r="I99" s="190">
        <v>10377</v>
      </c>
      <c r="J99" s="190">
        <v>3736</v>
      </c>
      <c r="K99" s="190">
        <v>2891</v>
      </c>
      <c r="L99" s="190">
        <v>49</v>
      </c>
      <c r="N99" s="192">
        <f t="shared" si="6"/>
        <v>-1.2314548759749044</v>
      </c>
      <c r="O99" s="193">
        <f t="shared" si="7"/>
        <v>1.3395008191191948</v>
      </c>
      <c r="P99" s="194">
        <f t="shared" si="8"/>
        <v>-10</v>
      </c>
      <c r="R99" s="195"/>
      <c r="S99" s="195"/>
      <c r="T99" s="195"/>
      <c r="U99" s="195"/>
    </row>
    <row r="100" spans="1:21" ht="13.5" thickBot="1">
      <c r="A100" s="126"/>
      <c r="B100" s="127"/>
      <c r="C100" s="128">
        <v>52374</v>
      </c>
      <c r="D100" s="129">
        <v>36092</v>
      </c>
      <c r="E100" s="129">
        <v>12632</v>
      </c>
      <c r="F100" s="139">
        <v>3650</v>
      </c>
      <c r="H100" s="197">
        <v>53080</v>
      </c>
      <c r="I100" s="197">
        <v>36047</v>
      </c>
      <c r="J100" s="197">
        <v>12977</v>
      </c>
      <c r="K100" s="197">
        <v>3976</v>
      </c>
      <c r="L100" s="197">
        <v>80</v>
      </c>
      <c r="N100" s="199">
        <f t="shared" si="6"/>
        <v>-1.330067822155229</v>
      </c>
      <c r="O100" s="200">
        <f t="shared" si="7"/>
        <v>0.12483701833716054</v>
      </c>
      <c r="P100" s="201">
        <f t="shared" si="8"/>
        <v>-10.009861932938861</v>
      </c>
      <c r="R100" s="202">
        <f>R99</f>
        <v>0</v>
      </c>
      <c r="S100" s="202">
        <f>S99</f>
        <v>0</v>
      </c>
      <c r="T100" s="202">
        <f>T99</f>
        <v>0</v>
      </c>
      <c r="U100" s="202">
        <f>U99</f>
        <v>0</v>
      </c>
    </row>
    <row r="101" spans="1:21" ht="12.75">
      <c r="A101" s="122" t="s">
        <v>1750</v>
      </c>
      <c r="B101" s="123" t="s">
        <v>1751</v>
      </c>
      <c r="C101" s="124">
        <v>24398</v>
      </c>
      <c r="D101" s="125">
        <v>16116</v>
      </c>
      <c r="E101" s="125">
        <v>5641</v>
      </c>
      <c r="F101" s="138">
        <v>2641</v>
      </c>
      <c r="H101" s="190">
        <v>24561</v>
      </c>
      <c r="I101" s="190">
        <v>15902</v>
      </c>
      <c r="J101" s="190">
        <v>5725</v>
      </c>
      <c r="K101" s="190">
        <v>2868</v>
      </c>
      <c r="L101" s="190">
        <v>66</v>
      </c>
      <c r="N101" s="192">
        <f t="shared" si="6"/>
        <v>-0.6636537600260652</v>
      </c>
      <c r="O101" s="193">
        <f t="shared" si="7"/>
        <v>1.3457426738775098</v>
      </c>
      <c r="P101" s="194">
        <f t="shared" si="8"/>
        <v>-9.986366734832998</v>
      </c>
      <c r="R101" s="195">
        <v>206</v>
      </c>
      <c r="S101" s="195"/>
      <c r="T101" s="195"/>
      <c r="U101" s="195"/>
    </row>
    <row r="102" spans="1:21" ht="13.5" thickBot="1">
      <c r="A102" s="126"/>
      <c r="B102" s="127"/>
      <c r="C102" s="128">
        <v>39302</v>
      </c>
      <c r="D102" s="129">
        <v>20009</v>
      </c>
      <c r="E102" s="129">
        <v>7003</v>
      </c>
      <c r="F102" s="139">
        <v>12290</v>
      </c>
      <c r="H102" s="197">
        <v>40833</v>
      </c>
      <c r="I102" s="197">
        <v>19984</v>
      </c>
      <c r="J102" s="197">
        <v>7194</v>
      </c>
      <c r="K102" s="197">
        <v>13572</v>
      </c>
      <c r="L102" s="197">
        <v>83</v>
      </c>
      <c r="N102" s="199">
        <f t="shared" si="6"/>
        <v>-3.749418362598874</v>
      </c>
      <c r="O102" s="200">
        <f t="shared" si="7"/>
        <v>0.12510008006405826</v>
      </c>
      <c r="P102" s="201">
        <f t="shared" si="8"/>
        <v>-9.996338337605266</v>
      </c>
      <c r="R102" s="202">
        <f>R101</f>
        <v>206</v>
      </c>
      <c r="S102" s="202">
        <f>S101</f>
        <v>0</v>
      </c>
      <c r="T102" s="202">
        <f>T101</f>
        <v>0</v>
      </c>
      <c r="U102" s="202">
        <f>U101</f>
        <v>0</v>
      </c>
    </row>
    <row r="103" spans="1:21" ht="12.75" hidden="1">
      <c r="A103" s="122" t="s">
        <v>1752</v>
      </c>
      <c r="B103" s="123" t="s">
        <v>1753</v>
      </c>
      <c r="C103" s="124">
        <v>0</v>
      </c>
      <c r="D103" s="125">
        <v>0</v>
      </c>
      <c r="E103" s="125">
        <v>0</v>
      </c>
      <c r="F103" s="138">
        <v>0</v>
      </c>
      <c r="H103" s="190">
        <v>0</v>
      </c>
      <c r="I103" s="190">
        <v>0</v>
      </c>
      <c r="J103" s="190">
        <v>0</v>
      </c>
      <c r="K103" s="190">
        <v>0</v>
      </c>
      <c r="L103" s="190">
        <v>0</v>
      </c>
      <c r="N103" s="192" t="str">
        <f t="shared" si="6"/>
        <v>-</v>
      </c>
      <c r="O103" s="193" t="str">
        <f t="shared" si="7"/>
        <v>-</v>
      </c>
      <c r="P103" s="194" t="str">
        <f t="shared" si="8"/>
        <v>-</v>
      </c>
      <c r="R103" s="195"/>
      <c r="S103" s="195"/>
      <c r="T103" s="195"/>
      <c r="U103" s="195"/>
    </row>
    <row r="104" spans="1:21" ht="13.5" hidden="1" thickBot="1">
      <c r="A104" s="126"/>
      <c r="B104" s="127"/>
      <c r="C104" s="128">
        <v>0</v>
      </c>
      <c r="D104" s="129">
        <v>0</v>
      </c>
      <c r="E104" s="129">
        <v>0</v>
      </c>
      <c r="F104" s="139">
        <v>0</v>
      </c>
      <c r="H104" s="197">
        <v>0</v>
      </c>
      <c r="I104" s="197">
        <v>0</v>
      </c>
      <c r="J104" s="197">
        <v>0</v>
      </c>
      <c r="K104" s="197">
        <v>0</v>
      </c>
      <c r="L104" s="197">
        <v>0</v>
      </c>
      <c r="N104" s="199" t="str">
        <f t="shared" si="6"/>
        <v>-</v>
      </c>
      <c r="O104" s="200" t="str">
        <f t="shared" si="7"/>
        <v>-</v>
      </c>
      <c r="P104" s="201" t="str">
        <f t="shared" si="8"/>
        <v>-</v>
      </c>
      <c r="R104" s="202">
        <f>R103</f>
        <v>0</v>
      </c>
      <c r="S104" s="202">
        <f>S103</f>
        <v>0</v>
      </c>
      <c r="T104" s="202">
        <f>T103</f>
        <v>0</v>
      </c>
      <c r="U104" s="202">
        <f>U103</f>
        <v>0</v>
      </c>
    </row>
    <row r="105" spans="1:21" ht="12.75" hidden="1">
      <c r="A105" s="122" t="s">
        <v>1754</v>
      </c>
      <c r="B105" s="123" t="s">
        <v>1749</v>
      </c>
      <c r="C105" s="124">
        <v>0</v>
      </c>
      <c r="D105" s="125">
        <v>0</v>
      </c>
      <c r="E105" s="125">
        <v>0</v>
      </c>
      <c r="F105" s="138">
        <v>0</v>
      </c>
      <c r="H105" s="190">
        <v>0</v>
      </c>
      <c r="I105" s="190">
        <v>0</v>
      </c>
      <c r="J105" s="190">
        <v>0</v>
      </c>
      <c r="K105" s="190">
        <v>0</v>
      </c>
      <c r="L105" s="190">
        <v>0</v>
      </c>
      <c r="N105" s="192" t="str">
        <f t="shared" si="6"/>
        <v>-</v>
      </c>
      <c r="O105" s="193" t="str">
        <f t="shared" si="7"/>
        <v>-</v>
      </c>
      <c r="P105" s="194" t="str">
        <f t="shared" si="8"/>
        <v>-</v>
      </c>
      <c r="R105" s="195"/>
      <c r="S105" s="195"/>
      <c r="T105" s="195"/>
      <c r="U105" s="195"/>
    </row>
    <row r="106" spans="1:21" ht="13.5" hidden="1" thickBot="1">
      <c r="A106" s="126"/>
      <c r="B106" s="127"/>
      <c r="C106" s="128">
        <v>0</v>
      </c>
      <c r="D106" s="129">
        <v>0</v>
      </c>
      <c r="E106" s="129">
        <v>0</v>
      </c>
      <c r="F106" s="139">
        <v>0</v>
      </c>
      <c r="H106" s="197">
        <v>0</v>
      </c>
      <c r="I106" s="197">
        <v>0</v>
      </c>
      <c r="J106" s="197">
        <v>0</v>
      </c>
      <c r="K106" s="197">
        <v>0</v>
      </c>
      <c r="L106" s="197">
        <v>0</v>
      </c>
      <c r="N106" s="199" t="str">
        <f t="shared" si="6"/>
        <v>-</v>
      </c>
      <c r="O106" s="200" t="str">
        <f t="shared" si="7"/>
        <v>-</v>
      </c>
      <c r="P106" s="201" t="str">
        <f t="shared" si="8"/>
        <v>-</v>
      </c>
      <c r="R106" s="202">
        <f>R105</f>
        <v>0</v>
      </c>
      <c r="S106" s="202">
        <f>S105</f>
        <v>0</v>
      </c>
      <c r="T106" s="202">
        <f>T105</f>
        <v>0</v>
      </c>
      <c r="U106" s="202">
        <f>U105</f>
        <v>0</v>
      </c>
    </row>
    <row r="107" spans="1:21" ht="12.75" hidden="1">
      <c r="A107" s="122" t="s">
        <v>1755</v>
      </c>
      <c r="B107" s="123" t="s">
        <v>1756</v>
      </c>
      <c r="C107" s="124">
        <v>0</v>
      </c>
      <c r="D107" s="125">
        <v>0</v>
      </c>
      <c r="E107" s="125">
        <v>0</v>
      </c>
      <c r="F107" s="138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N107" s="192" t="str">
        <f t="shared" si="6"/>
        <v>-</v>
      </c>
      <c r="O107" s="193" t="str">
        <f t="shared" si="7"/>
        <v>-</v>
      </c>
      <c r="P107" s="194" t="str">
        <f t="shared" si="8"/>
        <v>-</v>
      </c>
      <c r="R107" s="195"/>
      <c r="S107" s="195"/>
      <c r="T107" s="195"/>
      <c r="U107" s="195"/>
    </row>
    <row r="108" spans="1:21" ht="13.5" hidden="1" thickBot="1">
      <c r="A108" s="126"/>
      <c r="B108" s="127"/>
      <c r="C108" s="128">
        <v>0</v>
      </c>
      <c r="D108" s="129">
        <v>0</v>
      </c>
      <c r="E108" s="129">
        <v>0</v>
      </c>
      <c r="F108" s="139">
        <v>0</v>
      </c>
      <c r="H108" s="197">
        <v>0</v>
      </c>
      <c r="I108" s="197">
        <v>0</v>
      </c>
      <c r="J108" s="197">
        <v>0</v>
      </c>
      <c r="K108" s="197">
        <v>0</v>
      </c>
      <c r="L108" s="197">
        <v>0</v>
      </c>
      <c r="N108" s="199" t="str">
        <f t="shared" si="6"/>
        <v>-</v>
      </c>
      <c r="O108" s="200" t="str">
        <f t="shared" si="7"/>
        <v>-</v>
      </c>
      <c r="P108" s="201" t="str">
        <f t="shared" si="8"/>
        <v>-</v>
      </c>
      <c r="R108" s="202">
        <f>R107</f>
        <v>0</v>
      </c>
      <c r="S108" s="202">
        <f>S107</f>
        <v>0</v>
      </c>
      <c r="T108" s="202">
        <f>T107</f>
        <v>0</v>
      </c>
      <c r="U108" s="202">
        <f>U107</f>
        <v>0</v>
      </c>
    </row>
    <row r="109" spans="1:21" ht="12.75" hidden="1">
      <c r="A109" s="122" t="s">
        <v>1757</v>
      </c>
      <c r="B109" s="123" t="s">
        <v>1758</v>
      </c>
      <c r="C109" s="124">
        <v>0</v>
      </c>
      <c r="D109" s="125">
        <v>0</v>
      </c>
      <c r="E109" s="125">
        <v>0</v>
      </c>
      <c r="F109" s="138">
        <v>0</v>
      </c>
      <c r="H109" s="190">
        <v>0</v>
      </c>
      <c r="I109" s="190">
        <v>0</v>
      </c>
      <c r="J109" s="190">
        <v>0</v>
      </c>
      <c r="K109" s="190">
        <v>0</v>
      </c>
      <c r="L109" s="190">
        <v>0</v>
      </c>
      <c r="N109" s="192" t="str">
        <f t="shared" si="6"/>
        <v>-</v>
      </c>
      <c r="O109" s="193" t="str">
        <f t="shared" si="7"/>
        <v>-</v>
      </c>
      <c r="P109" s="194" t="str">
        <f t="shared" si="8"/>
        <v>-</v>
      </c>
      <c r="R109" s="195"/>
      <c r="S109" s="195"/>
      <c r="T109" s="195"/>
      <c r="U109" s="195"/>
    </row>
    <row r="110" spans="1:21" ht="13.5" hidden="1" thickBot="1">
      <c r="A110" s="126"/>
      <c r="B110" s="127"/>
      <c r="C110" s="128">
        <v>0</v>
      </c>
      <c r="D110" s="129">
        <v>0</v>
      </c>
      <c r="E110" s="129">
        <v>0</v>
      </c>
      <c r="F110" s="139">
        <v>0</v>
      </c>
      <c r="H110" s="197">
        <v>0</v>
      </c>
      <c r="I110" s="197">
        <v>0</v>
      </c>
      <c r="J110" s="197">
        <v>0</v>
      </c>
      <c r="K110" s="197">
        <v>0</v>
      </c>
      <c r="L110" s="197">
        <v>0</v>
      </c>
      <c r="N110" s="199" t="str">
        <f t="shared" si="6"/>
        <v>-</v>
      </c>
      <c r="O110" s="200" t="str">
        <f t="shared" si="7"/>
        <v>-</v>
      </c>
      <c r="P110" s="201" t="str">
        <f t="shared" si="8"/>
        <v>-</v>
      </c>
      <c r="R110" s="202">
        <f>R109</f>
        <v>0</v>
      </c>
      <c r="S110" s="202">
        <f>S109</f>
        <v>0</v>
      </c>
      <c r="T110" s="202">
        <f>T109</f>
        <v>0</v>
      </c>
      <c r="U110" s="202">
        <f>U109</f>
        <v>0</v>
      </c>
    </row>
    <row r="111" spans="1:21" ht="12.75">
      <c r="A111" s="122" t="s">
        <v>1759</v>
      </c>
      <c r="B111" s="123" t="s">
        <v>1760</v>
      </c>
      <c r="C111" s="124">
        <v>33882</v>
      </c>
      <c r="D111" s="125">
        <v>23105</v>
      </c>
      <c r="E111" s="125">
        <v>8087</v>
      </c>
      <c r="F111" s="138">
        <v>2690</v>
      </c>
      <c r="H111" s="190">
        <v>33862</v>
      </c>
      <c r="I111" s="190">
        <v>22701</v>
      </c>
      <c r="J111" s="190">
        <v>8172</v>
      </c>
      <c r="K111" s="190">
        <v>2896</v>
      </c>
      <c r="L111" s="190">
        <v>93</v>
      </c>
      <c r="N111" s="192">
        <f t="shared" si="6"/>
        <v>0.059063256747975856</v>
      </c>
      <c r="O111" s="193">
        <f t="shared" si="7"/>
        <v>1.7796572838201001</v>
      </c>
      <c r="P111" s="194">
        <f t="shared" si="8"/>
        <v>-10.003345600535297</v>
      </c>
      <c r="R111" s="195">
        <v>17</v>
      </c>
      <c r="S111" s="195"/>
      <c r="T111" s="195"/>
      <c r="U111" s="195"/>
    </row>
    <row r="112" spans="1:21" ht="13.5" thickBot="1">
      <c r="A112" s="126"/>
      <c r="B112" s="127"/>
      <c r="C112" s="128">
        <v>29207</v>
      </c>
      <c r="D112" s="129">
        <v>14429</v>
      </c>
      <c r="E112" s="129">
        <v>5050</v>
      </c>
      <c r="F112" s="139">
        <v>9728</v>
      </c>
      <c r="H112" s="197">
        <v>30408</v>
      </c>
      <c r="I112" s="197">
        <v>14411</v>
      </c>
      <c r="J112" s="197">
        <v>5188</v>
      </c>
      <c r="K112" s="197">
        <v>10750</v>
      </c>
      <c r="L112" s="197">
        <v>59</v>
      </c>
      <c r="N112" s="199">
        <f t="shared" si="6"/>
        <v>-3.949618521441721</v>
      </c>
      <c r="O112" s="200">
        <f t="shared" si="7"/>
        <v>0.12490458677399374</v>
      </c>
      <c r="P112" s="201">
        <f t="shared" si="8"/>
        <v>-10.000925154963454</v>
      </c>
      <c r="R112" s="202">
        <f>R111</f>
        <v>17</v>
      </c>
      <c r="S112" s="202">
        <f>S111</f>
        <v>0</v>
      </c>
      <c r="T112" s="202">
        <f>T111</f>
        <v>0</v>
      </c>
      <c r="U112" s="202">
        <f>U111</f>
        <v>0</v>
      </c>
    </row>
    <row r="113" spans="1:21" ht="12.75">
      <c r="A113" s="122" t="s">
        <v>1761</v>
      </c>
      <c r="B113" s="123" t="s">
        <v>1762</v>
      </c>
      <c r="C113" s="124">
        <v>32283</v>
      </c>
      <c r="D113" s="125">
        <v>21923</v>
      </c>
      <c r="E113" s="125">
        <v>7673</v>
      </c>
      <c r="F113" s="138">
        <v>2687</v>
      </c>
      <c r="H113" s="190">
        <v>32271</v>
      </c>
      <c r="I113" s="190">
        <v>21534</v>
      </c>
      <c r="J113" s="190">
        <v>7752</v>
      </c>
      <c r="K113" s="190">
        <v>2894</v>
      </c>
      <c r="L113" s="190">
        <v>91</v>
      </c>
      <c r="N113" s="192">
        <f t="shared" si="6"/>
        <v>0.037185088779395414</v>
      </c>
      <c r="O113" s="193">
        <f t="shared" si="7"/>
        <v>1.8064456208786197</v>
      </c>
      <c r="P113" s="194">
        <f t="shared" si="8"/>
        <v>-9.983249581239534</v>
      </c>
      <c r="R113" s="195">
        <v>277</v>
      </c>
      <c r="S113" s="195"/>
      <c r="T113" s="195"/>
      <c r="U113" s="195"/>
    </row>
    <row r="114" spans="1:21" ht="13.5" thickBot="1">
      <c r="A114" s="126"/>
      <c r="B114" s="127"/>
      <c r="C114" s="128">
        <v>27996</v>
      </c>
      <c r="D114" s="129">
        <v>13532</v>
      </c>
      <c r="E114" s="129">
        <v>4736</v>
      </c>
      <c r="F114" s="139">
        <v>9728</v>
      </c>
      <c r="H114" s="197">
        <v>29189</v>
      </c>
      <c r="I114" s="197">
        <v>13515</v>
      </c>
      <c r="J114" s="197">
        <v>4865</v>
      </c>
      <c r="K114" s="197">
        <v>10750</v>
      </c>
      <c r="L114" s="197">
        <v>59</v>
      </c>
      <c r="N114" s="199">
        <f t="shared" si="6"/>
        <v>-4.087156120456342</v>
      </c>
      <c r="O114" s="200">
        <f t="shared" si="7"/>
        <v>0.1257861635220081</v>
      </c>
      <c r="P114" s="201">
        <f t="shared" si="8"/>
        <v>-10.000925154963454</v>
      </c>
      <c r="R114" s="202">
        <f>R113</f>
        <v>277</v>
      </c>
      <c r="S114" s="202">
        <f>S113</f>
        <v>0</v>
      </c>
      <c r="T114" s="202">
        <f>T113</f>
        <v>0</v>
      </c>
      <c r="U114" s="202">
        <f>U113</f>
        <v>0</v>
      </c>
    </row>
    <row r="115" spans="1:21" ht="12.75" hidden="1">
      <c r="A115" s="122" t="s">
        <v>1763</v>
      </c>
      <c r="B115" s="123" t="s">
        <v>1764</v>
      </c>
      <c r="C115" s="124">
        <v>0</v>
      </c>
      <c r="D115" s="125">
        <v>0</v>
      </c>
      <c r="E115" s="125">
        <v>0</v>
      </c>
      <c r="F115" s="138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N115" s="192" t="str">
        <f t="shared" si="6"/>
        <v>-</v>
      </c>
      <c r="O115" s="193" t="str">
        <f t="shared" si="7"/>
        <v>-</v>
      </c>
      <c r="P115" s="194" t="str">
        <f t="shared" si="8"/>
        <v>-</v>
      </c>
      <c r="R115" s="195"/>
      <c r="S115" s="195"/>
      <c r="T115" s="195"/>
      <c r="U115" s="195"/>
    </row>
    <row r="116" spans="1:21" ht="13.5" hidden="1" thickBot="1">
      <c r="A116" s="126"/>
      <c r="B116" s="127"/>
      <c r="C116" s="128">
        <v>0</v>
      </c>
      <c r="D116" s="129">
        <v>0</v>
      </c>
      <c r="E116" s="129">
        <v>0</v>
      </c>
      <c r="F116" s="139">
        <v>0</v>
      </c>
      <c r="H116" s="197">
        <v>0</v>
      </c>
      <c r="I116" s="197">
        <v>0</v>
      </c>
      <c r="J116" s="197">
        <v>0</v>
      </c>
      <c r="K116" s="197">
        <v>0</v>
      </c>
      <c r="L116" s="197">
        <v>0</v>
      </c>
      <c r="N116" s="199" t="str">
        <f t="shared" si="6"/>
        <v>-</v>
      </c>
      <c r="O116" s="200" t="str">
        <f t="shared" si="7"/>
        <v>-</v>
      </c>
      <c r="P116" s="201" t="str">
        <f t="shared" si="8"/>
        <v>-</v>
      </c>
      <c r="R116" s="202">
        <f>R115</f>
        <v>0</v>
      </c>
      <c r="S116" s="202">
        <f>S115</f>
        <v>0</v>
      </c>
      <c r="T116" s="202">
        <f>T115</f>
        <v>0</v>
      </c>
      <c r="U116" s="202">
        <f>U115</f>
        <v>0</v>
      </c>
    </row>
    <row r="117" spans="1:21" ht="12.75" hidden="1">
      <c r="A117" s="122" t="s">
        <v>1765</v>
      </c>
      <c r="B117" s="123" t="s">
        <v>1766</v>
      </c>
      <c r="C117" s="124">
        <v>0</v>
      </c>
      <c r="D117" s="125">
        <v>0</v>
      </c>
      <c r="E117" s="125">
        <v>0</v>
      </c>
      <c r="F117" s="138">
        <v>0</v>
      </c>
      <c r="H117" s="190">
        <v>0</v>
      </c>
      <c r="I117" s="190">
        <v>0</v>
      </c>
      <c r="J117" s="190">
        <v>0</v>
      </c>
      <c r="K117" s="190">
        <v>0</v>
      </c>
      <c r="L117" s="190">
        <v>0</v>
      </c>
      <c r="N117" s="192" t="str">
        <f t="shared" si="6"/>
        <v>-</v>
      </c>
      <c r="O117" s="193" t="str">
        <f t="shared" si="7"/>
        <v>-</v>
      </c>
      <c r="P117" s="194" t="str">
        <f t="shared" si="8"/>
        <v>-</v>
      </c>
      <c r="R117" s="195"/>
      <c r="S117" s="195"/>
      <c r="T117" s="195"/>
      <c r="U117" s="195"/>
    </row>
    <row r="118" spans="1:21" ht="13.5" hidden="1" thickBot="1">
      <c r="A118" s="126"/>
      <c r="B118" s="127"/>
      <c r="C118" s="128">
        <v>0</v>
      </c>
      <c r="D118" s="129">
        <v>0</v>
      </c>
      <c r="E118" s="129">
        <v>0</v>
      </c>
      <c r="F118" s="139">
        <v>0</v>
      </c>
      <c r="H118" s="197">
        <v>0</v>
      </c>
      <c r="I118" s="197">
        <v>0</v>
      </c>
      <c r="J118" s="197">
        <v>0</v>
      </c>
      <c r="K118" s="197">
        <v>0</v>
      </c>
      <c r="L118" s="197">
        <v>0</v>
      </c>
      <c r="N118" s="199" t="str">
        <f t="shared" si="6"/>
        <v>-</v>
      </c>
      <c r="O118" s="200" t="str">
        <f t="shared" si="7"/>
        <v>-</v>
      </c>
      <c r="P118" s="201" t="str">
        <f t="shared" si="8"/>
        <v>-</v>
      </c>
      <c r="R118" s="202">
        <f>R117</f>
        <v>0</v>
      </c>
      <c r="S118" s="202">
        <f>S117</f>
        <v>0</v>
      </c>
      <c r="T118" s="202">
        <f>T117</f>
        <v>0</v>
      </c>
      <c r="U118" s="202">
        <f>U117</f>
        <v>0</v>
      </c>
    </row>
    <row r="119" spans="1:21" ht="12.75" hidden="1">
      <c r="A119" s="122" t="s">
        <v>1767</v>
      </c>
      <c r="B119" s="123" t="s">
        <v>1768</v>
      </c>
      <c r="C119" s="124">
        <v>0</v>
      </c>
      <c r="D119" s="125">
        <v>0</v>
      </c>
      <c r="E119" s="125">
        <v>0</v>
      </c>
      <c r="F119" s="138">
        <v>0</v>
      </c>
      <c r="H119" s="190">
        <v>0</v>
      </c>
      <c r="I119" s="190">
        <v>0</v>
      </c>
      <c r="J119" s="190">
        <v>0</v>
      </c>
      <c r="K119" s="190">
        <v>0</v>
      </c>
      <c r="L119" s="190">
        <v>0</v>
      </c>
      <c r="N119" s="192" t="str">
        <f t="shared" si="6"/>
        <v>-</v>
      </c>
      <c r="O119" s="193" t="str">
        <f t="shared" si="7"/>
        <v>-</v>
      </c>
      <c r="P119" s="194" t="str">
        <f t="shared" si="8"/>
        <v>-</v>
      </c>
      <c r="R119" s="195"/>
      <c r="S119" s="195"/>
      <c r="T119" s="195"/>
      <c r="U119" s="195"/>
    </row>
    <row r="120" spans="1:21" ht="13.5" hidden="1" thickBot="1">
      <c r="A120" s="126"/>
      <c r="B120" s="127"/>
      <c r="C120" s="128">
        <v>0</v>
      </c>
      <c r="D120" s="129">
        <v>0</v>
      </c>
      <c r="E120" s="129">
        <v>0</v>
      </c>
      <c r="F120" s="139">
        <v>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  <c r="N120" s="199" t="str">
        <f t="shared" si="6"/>
        <v>-</v>
      </c>
      <c r="O120" s="200" t="str">
        <f t="shared" si="7"/>
        <v>-</v>
      </c>
      <c r="P120" s="201" t="str">
        <f t="shared" si="8"/>
        <v>-</v>
      </c>
      <c r="R120" s="202">
        <f>R119</f>
        <v>0</v>
      </c>
      <c r="S120" s="202">
        <f>S119</f>
        <v>0</v>
      </c>
      <c r="T120" s="202">
        <f>T119</f>
        <v>0</v>
      </c>
      <c r="U120" s="202">
        <f>U119</f>
        <v>0</v>
      </c>
    </row>
    <row r="121" spans="1:21" ht="12.75" hidden="1">
      <c r="A121" s="122" t="s">
        <v>1769</v>
      </c>
      <c r="B121" s="123" t="s">
        <v>1770</v>
      </c>
      <c r="C121" s="124">
        <v>0</v>
      </c>
      <c r="D121" s="125">
        <v>0</v>
      </c>
      <c r="E121" s="125">
        <v>0</v>
      </c>
      <c r="F121" s="138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N121" s="192" t="str">
        <f t="shared" si="6"/>
        <v>-</v>
      </c>
      <c r="O121" s="193" t="str">
        <f t="shared" si="7"/>
        <v>-</v>
      </c>
      <c r="P121" s="194" t="str">
        <f t="shared" si="8"/>
        <v>-</v>
      </c>
      <c r="R121" s="195"/>
      <c r="S121" s="195"/>
      <c r="T121" s="195"/>
      <c r="U121" s="195"/>
    </row>
    <row r="122" spans="1:21" ht="13.5" hidden="1" thickBot="1">
      <c r="A122" s="126"/>
      <c r="B122" s="127"/>
      <c r="C122" s="128">
        <v>0</v>
      </c>
      <c r="D122" s="129">
        <v>0</v>
      </c>
      <c r="E122" s="129">
        <v>0</v>
      </c>
      <c r="F122" s="139">
        <v>0</v>
      </c>
      <c r="H122" s="197">
        <v>0</v>
      </c>
      <c r="I122" s="197">
        <v>0</v>
      </c>
      <c r="J122" s="197">
        <v>0</v>
      </c>
      <c r="K122" s="197">
        <v>0</v>
      </c>
      <c r="L122" s="197">
        <v>0</v>
      </c>
      <c r="N122" s="199" t="str">
        <f t="shared" si="6"/>
        <v>-</v>
      </c>
      <c r="O122" s="200" t="str">
        <f t="shared" si="7"/>
        <v>-</v>
      </c>
      <c r="P122" s="201" t="str">
        <f t="shared" si="8"/>
        <v>-</v>
      </c>
      <c r="R122" s="202">
        <f>R121</f>
        <v>0</v>
      </c>
      <c r="S122" s="202">
        <f>S121</f>
        <v>0</v>
      </c>
      <c r="T122" s="202">
        <f>T121</f>
        <v>0</v>
      </c>
      <c r="U122" s="202">
        <f>U121</f>
        <v>0</v>
      </c>
    </row>
    <row r="123" spans="1:21" ht="12.75">
      <c r="A123" s="122" t="s">
        <v>1771</v>
      </c>
      <c r="B123" s="123" t="s">
        <v>1772</v>
      </c>
      <c r="C123" s="124">
        <v>27962</v>
      </c>
      <c r="D123" s="125">
        <v>18730</v>
      </c>
      <c r="E123" s="125">
        <v>6556</v>
      </c>
      <c r="F123" s="138">
        <v>2676</v>
      </c>
      <c r="H123" s="190">
        <v>28110</v>
      </c>
      <c r="I123" s="190">
        <v>18483</v>
      </c>
      <c r="J123" s="190">
        <v>6654</v>
      </c>
      <c r="K123" s="190">
        <v>2897</v>
      </c>
      <c r="L123" s="190">
        <v>76</v>
      </c>
      <c r="N123" s="192">
        <f t="shared" si="6"/>
        <v>-0.526503023834934</v>
      </c>
      <c r="O123" s="193">
        <f t="shared" si="7"/>
        <v>1.336363144511182</v>
      </c>
      <c r="P123" s="194">
        <f t="shared" si="8"/>
        <v>-9.9899091826438</v>
      </c>
      <c r="R123" s="195">
        <v>18</v>
      </c>
      <c r="S123" s="195"/>
      <c r="T123" s="195"/>
      <c r="U123" s="195"/>
    </row>
    <row r="124" spans="1:21" ht="13.5" thickBot="1">
      <c r="A124" s="126"/>
      <c r="B124" s="127"/>
      <c r="C124" s="128">
        <v>34083</v>
      </c>
      <c r="D124" s="129">
        <v>18030</v>
      </c>
      <c r="E124" s="129">
        <v>6311</v>
      </c>
      <c r="F124" s="139">
        <v>9742</v>
      </c>
      <c r="H124" s="197">
        <v>35312</v>
      </c>
      <c r="I124" s="197">
        <v>18006</v>
      </c>
      <c r="J124" s="197">
        <v>6482</v>
      </c>
      <c r="K124" s="197">
        <v>10750</v>
      </c>
      <c r="L124" s="197">
        <v>74</v>
      </c>
      <c r="N124" s="199">
        <f t="shared" si="6"/>
        <v>-3.4804032623470817</v>
      </c>
      <c r="O124" s="200">
        <f t="shared" si="7"/>
        <v>0.13328890369876945</v>
      </c>
      <c r="P124" s="201">
        <f t="shared" si="8"/>
        <v>-9.996304508499634</v>
      </c>
      <c r="R124" s="202">
        <f>R123</f>
        <v>18</v>
      </c>
      <c r="S124" s="202">
        <f>S123</f>
        <v>0</v>
      </c>
      <c r="T124" s="202">
        <f>T123</f>
        <v>0</v>
      </c>
      <c r="U124" s="202">
        <f>U123</f>
        <v>0</v>
      </c>
    </row>
    <row r="125" spans="1:21" ht="12.75">
      <c r="A125" s="122" t="s">
        <v>1773</v>
      </c>
      <c r="B125" s="123" t="s">
        <v>1777</v>
      </c>
      <c r="C125" s="124">
        <v>27145</v>
      </c>
      <c r="D125" s="125">
        <v>18128</v>
      </c>
      <c r="E125" s="125">
        <v>6345</v>
      </c>
      <c r="F125" s="138">
        <v>2672</v>
      </c>
      <c r="H125" s="190">
        <v>27297</v>
      </c>
      <c r="I125" s="190">
        <v>17888</v>
      </c>
      <c r="J125" s="190">
        <v>6440</v>
      </c>
      <c r="K125" s="190">
        <v>2895</v>
      </c>
      <c r="L125" s="190">
        <v>74</v>
      </c>
      <c r="N125" s="192">
        <f t="shared" si="6"/>
        <v>-0.5568377477378448</v>
      </c>
      <c r="O125" s="193">
        <f t="shared" si="7"/>
        <v>1.3416815742397006</v>
      </c>
      <c r="P125" s="194">
        <f t="shared" si="8"/>
        <v>-10.003368137420011</v>
      </c>
      <c r="R125" s="195">
        <v>24</v>
      </c>
      <c r="S125" s="195"/>
      <c r="T125" s="195"/>
      <c r="U125" s="195"/>
    </row>
    <row r="126" spans="1:21" ht="13.5" thickBot="1">
      <c r="A126" s="126"/>
      <c r="B126" s="127"/>
      <c r="C126" s="128">
        <v>34889</v>
      </c>
      <c r="D126" s="129">
        <v>18627</v>
      </c>
      <c r="E126" s="129">
        <v>6519</v>
      </c>
      <c r="F126" s="139">
        <v>9743</v>
      </c>
      <c r="H126" s="197">
        <v>36127</v>
      </c>
      <c r="I126" s="197">
        <v>18604</v>
      </c>
      <c r="J126" s="197">
        <v>6697</v>
      </c>
      <c r="K126" s="197">
        <v>10750</v>
      </c>
      <c r="L126" s="197">
        <v>76</v>
      </c>
      <c r="N126" s="199">
        <f t="shared" si="6"/>
        <v>-3.42679990035154</v>
      </c>
      <c r="O126" s="200">
        <f t="shared" si="7"/>
        <v>0.12362932702644969</v>
      </c>
      <c r="P126" s="201">
        <f t="shared" si="8"/>
        <v>-10.00369480879364</v>
      </c>
      <c r="R126" s="202">
        <f>R125</f>
        <v>24</v>
      </c>
      <c r="S126" s="202">
        <f>S125</f>
        <v>0</v>
      </c>
      <c r="T126" s="202">
        <f>T125</f>
        <v>0</v>
      </c>
      <c r="U126" s="202">
        <f>U125</f>
        <v>0</v>
      </c>
    </row>
    <row r="127" spans="1:21" ht="12.75">
      <c r="A127" s="122" t="s">
        <v>1778</v>
      </c>
      <c r="B127" s="123" t="s">
        <v>1779</v>
      </c>
      <c r="C127" s="124">
        <v>27529</v>
      </c>
      <c r="D127" s="125">
        <v>18411</v>
      </c>
      <c r="E127" s="125">
        <v>6444</v>
      </c>
      <c r="F127" s="138">
        <v>2674</v>
      </c>
      <c r="H127" s="190">
        <v>27679</v>
      </c>
      <c r="I127" s="190">
        <v>18168</v>
      </c>
      <c r="J127" s="190">
        <v>6540</v>
      </c>
      <c r="K127" s="190">
        <v>2893</v>
      </c>
      <c r="L127" s="190">
        <v>78</v>
      </c>
      <c r="N127" s="192">
        <f t="shared" si="6"/>
        <v>-0.541927092741787</v>
      </c>
      <c r="O127" s="193">
        <f t="shared" si="7"/>
        <v>1.3375165125495414</v>
      </c>
      <c r="P127" s="194">
        <f t="shared" si="8"/>
        <v>-9.996634129922583</v>
      </c>
      <c r="R127" s="195">
        <v>45</v>
      </c>
      <c r="S127" s="195"/>
      <c r="T127" s="195"/>
      <c r="U127" s="195"/>
    </row>
    <row r="128" spans="1:21" ht="13.5" thickBot="1">
      <c r="A128" s="126"/>
      <c r="B128" s="127"/>
      <c r="C128" s="128">
        <v>37021</v>
      </c>
      <c r="D128" s="129">
        <v>20201</v>
      </c>
      <c r="E128" s="129">
        <v>7070</v>
      </c>
      <c r="F128" s="139">
        <v>9750</v>
      </c>
      <c r="H128" s="197">
        <v>38271</v>
      </c>
      <c r="I128" s="197">
        <v>20175</v>
      </c>
      <c r="J128" s="197">
        <v>7263</v>
      </c>
      <c r="K128" s="197">
        <v>10750</v>
      </c>
      <c r="L128" s="197">
        <v>83</v>
      </c>
      <c r="N128" s="199">
        <f t="shared" si="6"/>
        <v>-3.2661806589846094</v>
      </c>
      <c r="O128" s="200">
        <f t="shared" si="7"/>
        <v>0.12887236679057423</v>
      </c>
      <c r="P128" s="201">
        <f t="shared" si="8"/>
        <v>-9.997230684021048</v>
      </c>
      <c r="R128" s="202">
        <f>R127</f>
        <v>45</v>
      </c>
      <c r="S128" s="202">
        <f>S127</f>
        <v>0</v>
      </c>
      <c r="T128" s="202">
        <f>T127</f>
        <v>0</v>
      </c>
      <c r="U128" s="202">
        <f>U127</f>
        <v>0</v>
      </c>
    </row>
    <row r="129" spans="1:21" ht="12.75" hidden="1">
      <c r="A129" s="122" t="s">
        <v>1780</v>
      </c>
      <c r="B129" s="123" t="s">
        <v>1770</v>
      </c>
      <c r="C129" s="124">
        <v>0</v>
      </c>
      <c r="D129" s="125">
        <v>0</v>
      </c>
      <c r="E129" s="125">
        <v>0</v>
      </c>
      <c r="F129" s="138">
        <v>0</v>
      </c>
      <c r="H129" s="190">
        <v>0</v>
      </c>
      <c r="I129" s="190">
        <v>0</v>
      </c>
      <c r="J129" s="190">
        <v>0</v>
      </c>
      <c r="K129" s="190">
        <v>0</v>
      </c>
      <c r="L129" s="190">
        <v>0</v>
      </c>
      <c r="N129" s="192" t="str">
        <f t="shared" si="6"/>
        <v>-</v>
      </c>
      <c r="O129" s="193" t="str">
        <f t="shared" si="7"/>
        <v>-</v>
      </c>
      <c r="P129" s="194" t="str">
        <f t="shared" si="8"/>
        <v>-</v>
      </c>
      <c r="R129" s="195"/>
      <c r="S129" s="195"/>
      <c r="T129" s="195"/>
      <c r="U129" s="195"/>
    </row>
    <row r="130" spans="1:21" ht="13.5" hidden="1" thickBot="1">
      <c r="A130" s="126"/>
      <c r="B130" s="127"/>
      <c r="C130" s="128">
        <v>0</v>
      </c>
      <c r="D130" s="129">
        <v>0</v>
      </c>
      <c r="E130" s="129">
        <v>0</v>
      </c>
      <c r="F130" s="139">
        <v>0</v>
      </c>
      <c r="H130" s="197">
        <v>0</v>
      </c>
      <c r="I130" s="197">
        <v>0</v>
      </c>
      <c r="J130" s="197">
        <v>0</v>
      </c>
      <c r="K130" s="197">
        <v>0</v>
      </c>
      <c r="L130" s="197">
        <v>0</v>
      </c>
      <c r="N130" s="199" t="str">
        <f t="shared" si="6"/>
        <v>-</v>
      </c>
      <c r="O130" s="200" t="str">
        <f t="shared" si="7"/>
        <v>-</v>
      </c>
      <c r="P130" s="201" t="str">
        <f t="shared" si="8"/>
        <v>-</v>
      </c>
      <c r="R130" s="202">
        <f>R129</f>
        <v>0</v>
      </c>
      <c r="S130" s="202">
        <f>S129</f>
        <v>0</v>
      </c>
      <c r="T130" s="202">
        <f>T129</f>
        <v>0</v>
      </c>
      <c r="U130" s="202">
        <f>U129</f>
        <v>0</v>
      </c>
    </row>
    <row r="131" spans="1:21" ht="12.75" hidden="1">
      <c r="A131" s="122" t="s">
        <v>1781</v>
      </c>
      <c r="B131" s="123" t="s">
        <v>1782</v>
      </c>
      <c r="C131" s="124">
        <v>0</v>
      </c>
      <c r="D131" s="125">
        <v>0</v>
      </c>
      <c r="E131" s="125">
        <v>0</v>
      </c>
      <c r="F131" s="138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N131" s="192" t="str">
        <f t="shared" si="6"/>
        <v>-</v>
      </c>
      <c r="O131" s="193" t="str">
        <f t="shared" si="7"/>
        <v>-</v>
      </c>
      <c r="P131" s="194" t="str">
        <f t="shared" si="8"/>
        <v>-</v>
      </c>
      <c r="R131" s="195"/>
      <c r="S131" s="195"/>
      <c r="T131" s="195"/>
      <c r="U131" s="195"/>
    </row>
    <row r="132" spans="1:21" ht="13.5" hidden="1" thickBot="1">
      <c r="A132" s="126"/>
      <c r="B132" s="127"/>
      <c r="C132" s="128">
        <v>0</v>
      </c>
      <c r="D132" s="129">
        <v>0</v>
      </c>
      <c r="E132" s="129">
        <v>0</v>
      </c>
      <c r="F132" s="139">
        <v>0</v>
      </c>
      <c r="H132" s="197">
        <v>0</v>
      </c>
      <c r="I132" s="197">
        <v>0</v>
      </c>
      <c r="J132" s="197">
        <v>0</v>
      </c>
      <c r="K132" s="197">
        <v>0</v>
      </c>
      <c r="L132" s="197">
        <v>0</v>
      </c>
      <c r="N132" s="199" t="str">
        <f t="shared" si="6"/>
        <v>-</v>
      </c>
      <c r="O132" s="200" t="str">
        <f t="shared" si="7"/>
        <v>-</v>
      </c>
      <c r="P132" s="201" t="str">
        <f t="shared" si="8"/>
        <v>-</v>
      </c>
      <c r="R132" s="202">
        <f>R131</f>
        <v>0</v>
      </c>
      <c r="S132" s="202">
        <f>S131</f>
        <v>0</v>
      </c>
      <c r="T132" s="202">
        <f>T131</f>
        <v>0</v>
      </c>
      <c r="U132" s="202">
        <f>U131</f>
        <v>0</v>
      </c>
    </row>
    <row r="133" spans="1:21" ht="12.75">
      <c r="A133" s="122" t="s">
        <v>1783</v>
      </c>
      <c r="B133" s="123" t="s">
        <v>1784</v>
      </c>
      <c r="C133" s="124">
        <v>27723</v>
      </c>
      <c r="D133" s="125">
        <v>18551</v>
      </c>
      <c r="E133" s="125">
        <v>6493</v>
      </c>
      <c r="F133" s="138">
        <v>2679</v>
      </c>
      <c r="H133" s="190">
        <v>27873</v>
      </c>
      <c r="I133" s="190">
        <v>18306</v>
      </c>
      <c r="J133" s="190">
        <v>6590</v>
      </c>
      <c r="K133" s="190">
        <v>2902</v>
      </c>
      <c r="L133" s="190">
        <v>75</v>
      </c>
      <c r="N133" s="192">
        <f t="shared" si="6"/>
        <v>-0.5381552039608266</v>
      </c>
      <c r="O133" s="193">
        <f t="shared" si="7"/>
        <v>1.3383590079755265</v>
      </c>
      <c r="P133" s="194">
        <f t="shared" si="8"/>
        <v>-10.010077258985561</v>
      </c>
      <c r="R133" s="195">
        <v>25</v>
      </c>
      <c r="S133" s="195"/>
      <c r="T133" s="195"/>
      <c r="U133" s="195"/>
    </row>
    <row r="134" spans="1:21" ht="13.5" thickBot="1">
      <c r="A134" s="126"/>
      <c r="B134" s="127"/>
      <c r="C134" s="128">
        <v>33961</v>
      </c>
      <c r="D134" s="129">
        <v>17941</v>
      </c>
      <c r="E134" s="129">
        <v>6279</v>
      </c>
      <c r="F134" s="139">
        <v>9741</v>
      </c>
      <c r="H134" s="197">
        <v>35193</v>
      </c>
      <c r="I134" s="197">
        <v>17919</v>
      </c>
      <c r="J134" s="197">
        <v>6451</v>
      </c>
      <c r="K134" s="197">
        <v>10750</v>
      </c>
      <c r="L134" s="197">
        <v>73</v>
      </c>
      <c r="N134" s="199">
        <f t="shared" si="6"/>
        <v>-3.5006961611684204</v>
      </c>
      <c r="O134" s="200">
        <f t="shared" si="7"/>
        <v>0.12277470841006277</v>
      </c>
      <c r="P134" s="201">
        <f t="shared" si="8"/>
        <v>-9.997228125288743</v>
      </c>
      <c r="R134" s="202">
        <f>R133</f>
        <v>25</v>
      </c>
      <c r="S134" s="202">
        <f>S133</f>
        <v>0</v>
      </c>
      <c r="T134" s="202">
        <f>T133</f>
        <v>0</v>
      </c>
      <c r="U134" s="202">
        <f>U133</f>
        <v>0</v>
      </c>
    </row>
    <row r="135" spans="1:21" ht="12.75">
      <c r="A135" s="122" t="s">
        <v>1785</v>
      </c>
      <c r="B135" s="123" t="s">
        <v>1786</v>
      </c>
      <c r="C135" s="124">
        <v>27128</v>
      </c>
      <c r="D135" s="125">
        <v>18116</v>
      </c>
      <c r="E135" s="125">
        <v>6341</v>
      </c>
      <c r="F135" s="138">
        <v>2671</v>
      </c>
      <c r="H135" s="190">
        <v>27279</v>
      </c>
      <c r="I135" s="190">
        <v>17876</v>
      </c>
      <c r="J135" s="190">
        <v>6435</v>
      </c>
      <c r="K135" s="190">
        <v>2893</v>
      </c>
      <c r="L135" s="190">
        <v>75</v>
      </c>
      <c r="N135" s="192">
        <f t="shared" si="6"/>
        <v>-0.5535393526155588</v>
      </c>
      <c r="O135" s="193">
        <f t="shared" si="7"/>
        <v>1.342582233161778</v>
      </c>
      <c r="P135" s="194">
        <f t="shared" si="8"/>
        <v>-10.006738544474388</v>
      </c>
      <c r="R135" s="195">
        <v>10</v>
      </c>
      <c r="S135" s="195"/>
      <c r="T135" s="195"/>
      <c r="U135" s="195"/>
    </row>
    <row r="136" spans="1:21" ht="13.5" thickBot="1">
      <c r="A136" s="126"/>
      <c r="B136" s="127"/>
      <c r="C136" s="128">
        <v>33903</v>
      </c>
      <c r="D136" s="129">
        <v>17898</v>
      </c>
      <c r="E136" s="129">
        <v>6264</v>
      </c>
      <c r="F136" s="139">
        <v>9741</v>
      </c>
      <c r="H136" s="197">
        <v>35134</v>
      </c>
      <c r="I136" s="197">
        <v>17876</v>
      </c>
      <c r="J136" s="197">
        <v>6435</v>
      </c>
      <c r="K136" s="197">
        <v>10750</v>
      </c>
      <c r="L136" s="197">
        <v>73</v>
      </c>
      <c r="N136" s="199">
        <f t="shared" si="6"/>
        <v>-3.503728582000349</v>
      </c>
      <c r="O136" s="200">
        <f t="shared" si="7"/>
        <v>0.12307003803984173</v>
      </c>
      <c r="P136" s="201">
        <f t="shared" si="8"/>
        <v>-9.997228125288743</v>
      </c>
      <c r="R136" s="202">
        <f>R135</f>
        <v>10</v>
      </c>
      <c r="S136" s="202">
        <f>S135</f>
        <v>0</v>
      </c>
      <c r="T136" s="202">
        <f>T135</f>
        <v>0</v>
      </c>
      <c r="U136" s="202">
        <f>U135</f>
        <v>0</v>
      </c>
    </row>
    <row r="137" spans="1:21" ht="12.75" customHeight="1" hidden="1">
      <c r="A137" s="122" t="s">
        <v>1787</v>
      </c>
      <c r="B137" s="123" t="s">
        <v>1788</v>
      </c>
      <c r="C137" s="124">
        <v>0</v>
      </c>
      <c r="D137" s="125">
        <v>0</v>
      </c>
      <c r="E137" s="125">
        <v>0</v>
      </c>
      <c r="F137" s="138">
        <v>0</v>
      </c>
      <c r="H137" s="190">
        <v>0</v>
      </c>
      <c r="I137" s="190">
        <v>0</v>
      </c>
      <c r="J137" s="190">
        <v>0</v>
      </c>
      <c r="K137" s="190">
        <v>0</v>
      </c>
      <c r="L137" s="190">
        <v>0</v>
      </c>
      <c r="N137" s="192" t="str">
        <f t="shared" si="6"/>
        <v>-</v>
      </c>
      <c r="O137" s="193" t="str">
        <f t="shared" si="7"/>
        <v>-</v>
      </c>
      <c r="P137" s="194" t="str">
        <f t="shared" si="8"/>
        <v>-</v>
      </c>
      <c r="R137" s="195"/>
      <c r="S137" s="195"/>
      <c r="T137" s="195"/>
      <c r="U137" s="195"/>
    </row>
    <row r="138" spans="1:21" ht="13.5" customHeight="1" hidden="1" thickBot="1">
      <c r="A138" s="126"/>
      <c r="B138" s="127"/>
      <c r="C138" s="128">
        <v>0</v>
      </c>
      <c r="D138" s="129">
        <v>0</v>
      </c>
      <c r="E138" s="129">
        <v>0</v>
      </c>
      <c r="F138" s="139">
        <v>0</v>
      </c>
      <c r="H138" s="197">
        <v>0</v>
      </c>
      <c r="I138" s="197">
        <v>0</v>
      </c>
      <c r="J138" s="197">
        <v>0</v>
      </c>
      <c r="K138" s="197">
        <v>0</v>
      </c>
      <c r="L138" s="197">
        <v>0</v>
      </c>
      <c r="N138" s="199" t="str">
        <f t="shared" si="6"/>
        <v>-</v>
      </c>
      <c r="O138" s="200" t="str">
        <f t="shared" si="7"/>
        <v>-</v>
      </c>
      <c r="P138" s="201" t="str">
        <f t="shared" si="8"/>
        <v>-</v>
      </c>
      <c r="R138" s="202">
        <f>R137</f>
        <v>0</v>
      </c>
      <c r="S138" s="202">
        <f>S137</f>
        <v>0</v>
      </c>
      <c r="T138" s="202">
        <f>T137</f>
        <v>0</v>
      </c>
      <c r="U138" s="202">
        <f>U137</f>
        <v>0</v>
      </c>
    </row>
    <row r="139" spans="1:21" ht="12.75" customHeight="1" hidden="1">
      <c r="A139" s="122" t="s">
        <v>1789</v>
      </c>
      <c r="B139" s="123" t="s">
        <v>1764</v>
      </c>
      <c r="C139" s="124">
        <v>0</v>
      </c>
      <c r="D139" s="125">
        <v>0</v>
      </c>
      <c r="E139" s="125">
        <v>0</v>
      </c>
      <c r="F139" s="138">
        <v>0</v>
      </c>
      <c r="H139" s="190">
        <v>0</v>
      </c>
      <c r="I139" s="190">
        <v>0</v>
      </c>
      <c r="J139" s="190">
        <v>0</v>
      </c>
      <c r="K139" s="190">
        <v>0</v>
      </c>
      <c r="L139" s="190">
        <v>0</v>
      </c>
      <c r="N139" s="192" t="str">
        <f t="shared" si="6"/>
        <v>-</v>
      </c>
      <c r="O139" s="193" t="str">
        <f t="shared" si="7"/>
        <v>-</v>
      </c>
      <c r="P139" s="194" t="str">
        <f t="shared" si="8"/>
        <v>-</v>
      </c>
      <c r="R139" s="195"/>
      <c r="S139" s="195"/>
      <c r="T139" s="195"/>
      <c r="U139" s="195"/>
    </row>
    <row r="140" spans="1:21" ht="13.5" customHeight="1" hidden="1" thickBot="1">
      <c r="A140" s="126"/>
      <c r="B140" s="127"/>
      <c r="C140" s="128">
        <v>0</v>
      </c>
      <c r="D140" s="129">
        <v>0</v>
      </c>
      <c r="E140" s="129">
        <v>0</v>
      </c>
      <c r="F140" s="139">
        <v>0</v>
      </c>
      <c r="H140" s="197">
        <v>0</v>
      </c>
      <c r="I140" s="197">
        <v>0</v>
      </c>
      <c r="J140" s="197">
        <v>0</v>
      </c>
      <c r="K140" s="197">
        <v>0</v>
      </c>
      <c r="L140" s="197">
        <v>0</v>
      </c>
      <c r="N140" s="199" t="str">
        <f t="shared" si="6"/>
        <v>-</v>
      </c>
      <c r="O140" s="200" t="str">
        <f t="shared" si="7"/>
        <v>-</v>
      </c>
      <c r="P140" s="201" t="str">
        <f t="shared" si="8"/>
        <v>-</v>
      </c>
      <c r="R140" s="202">
        <f>R139</f>
        <v>0</v>
      </c>
      <c r="S140" s="202">
        <f>S139</f>
        <v>0</v>
      </c>
      <c r="T140" s="202">
        <f>T139</f>
        <v>0</v>
      </c>
      <c r="U140" s="202">
        <f>U139</f>
        <v>0</v>
      </c>
    </row>
    <row r="141" spans="1:21" ht="12.75">
      <c r="A141" s="122" t="s">
        <v>1790</v>
      </c>
      <c r="B141" s="123" t="s">
        <v>1791</v>
      </c>
      <c r="C141" s="124">
        <v>26330</v>
      </c>
      <c r="D141" s="125">
        <v>17534</v>
      </c>
      <c r="E141" s="125">
        <v>6137</v>
      </c>
      <c r="F141" s="138">
        <v>2659</v>
      </c>
      <c r="H141" s="190">
        <v>26485</v>
      </c>
      <c r="I141" s="190">
        <v>17302</v>
      </c>
      <c r="J141" s="190">
        <v>6229</v>
      </c>
      <c r="K141" s="190">
        <v>2881</v>
      </c>
      <c r="L141" s="190">
        <v>73</v>
      </c>
      <c r="N141" s="192">
        <f t="shared" si="6"/>
        <v>-0.585236926562203</v>
      </c>
      <c r="O141" s="193">
        <f t="shared" si="7"/>
        <v>1.340885446769164</v>
      </c>
      <c r="P141" s="194">
        <f t="shared" si="8"/>
        <v>-9.986459038591747</v>
      </c>
      <c r="R141" s="195">
        <v>55</v>
      </c>
      <c r="S141" s="195"/>
      <c r="T141" s="195"/>
      <c r="U141" s="195"/>
    </row>
    <row r="142" spans="1:21" ht="13.5" thickBot="1">
      <c r="A142" s="126"/>
      <c r="B142" s="127"/>
      <c r="C142" s="128">
        <v>32983</v>
      </c>
      <c r="D142" s="129">
        <v>17217</v>
      </c>
      <c r="E142" s="129">
        <v>6026</v>
      </c>
      <c r="F142" s="139">
        <v>9740</v>
      </c>
      <c r="H142" s="197">
        <v>34209</v>
      </c>
      <c r="I142" s="197">
        <v>17196</v>
      </c>
      <c r="J142" s="197">
        <v>6191</v>
      </c>
      <c r="K142" s="197">
        <v>10750</v>
      </c>
      <c r="L142" s="197">
        <v>72</v>
      </c>
      <c r="N142" s="199">
        <f t="shared" si="6"/>
        <v>-3.5838522026367343</v>
      </c>
      <c r="O142" s="200">
        <f t="shared" si="7"/>
        <v>0.12212142358687572</v>
      </c>
      <c r="P142" s="201">
        <f t="shared" si="8"/>
        <v>-9.998151912770282</v>
      </c>
      <c r="R142" s="202">
        <f>R141</f>
        <v>55</v>
      </c>
      <c r="S142" s="202">
        <f>S141</f>
        <v>0</v>
      </c>
      <c r="T142" s="202">
        <f>T141</f>
        <v>0</v>
      </c>
      <c r="U142" s="202">
        <f>U141</f>
        <v>0</v>
      </c>
    </row>
    <row r="143" spans="1:21" ht="12.75" hidden="1">
      <c r="A143" s="122" t="s">
        <v>1792</v>
      </c>
      <c r="B143" s="123" t="s">
        <v>1793</v>
      </c>
      <c r="C143" s="124">
        <v>0</v>
      </c>
      <c r="D143" s="125">
        <v>0</v>
      </c>
      <c r="E143" s="125">
        <v>0</v>
      </c>
      <c r="F143" s="138">
        <v>0</v>
      </c>
      <c r="H143" s="190">
        <v>0</v>
      </c>
      <c r="I143" s="190">
        <v>0</v>
      </c>
      <c r="J143" s="190">
        <v>0</v>
      </c>
      <c r="K143" s="190">
        <v>0</v>
      </c>
      <c r="L143" s="190">
        <v>0</v>
      </c>
      <c r="N143" s="192" t="str">
        <f t="shared" si="6"/>
        <v>-</v>
      </c>
      <c r="O143" s="193" t="str">
        <f t="shared" si="7"/>
        <v>-</v>
      </c>
      <c r="P143" s="194" t="str">
        <f t="shared" si="8"/>
        <v>-</v>
      </c>
      <c r="R143" s="195"/>
      <c r="S143" s="195"/>
      <c r="T143" s="195"/>
      <c r="U143" s="195"/>
    </row>
    <row r="144" spans="1:21" ht="13.5" hidden="1" thickBot="1">
      <c r="A144" s="126"/>
      <c r="B144" s="127"/>
      <c r="C144" s="128">
        <v>0</v>
      </c>
      <c r="D144" s="129">
        <v>0</v>
      </c>
      <c r="E144" s="129">
        <v>0</v>
      </c>
      <c r="F144" s="139">
        <v>0</v>
      </c>
      <c r="H144" s="197">
        <v>0</v>
      </c>
      <c r="I144" s="197">
        <v>0</v>
      </c>
      <c r="J144" s="197">
        <v>0</v>
      </c>
      <c r="K144" s="197">
        <v>0</v>
      </c>
      <c r="L144" s="197">
        <v>0</v>
      </c>
      <c r="N144" s="199" t="str">
        <f t="shared" si="6"/>
        <v>-</v>
      </c>
      <c r="O144" s="200" t="str">
        <f t="shared" si="7"/>
        <v>-</v>
      </c>
      <c r="P144" s="201" t="str">
        <f t="shared" si="8"/>
        <v>-</v>
      </c>
      <c r="R144" s="202">
        <f>R143</f>
        <v>0</v>
      </c>
      <c r="S144" s="202">
        <f>S143</f>
        <v>0</v>
      </c>
      <c r="T144" s="202">
        <f>T143</f>
        <v>0</v>
      </c>
      <c r="U144" s="202">
        <f>U143</f>
        <v>0</v>
      </c>
    </row>
    <row r="145" spans="1:21" ht="12.75" hidden="1">
      <c r="A145" s="122" t="s">
        <v>1794</v>
      </c>
      <c r="B145" s="123" t="s">
        <v>1795</v>
      </c>
      <c r="C145" s="124">
        <v>0</v>
      </c>
      <c r="D145" s="125">
        <v>0</v>
      </c>
      <c r="E145" s="125">
        <v>0</v>
      </c>
      <c r="F145" s="138">
        <v>0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N145" s="192" t="str">
        <f t="shared" si="6"/>
        <v>-</v>
      </c>
      <c r="O145" s="193" t="str">
        <f t="shared" si="7"/>
        <v>-</v>
      </c>
      <c r="P145" s="194" t="str">
        <f t="shared" si="8"/>
        <v>-</v>
      </c>
      <c r="R145" s="195"/>
      <c r="S145" s="195"/>
      <c r="T145" s="195"/>
      <c r="U145" s="195"/>
    </row>
    <row r="146" spans="1:21" ht="13.5" hidden="1" thickBot="1">
      <c r="A146" s="126"/>
      <c r="B146" s="127"/>
      <c r="C146" s="128">
        <v>0</v>
      </c>
      <c r="D146" s="129">
        <v>0</v>
      </c>
      <c r="E146" s="129">
        <v>0</v>
      </c>
      <c r="F146" s="139">
        <v>0</v>
      </c>
      <c r="H146" s="197">
        <v>0</v>
      </c>
      <c r="I146" s="197">
        <v>0</v>
      </c>
      <c r="J146" s="197">
        <v>0</v>
      </c>
      <c r="K146" s="197">
        <v>0</v>
      </c>
      <c r="L146" s="197">
        <v>0</v>
      </c>
      <c r="N146" s="199" t="str">
        <f t="shared" si="6"/>
        <v>-</v>
      </c>
      <c r="O146" s="200" t="str">
        <f t="shared" si="7"/>
        <v>-</v>
      </c>
      <c r="P146" s="201" t="str">
        <f t="shared" si="8"/>
        <v>-</v>
      </c>
      <c r="R146" s="202">
        <f>R145</f>
        <v>0</v>
      </c>
      <c r="S146" s="202">
        <f>S145</f>
        <v>0</v>
      </c>
      <c r="T146" s="202">
        <f>T145</f>
        <v>0</v>
      </c>
      <c r="U146" s="202">
        <f>U145</f>
        <v>0</v>
      </c>
    </row>
    <row r="147" spans="1:21" ht="12.75" hidden="1">
      <c r="A147" s="122" t="s">
        <v>1796</v>
      </c>
      <c r="B147" s="123" t="s">
        <v>1797</v>
      </c>
      <c r="C147" s="124">
        <v>0</v>
      </c>
      <c r="D147" s="125">
        <v>0</v>
      </c>
      <c r="E147" s="125">
        <v>0</v>
      </c>
      <c r="F147" s="138">
        <v>0</v>
      </c>
      <c r="H147" s="190">
        <v>0</v>
      </c>
      <c r="I147" s="190">
        <v>0</v>
      </c>
      <c r="J147" s="190">
        <v>0</v>
      </c>
      <c r="K147" s="190">
        <v>0</v>
      </c>
      <c r="L147" s="190">
        <v>0</v>
      </c>
      <c r="N147" s="192" t="str">
        <f t="shared" si="6"/>
        <v>-</v>
      </c>
      <c r="O147" s="193" t="str">
        <f t="shared" si="7"/>
        <v>-</v>
      </c>
      <c r="P147" s="194" t="str">
        <f t="shared" si="8"/>
        <v>-</v>
      </c>
      <c r="R147" s="195"/>
      <c r="S147" s="195"/>
      <c r="T147" s="195"/>
      <c r="U147" s="195"/>
    </row>
    <row r="148" spans="1:21" ht="13.5" hidden="1" thickBot="1">
      <c r="A148" s="126"/>
      <c r="B148" s="127"/>
      <c r="C148" s="128">
        <v>0</v>
      </c>
      <c r="D148" s="129">
        <v>0</v>
      </c>
      <c r="E148" s="129">
        <v>0</v>
      </c>
      <c r="F148" s="139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0</v>
      </c>
      <c r="N148" s="199" t="str">
        <f t="shared" si="6"/>
        <v>-</v>
      </c>
      <c r="O148" s="200" t="str">
        <f t="shared" si="7"/>
        <v>-</v>
      </c>
      <c r="P148" s="201" t="str">
        <f t="shared" si="8"/>
        <v>-</v>
      </c>
      <c r="R148" s="202">
        <f>R147</f>
        <v>0</v>
      </c>
      <c r="S148" s="202">
        <f>S147</f>
        <v>0</v>
      </c>
      <c r="T148" s="202">
        <f>T147</f>
        <v>0</v>
      </c>
      <c r="U148" s="202">
        <f>U147</f>
        <v>0</v>
      </c>
    </row>
    <row r="149" spans="1:21" ht="12.75" hidden="1">
      <c r="A149" s="122" t="s">
        <v>1798</v>
      </c>
      <c r="B149" s="123" t="s">
        <v>1799</v>
      </c>
      <c r="C149" s="124">
        <v>0</v>
      </c>
      <c r="D149" s="125">
        <v>0</v>
      </c>
      <c r="E149" s="125">
        <v>0</v>
      </c>
      <c r="F149" s="138">
        <v>0</v>
      </c>
      <c r="H149" s="190">
        <v>0</v>
      </c>
      <c r="I149" s="190">
        <v>0</v>
      </c>
      <c r="J149" s="190">
        <v>0</v>
      </c>
      <c r="K149" s="190">
        <v>0</v>
      </c>
      <c r="L149" s="190">
        <v>0</v>
      </c>
      <c r="N149" s="192" t="str">
        <f t="shared" si="6"/>
        <v>-</v>
      </c>
      <c r="O149" s="193" t="str">
        <f t="shared" si="7"/>
        <v>-</v>
      </c>
      <c r="P149" s="194" t="str">
        <f t="shared" si="8"/>
        <v>-</v>
      </c>
      <c r="R149" s="195"/>
      <c r="S149" s="195"/>
      <c r="T149" s="195"/>
      <c r="U149" s="195"/>
    </row>
    <row r="150" spans="1:21" ht="13.5" hidden="1" thickBot="1">
      <c r="A150" s="126"/>
      <c r="B150" s="127"/>
      <c r="C150" s="128">
        <v>0</v>
      </c>
      <c r="D150" s="129">
        <v>0</v>
      </c>
      <c r="E150" s="129">
        <v>0</v>
      </c>
      <c r="F150" s="139">
        <v>0</v>
      </c>
      <c r="H150" s="197">
        <v>0</v>
      </c>
      <c r="I150" s="197">
        <v>0</v>
      </c>
      <c r="J150" s="197">
        <v>0</v>
      </c>
      <c r="K150" s="197">
        <v>0</v>
      </c>
      <c r="L150" s="197">
        <v>0</v>
      </c>
      <c r="N150" s="199" t="str">
        <f t="shared" si="6"/>
        <v>-</v>
      </c>
      <c r="O150" s="200" t="str">
        <f t="shared" si="7"/>
        <v>-</v>
      </c>
      <c r="P150" s="201" t="str">
        <f t="shared" si="8"/>
        <v>-</v>
      </c>
      <c r="R150" s="202">
        <f>R149</f>
        <v>0</v>
      </c>
      <c r="S150" s="202">
        <f>S149</f>
        <v>0</v>
      </c>
      <c r="T150" s="202">
        <f>T149</f>
        <v>0</v>
      </c>
      <c r="U150" s="202">
        <f>U149</f>
        <v>0</v>
      </c>
    </row>
    <row r="151" spans="1:21" ht="12.75" hidden="1">
      <c r="A151" s="122" t="s">
        <v>1800</v>
      </c>
      <c r="B151" s="123" t="s">
        <v>1801</v>
      </c>
      <c r="C151" s="124">
        <v>0</v>
      </c>
      <c r="D151" s="125">
        <v>0</v>
      </c>
      <c r="E151" s="125">
        <v>0</v>
      </c>
      <c r="F151" s="138">
        <v>0</v>
      </c>
      <c r="H151" s="190">
        <v>0</v>
      </c>
      <c r="I151" s="190">
        <v>0</v>
      </c>
      <c r="J151" s="190">
        <v>0</v>
      </c>
      <c r="K151" s="190">
        <v>0</v>
      </c>
      <c r="L151" s="190">
        <v>0</v>
      </c>
      <c r="N151" s="192" t="str">
        <f aca="true" t="shared" si="9" ref="N151:N214">IF(H151=0,"-",C151/H151*100-100)</f>
        <v>-</v>
      </c>
      <c r="O151" s="193" t="str">
        <f aca="true" t="shared" si="10" ref="O151:O214">IF(H151=0,"-",D151/I151*100-100)</f>
        <v>-</v>
      </c>
      <c r="P151" s="194" t="str">
        <f aca="true" t="shared" si="11" ref="P151:P214">IF(H151=0,"-",F151/(K151+L151)*100-100)</f>
        <v>-</v>
      </c>
      <c r="R151" s="195"/>
      <c r="S151" s="195"/>
      <c r="T151" s="195"/>
      <c r="U151" s="195"/>
    </row>
    <row r="152" spans="1:21" ht="13.5" hidden="1" thickBot="1">
      <c r="A152" s="126"/>
      <c r="B152" s="127"/>
      <c r="C152" s="128">
        <v>0</v>
      </c>
      <c r="D152" s="129">
        <v>0</v>
      </c>
      <c r="E152" s="129">
        <v>0</v>
      </c>
      <c r="F152" s="139">
        <v>0</v>
      </c>
      <c r="H152" s="197">
        <v>0</v>
      </c>
      <c r="I152" s="197">
        <v>0</v>
      </c>
      <c r="J152" s="197">
        <v>0</v>
      </c>
      <c r="K152" s="197">
        <v>0</v>
      </c>
      <c r="L152" s="197">
        <v>0</v>
      </c>
      <c r="N152" s="199" t="str">
        <f t="shared" si="9"/>
        <v>-</v>
      </c>
      <c r="O152" s="200" t="str">
        <f t="shared" si="10"/>
        <v>-</v>
      </c>
      <c r="P152" s="201" t="str">
        <f t="shared" si="11"/>
        <v>-</v>
      </c>
      <c r="R152" s="202">
        <f>R151</f>
        <v>0</v>
      </c>
      <c r="S152" s="202">
        <f>S151</f>
        <v>0</v>
      </c>
      <c r="T152" s="202">
        <f>T151</f>
        <v>0</v>
      </c>
      <c r="U152" s="202">
        <f>U151</f>
        <v>0</v>
      </c>
    </row>
    <row r="153" spans="1:21" ht="12.75" hidden="1">
      <c r="A153" s="122" t="s">
        <v>1802</v>
      </c>
      <c r="B153" s="123" t="s">
        <v>1803</v>
      </c>
      <c r="C153" s="124">
        <v>0</v>
      </c>
      <c r="D153" s="125">
        <v>0</v>
      </c>
      <c r="E153" s="125">
        <v>0</v>
      </c>
      <c r="F153" s="138">
        <v>0</v>
      </c>
      <c r="H153" s="190">
        <v>0</v>
      </c>
      <c r="I153" s="190">
        <v>0</v>
      </c>
      <c r="J153" s="190">
        <v>0</v>
      </c>
      <c r="K153" s="190">
        <v>0</v>
      </c>
      <c r="L153" s="190">
        <v>0</v>
      </c>
      <c r="N153" s="192" t="str">
        <f t="shared" si="9"/>
        <v>-</v>
      </c>
      <c r="O153" s="193" t="str">
        <f t="shared" si="10"/>
        <v>-</v>
      </c>
      <c r="P153" s="194" t="str">
        <f t="shared" si="11"/>
        <v>-</v>
      </c>
      <c r="R153" s="195"/>
      <c r="S153" s="195"/>
      <c r="T153" s="195"/>
      <c r="U153" s="195"/>
    </row>
    <row r="154" spans="1:21" ht="13.5" hidden="1" thickBot="1">
      <c r="A154" s="126"/>
      <c r="B154" s="127"/>
      <c r="C154" s="128">
        <v>0</v>
      </c>
      <c r="D154" s="129">
        <v>0</v>
      </c>
      <c r="E154" s="129">
        <v>0</v>
      </c>
      <c r="F154" s="139">
        <v>0</v>
      </c>
      <c r="H154" s="197">
        <v>0</v>
      </c>
      <c r="I154" s="197">
        <v>0</v>
      </c>
      <c r="J154" s="197">
        <v>0</v>
      </c>
      <c r="K154" s="197">
        <v>0</v>
      </c>
      <c r="L154" s="197">
        <v>0</v>
      </c>
      <c r="N154" s="199" t="str">
        <f t="shared" si="9"/>
        <v>-</v>
      </c>
      <c r="O154" s="200" t="str">
        <f t="shared" si="10"/>
        <v>-</v>
      </c>
      <c r="P154" s="201" t="str">
        <f t="shared" si="11"/>
        <v>-</v>
      </c>
      <c r="R154" s="202">
        <f>R153</f>
        <v>0</v>
      </c>
      <c r="S154" s="202">
        <f>S153</f>
        <v>0</v>
      </c>
      <c r="T154" s="202">
        <f>T153</f>
        <v>0</v>
      </c>
      <c r="U154" s="202">
        <f>U153</f>
        <v>0</v>
      </c>
    </row>
    <row r="155" spans="1:21" ht="12.75" hidden="1">
      <c r="A155" s="122" t="s">
        <v>1804</v>
      </c>
      <c r="B155" s="123" t="s">
        <v>1805</v>
      </c>
      <c r="C155" s="124">
        <v>0</v>
      </c>
      <c r="D155" s="125">
        <v>0</v>
      </c>
      <c r="E155" s="125">
        <v>0</v>
      </c>
      <c r="F155" s="138">
        <v>0</v>
      </c>
      <c r="H155" s="190">
        <v>0</v>
      </c>
      <c r="I155" s="190">
        <v>0</v>
      </c>
      <c r="J155" s="190">
        <v>0</v>
      </c>
      <c r="K155" s="190">
        <v>0</v>
      </c>
      <c r="L155" s="190">
        <v>0</v>
      </c>
      <c r="N155" s="192" t="str">
        <f t="shared" si="9"/>
        <v>-</v>
      </c>
      <c r="O155" s="193" t="str">
        <f t="shared" si="10"/>
        <v>-</v>
      </c>
      <c r="P155" s="194" t="str">
        <f t="shared" si="11"/>
        <v>-</v>
      </c>
      <c r="R155" s="195"/>
      <c r="S155" s="195"/>
      <c r="T155" s="195"/>
      <c r="U155" s="195"/>
    </row>
    <row r="156" spans="1:21" ht="13.5" hidden="1" thickBot="1">
      <c r="A156" s="126"/>
      <c r="B156" s="127"/>
      <c r="C156" s="128">
        <v>0</v>
      </c>
      <c r="D156" s="129">
        <v>0</v>
      </c>
      <c r="E156" s="129">
        <v>0</v>
      </c>
      <c r="F156" s="139">
        <v>0</v>
      </c>
      <c r="H156" s="197">
        <v>0</v>
      </c>
      <c r="I156" s="197">
        <v>0</v>
      </c>
      <c r="J156" s="197">
        <v>0</v>
      </c>
      <c r="K156" s="197">
        <v>0</v>
      </c>
      <c r="L156" s="197">
        <v>0</v>
      </c>
      <c r="N156" s="199" t="str">
        <f t="shared" si="9"/>
        <v>-</v>
      </c>
      <c r="O156" s="200" t="str">
        <f t="shared" si="10"/>
        <v>-</v>
      </c>
      <c r="P156" s="201" t="str">
        <f t="shared" si="11"/>
        <v>-</v>
      </c>
      <c r="R156" s="202">
        <f>R155</f>
        <v>0</v>
      </c>
      <c r="S156" s="202">
        <f>S155</f>
        <v>0</v>
      </c>
      <c r="T156" s="202">
        <f>T155</f>
        <v>0</v>
      </c>
      <c r="U156" s="202">
        <f>U155</f>
        <v>0</v>
      </c>
    </row>
    <row r="157" spans="1:21" ht="12.75" hidden="1">
      <c r="A157" s="122" t="s">
        <v>1806</v>
      </c>
      <c r="B157" s="123" t="s">
        <v>1807</v>
      </c>
      <c r="C157" s="124">
        <v>0</v>
      </c>
      <c r="D157" s="125">
        <v>0</v>
      </c>
      <c r="E157" s="125">
        <v>0</v>
      </c>
      <c r="F157" s="138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N157" s="192" t="str">
        <f t="shared" si="9"/>
        <v>-</v>
      </c>
      <c r="O157" s="193" t="str">
        <f t="shared" si="10"/>
        <v>-</v>
      </c>
      <c r="P157" s="194" t="str">
        <f t="shared" si="11"/>
        <v>-</v>
      </c>
      <c r="R157" s="195"/>
      <c r="S157" s="195"/>
      <c r="T157" s="195"/>
      <c r="U157" s="195"/>
    </row>
    <row r="158" spans="1:21" ht="13.5" hidden="1" thickBot="1">
      <c r="A158" s="126"/>
      <c r="B158" s="127"/>
      <c r="C158" s="128">
        <v>0</v>
      </c>
      <c r="D158" s="129">
        <v>0</v>
      </c>
      <c r="E158" s="129">
        <v>0</v>
      </c>
      <c r="F158" s="139">
        <v>0</v>
      </c>
      <c r="H158" s="197">
        <v>0</v>
      </c>
      <c r="I158" s="197">
        <v>0</v>
      </c>
      <c r="J158" s="197">
        <v>0</v>
      </c>
      <c r="K158" s="197">
        <v>0</v>
      </c>
      <c r="L158" s="197">
        <v>0</v>
      </c>
      <c r="N158" s="199" t="str">
        <f t="shared" si="9"/>
        <v>-</v>
      </c>
      <c r="O158" s="200" t="str">
        <f t="shared" si="10"/>
        <v>-</v>
      </c>
      <c r="P158" s="201" t="str">
        <f t="shared" si="11"/>
        <v>-</v>
      </c>
      <c r="R158" s="202">
        <f>R157</f>
        <v>0</v>
      </c>
      <c r="S158" s="202">
        <f>S157</f>
        <v>0</v>
      </c>
      <c r="T158" s="202">
        <f>T157</f>
        <v>0</v>
      </c>
      <c r="U158" s="202">
        <f>U157</f>
        <v>0</v>
      </c>
    </row>
    <row r="159" spans="1:21" ht="12.75" hidden="1">
      <c r="A159" s="122" t="s">
        <v>1808</v>
      </c>
      <c r="B159" s="123" t="s">
        <v>1809</v>
      </c>
      <c r="C159" s="124">
        <v>0</v>
      </c>
      <c r="D159" s="125">
        <v>0</v>
      </c>
      <c r="E159" s="125">
        <v>0</v>
      </c>
      <c r="F159" s="138">
        <v>0</v>
      </c>
      <c r="H159" s="190">
        <v>0</v>
      </c>
      <c r="I159" s="190">
        <v>0</v>
      </c>
      <c r="J159" s="190">
        <v>0</v>
      </c>
      <c r="K159" s="190">
        <v>0</v>
      </c>
      <c r="L159" s="190">
        <v>0</v>
      </c>
      <c r="N159" s="192" t="str">
        <f t="shared" si="9"/>
        <v>-</v>
      </c>
      <c r="O159" s="193" t="str">
        <f t="shared" si="10"/>
        <v>-</v>
      </c>
      <c r="P159" s="194" t="str">
        <f t="shared" si="11"/>
        <v>-</v>
      </c>
      <c r="R159" s="195"/>
      <c r="S159" s="195"/>
      <c r="T159" s="195"/>
      <c r="U159" s="195"/>
    </row>
    <row r="160" spans="1:21" ht="13.5" hidden="1" thickBot="1">
      <c r="A160" s="126"/>
      <c r="B160" s="127"/>
      <c r="C160" s="128">
        <v>0</v>
      </c>
      <c r="D160" s="129">
        <v>0</v>
      </c>
      <c r="E160" s="129">
        <v>0</v>
      </c>
      <c r="F160" s="139">
        <v>0</v>
      </c>
      <c r="H160" s="197">
        <v>0</v>
      </c>
      <c r="I160" s="197">
        <v>0</v>
      </c>
      <c r="J160" s="197">
        <v>0</v>
      </c>
      <c r="K160" s="197">
        <v>0</v>
      </c>
      <c r="L160" s="197">
        <v>0</v>
      </c>
      <c r="N160" s="199" t="str">
        <f t="shared" si="9"/>
        <v>-</v>
      </c>
      <c r="O160" s="200" t="str">
        <f t="shared" si="10"/>
        <v>-</v>
      </c>
      <c r="P160" s="201" t="str">
        <f t="shared" si="11"/>
        <v>-</v>
      </c>
      <c r="R160" s="202">
        <f>R159</f>
        <v>0</v>
      </c>
      <c r="S160" s="202">
        <f>S159</f>
        <v>0</v>
      </c>
      <c r="T160" s="202">
        <f>T159</f>
        <v>0</v>
      </c>
      <c r="U160" s="202">
        <f>U159</f>
        <v>0</v>
      </c>
    </row>
    <row r="161" spans="1:21" ht="12.75" hidden="1">
      <c r="A161" s="122" t="s">
        <v>1810</v>
      </c>
      <c r="B161" s="123" t="s">
        <v>1807</v>
      </c>
      <c r="C161" s="124">
        <v>0</v>
      </c>
      <c r="D161" s="125">
        <v>0</v>
      </c>
      <c r="E161" s="125">
        <v>0</v>
      </c>
      <c r="F161" s="138">
        <v>0</v>
      </c>
      <c r="H161" s="190">
        <v>0</v>
      </c>
      <c r="I161" s="190">
        <v>0</v>
      </c>
      <c r="J161" s="190">
        <v>0</v>
      </c>
      <c r="K161" s="190">
        <v>0</v>
      </c>
      <c r="L161" s="190">
        <v>0</v>
      </c>
      <c r="N161" s="192" t="str">
        <f t="shared" si="9"/>
        <v>-</v>
      </c>
      <c r="O161" s="193" t="str">
        <f t="shared" si="10"/>
        <v>-</v>
      </c>
      <c r="P161" s="194" t="str">
        <f t="shared" si="11"/>
        <v>-</v>
      </c>
      <c r="R161" s="195"/>
      <c r="S161" s="195"/>
      <c r="T161" s="195"/>
      <c r="U161" s="195"/>
    </row>
    <row r="162" spans="1:21" ht="13.5" hidden="1" thickBot="1">
      <c r="A162" s="126"/>
      <c r="B162" s="127"/>
      <c r="C162" s="128">
        <v>0</v>
      </c>
      <c r="D162" s="129">
        <v>0</v>
      </c>
      <c r="E162" s="129">
        <v>0</v>
      </c>
      <c r="F162" s="139">
        <v>0</v>
      </c>
      <c r="H162" s="197">
        <v>0</v>
      </c>
      <c r="I162" s="197">
        <v>0</v>
      </c>
      <c r="J162" s="197">
        <v>0</v>
      </c>
      <c r="K162" s="197">
        <v>0</v>
      </c>
      <c r="L162" s="197">
        <v>0</v>
      </c>
      <c r="N162" s="199" t="str">
        <f t="shared" si="9"/>
        <v>-</v>
      </c>
      <c r="O162" s="200" t="str">
        <f t="shared" si="10"/>
        <v>-</v>
      </c>
      <c r="P162" s="201" t="str">
        <f t="shared" si="11"/>
        <v>-</v>
      </c>
      <c r="R162" s="202">
        <f>R161</f>
        <v>0</v>
      </c>
      <c r="S162" s="202">
        <f>S161</f>
        <v>0</v>
      </c>
      <c r="T162" s="202">
        <f>T161</f>
        <v>0</v>
      </c>
      <c r="U162" s="202">
        <f>U161</f>
        <v>0</v>
      </c>
    </row>
    <row r="163" spans="1:21" ht="12.75" hidden="1">
      <c r="A163" s="122" t="s">
        <v>1811</v>
      </c>
      <c r="B163" s="123" t="s">
        <v>1812</v>
      </c>
      <c r="C163" s="124">
        <v>0</v>
      </c>
      <c r="D163" s="125">
        <v>0</v>
      </c>
      <c r="E163" s="125">
        <v>0</v>
      </c>
      <c r="F163" s="138">
        <v>0</v>
      </c>
      <c r="H163" s="190">
        <v>0</v>
      </c>
      <c r="I163" s="190">
        <v>0</v>
      </c>
      <c r="J163" s="190">
        <v>0</v>
      </c>
      <c r="K163" s="190">
        <v>0</v>
      </c>
      <c r="L163" s="190">
        <v>0</v>
      </c>
      <c r="N163" s="192" t="str">
        <f t="shared" si="9"/>
        <v>-</v>
      </c>
      <c r="O163" s="193" t="str">
        <f t="shared" si="10"/>
        <v>-</v>
      </c>
      <c r="P163" s="194" t="str">
        <f t="shared" si="11"/>
        <v>-</v>
      </c>
      <c r="R163" s="195"/>
      <c r="S163" s="195"/>
      <c r="T163" s="195"/>
      <c r="U163" s="195"/>
    </row>
    <row r="164" spans="1:21" ht="13.5" hidden="1" thickBot="1">
      <c r="A164" s="126"/>
      <c r="B164" s="127"/>
      <c r="C164" s="128">
        <v>0</v>
      </c>
      <c r="D164" s="129">
        <v>0</v>
      </c>
      <c r="E164" s="129">
        <v>0</v>
      </c>
      <c r="F164" s="139">
        <v>0</v>
      </c>
      <c r="H164" s="197">
        <v>0</v>
      </c>
      <c r="I164" s="197">
        <v>0</v>
      </c>
      <c r="J164" s="197">
        <v>0</v>
      </c>
      <c r="K164" s="197">
        <v>0</v>
      </c>
      <c r="L164" s="197">
        <v>0</v>
      </c>
      <c r="N164" s="199" t="str">
        <f t="shared" si="9"/>
        <v>-</v>
      </c>
      <c r="O164" s="200" t="str">
        <f t="shared" si="10"/>
        <v>-</v>
      </c>
      <c r="P164" s="201" t="str">
        <f t="shared" si="11"/>
        <v>-</v>
      </c>
      <c r="R164" s="202">
        <f>R163</f>
        <v>0</v>
      </c>
      <c r="S164" s="202">
        <f>S163</f>
        <v>0</v>
      </c>
      <c r="T164" s="202">
        <f>T163</f>
        <v>0</v>
      </c>
      <c r="U164" s="202">
        <f>U163</f>
        <v>0</v>
      </c>
    </row>
    <row r="165" spans="1:21" ht="12.75" hidden="1">
      <c r="A165" s="122" t="s">
        <v>1813</v>
      </c>
      <c r="B165" s="123" t="s">
        <v>1814</v>
      </c>
      <c r="C165" s="124">
        <v>0</v>
      </c>
      <c r="D165" s="125">
        <v>0</v>
      </c>
      <c r="E165" s="125">
        <v>0</v>
      </c>
      <c r="F165" s="138">
        <v>0</v>
      </c>
      <c r="H165" s="190">
        <v>0</v>
      </c>
      <c r="I165" s="190">
        <v>0</v>
      </c>
      <c r="J165" s="190">
        <v>0</v>
      </c>
      <c r="K165" s="190">
        <v>0</v>
      </c>
      <c r="L165" s="190">
        <v>0</v>
      </c>
      <c r="N165" s="192" t="str">
        <f t="shared" si="9"/>
        <v>-</v>
      </c>
      <c r="O165" s="193" t="str">
        <f t="shared" si="10"/>
        <v>-</v>
      </c>
      <c r="P165" s="194" t="str">
        <f t="shared" si="11"/>
        <v>-</v>
      </c>
      <c r="R165" s="195"/>
      <c r="S165" s="195"/>
      <c r="T165" s="195"/>
      <c r="U165" s="195"/>
    </row>
    <row r="166" spans="1:21" ht="13.5" hidden="1" thickBot="1">
      <c r="A166" s="126"/>
      <c r="B166" s="127"/>
      <c r="C166" s="128">
        <v>0</v>
      </c>
      <c r="D166" s="129">
        <v>0</v>
      </c>
      <c r="E166" s="129">
        <v>0</v>
      </c>
      <c r="F166" s="139">
        <v>0</v>
      </c>
      <c r="H166" s="197">
        <v>0</v>
      </c>
      <c r="I166" s="197">
        <v>0</v>
      </c>
      <c r="J166" s="197">
        <v>0</v>
      </c>
      <c r="K166" s="197">
        <v>0</v>
      </c>
      <c r="L166" s="197">
        <v>0</v>
      </c>
      <c r="N166" s="199" t="str">
        <f t="shared" si="9"/>
        <v>-</v>
      </c>
      <c r="O166" s="200" t="str">
        <f t="shared" si="10"/>
        <v>-</v>
      </c>
      <c r="P166" s="201" t="str">
        <f t="shared" si="11"/>
        <v>-</v>
      </c>
      <c r="R166" s="202">
        <f>R165</f>
        <v>0</v>
      </c>
      <c r="S166" s="202">
        <f>S165</f>
        <v>0</v>
      </c>
      <c r="T166" s="202">
        <f>T165</f>
        <v>0</v>
      </c>
      <c r="U166" s="202">
        <f>U165</f>
        <v>0</v>
      </c>
    </row>
    <row r="167" spans="1:21" ht="12.75" hidden="1">
      <c r="A167" s="122" t="s">
        <v>1815</v>
      </c>
      <c r="B167" s="123" t="s">
        <v>1816</v>
      </c>
      <c r="C167" s="124">
        <v>0</v>
      </c>
      <c r="D167" s="125">
        <v>0</v>
      </c>
      <c r="E167" s="125">
        <v>0</v>
      </c>
      <c r="F167" s="138">
        <v>0</v>
      </c>
      <c r="H167" s="190">
        <v>0</v>
      </c>
      <c r="I167" s="190">
        <v>0</v>
      </c>
      <c r="J167" s="190">
        <v>0</v>
      </c>
      <c r="K167" s="190">
        <v>0</v>
      </c>
      <c r="L167" s="190">
        <v>0</v>
      </c>
      <c r="N167" s="192" t="str">
        <f t="shared" si="9"/>
        <v>-</v>
      </c>
      <c r="O167" s="193" t="str">
        <f t="shared" si="10"/>
        <v>-</v>
      </c>
      <c r="P167" s="194" t="str">
        <f t="shared" si="11"/>
        <v>-</v>
      </c>
      <c r="R167" s="195"/>
      <c r="S167" s="195"/>
      <c r="T167" s="195"/>
      <c r="U167" s="195"/>
    </row>
    <row r="168" spans="1:21" ht="13.5" hidden="1" thickBot="1">
      <c r="A168" s="126"/>
      <c r="B168" s="127"/>
      <c r="C168" s="128">
        <v>0</v>
      </c>
      <c r="D168" s="129">
        <v>0</v>
      </c>
      <c r="E168" s="129">
        <v>0</v>
      </c>
      <c r="F168" s="139">
        <v>0</v>
      </c>
      <c r="H168" s="197">
        <v>0</v>
      </c>
      <c r="I168" s="197">
        <v>0</v>
      </c>
      <c r="J168" s="197">
        <v>0</v>
      </c>
      <c r="K168" s="197">
        <v>0</v>
      </c>
      <c r="L168" s="197">
        <v>0</v>
      </c>
      <c r="N168" s="199" t="str">
        <f t="shared" si="9"/>
        <v>-</v>
      </c>
      <c r="O168" s="200" t="str">
        <f t="shared" si="10"/>
        <v>-</v>
      </c>
      <c r="P168" s="201" t="str">
        <f t="shared" si="11"/>
        <v>-</v>
      </c>
      <c r="R168" s="202">
        <f>R167</f>
        <v>0</v>
      </c>
      <c r="S168" s="202">
        <f>S167</f>
        <v>0</v>
      </c>
      <c r="T168" s="202">
        <f>T167</f>
        <v>0</v>
      </c>
      <c r="U168" s="202">
        <f>U167</f>
        <v>0</v>
      </c>
    </row>
    <row r="169" spans="1:21" ht="12.75" hidden="1">
      <c r="A169" s="122" t="s">
        <v>1817</v>
      </c>
      <c r="B169" s="123" t="s">
        <v>1818</v>
      </c>
      <c r="C169" s="124">
        <v>0</v>
      </c>
      <c r="D169" s="125">
        <v>0</v>
      </c>
      <c r="E169" s="125">
        <v>0</v>
      </c>
      <c r="F169" s="138">
        <v>0</v>
      </c>
      <c r="H169" s="190">
        <v>0</v>
      </c>
      <c r="I169" s="190">
        <v>0</v>
      </c>
      <c r="J169" s="190">
        <v>0</v>
      </c>
      <c r="K169" s="190">
        <v>0</v>
      </c>
      <c r="L169" s="190">
        <v>0</v>
      </c>
      <c r="N169" s="192" t="str">
        <f t="shared" si="9"/>
        <v>-</v>
      </c>
      <c r="O169" s="193" t="str">
        <f t="shared" si="10"/>
        <v>-</v>
      </c>
      <c r="P169" s="194" t="str">
        <f t="shared" si="11"/>
        <v>-</v>
      </c>
      <c r="R169" s="195"/>
      <c r="S169" s="195"/>
      <c r="T169" s="195"/>
      <c r="U169" s="195"/>
    </row>
    <row r="170" spans="1:21" ht="13.5" hidden="1" thickBot="1">
      <c r="A170" s="126"/>
      <c r="B170" s="127"/>
      <c r="C170" s="128">
        <v>0</v>
      </c>
      <c r="D170" s="129">
        <v>0</v>
      </c>
      <c r="E170" s="129">
        <v>0</v>
      </c>
      <c r="F170" s="139">
        <v>0</v>
      </c>
      <c r="H170" s="197">
        <v>0</v>
      </c>
      <c r="I170" s="197">
        <v>0</v>
      </c>
      <c r="J170" s="197">
        <v>0</v>
      </c>
      <c r="K170" s="197">
        <v>0</v>
      </c>
      <c r="L170" s="197">
        <v>0</v>
      </c>
      <c r="N170" s="199" t="str">
        <f t="shared" si="9"/>
        <v>-</v>
      </c>
      <c r="O170" s="200" t="str">
        <f t="shared" si="10"/>
        <v>-</v>
      </c>
      <c r="P170" s="201" t="str">
        <f t="shared" si="11"/>
        <v>-</v>
      </c>
      <c r="R170" s="202">
        <f>R169</f>
        <v>0</v>
      </c>
      <c r="S170" s="202">
        <f>S169</f>
        <v>0</v>
      </c>
      <c r="T170" s="202">
        <f>T169</f>
        <v>0</v>
      </c>
      <c r="U170" s="202">
        <f>U169</f>
        <v>0</v>
      </c>
    </row>
    <row r="171" spans="1:21" ht="12.75" hidden="1">
      <c r="A171" s="122" t="s">
        <v>1819</v>
      </c>
      <c r="B171" s="123" t="s">
        <v>1816</v>
      </c>
      <c r="C171" s="124">
        <v>0</v>
      </c>
      <c r="D171" s="125">
        <v>0</v>
      </c>
      <c r="E171" s="125">
        <v>0</v>
      </c>
      <c r="F171" s="138">
        <v>0</v>
      </c>
      <c r="H171" s="190">
        <v>0</v>
      </c>
      <c r="I171" s="190">
        <v>0</v>
      </c>
      <c r="J171" s="190">
        <v>0</v>
      </c>
      <c r="K171" s="190">
        <v>0</v>
      </c>
      <c r="L171" s="190">
        <v>0</v>
      </c>
      <c r="N171" s="192" t="str">
        <f t="shared" si="9"/>
        <v>-</v>
      </c>
      <c r="O171" s="193" t="str">
        <f t="shared" si="10"/>
        <v>-</v>
      </c>
      <c r="P171" s="194" t="str">
        <f t="shared" si="11"/>
        <v>-</v>
      </c>
      <c r="R171" s="195"/>
      <c r="S171" s="195"/>
      <c r="T171" s="195"/>
      <c r="U171" s="195"/>
    </row>
    <row r="172" spans="1:21" ht="13.5" hidden="1" thickBot="1">
      <c r="A172" s="126"/>
      <c r="B172" s="127"/>
      <c r="C172" s="128">
        <v>0</v>
      </c>
      <c r="D172" s="129">
        <v>0</v>
      </c>
      <c r="E172" s="129">
        <v>0</v>
      </c>
      <c r="F172" s="139">
        <v>0</v>
      </c>
      <c r="H172" s="197">
        <v>0</v>
      </c>
      <c r="I172" s="197">
        <v>0</v>
      </c>
      <c r="J172" s="197">
        <v>0</v>
      </c>
      <c r="K172" s="197">
        <v>0</v>
      </c>
      <c r="L172" s="197">
        <v>0</v>
      </c>
      <c r="N172" s="199" t="str">
        <f t="shared" si="9"/>
        <v>-</v>
      </c>
      <c r="O172" s="200" t="str">
        <f t="shared" si="10"/>
        <v>-</v>
      </c>
      <c r="P172" s="201" t="str">
        <f t="shared" si="11"/>
        <v>-</v>
      </c>
      <c r="R172" s="202">
        <f>R171</f>
        <v>0</v>
      </c>
      <c r="S172" s="202">
        <f>S171</f>
        <v>0</v>
      </c>
      <c r="T172" s="202">
        <f>T171</f>
        <v>0</v>
      </c>
      <c r="U172" s="202">
        <f>U171</f>
        <v>0</v>
      </c>
    </row>
    <row r="173" spans="1:21" ht="12.75" hidden="1">
      <c r="A173" s="122" t="s">
        <v>1820</v>
      </c>
      <c r="B173" s="123" t="s">
        <v>1821</v>
      </c>
      <c r="C173" s="124">
        <v>0</v>
      </c>
      <c r="D173" s="125">
        <v>0</v>
      </c>
      <c r="E173" s="125">
        <v>0</v>
      </c>
      <c r="F173" s="138">
        <v>0</v>
      </c>
      <c r="H173" s="190">
        <v>0</v>
      </c>
      <c r="I173" s="190">
        <v>0</v>
      </c>
      <c r="J173" s="190">
        <v>0</v>
      </c>
      <c r="K173" s="190">
        <v>0</v>
      </c>
      <c r="L173" s="190">
        <v>0</v>
      </c>
      <c r="N173" s="192" t="str">
        <f t="shared" si="9"/>
        <v>-</v>
      </c>
      <c r="O173" s="193" t="str">
        <f t="shared" si="10"/>
        <v>-</v>
      </c>
      <c r="P173" s="194" t="str">
        <f t="shared" si="11"/>
        <v>-</v>
      </c>
      <c r="R173" s="195"/>
      <c r="S173" s="195"/>
      <c r="T173" s="195"/>
      <c r="U173" s="195"/>
    </row>
    <row r="174" spans="1:21" ht="13.5" hidden="1" thickBot="1">
      <c r="A174" s="126"/>
      <c r="B174" s="127"/>
      <c r="C174" s="128">
        <v>0</v>
      </c>
      <c r="D174" s="129">
        <v>0</v>
      </c>
      <c r="E174" s="129">
        <v>0</v>
      </c>
      <c r="F174" s="139">
        <v>0</v>
      </c>
      <c r="H174" s="197">
        <v>0</v>
      </c>
      <c r="I174" s="197">
        <v>0</v>
      </c>
      <c r="J174" s="197">
        <v>0</v>
      </c>
      <c r="K174" s="197">
        <v>0</v>
      </c>
      <c r="L174" s="197">
        <v>0</v>
      </c>
      <c r="N174" s="199" t="str">
        <f t="shared" si="9"/>
        <v>-</v>
      </c>
      <c r="O174" s="200" t="str">
        <f t="shared" si="10"/>
        <v>-</v>
      </c>
      <c r="P174" s="201" t="str">
        <f t="shared" si="11"/>
        <v>-</v>
      </c>
      <c r="R174" s="202">
        <f>R173</f>
        <v>0</v>
      </c>
      <c r="S174" s="202">
        <f>S173</f>
        <v>0</v>
      </c>
      <c r="T174" s="202">
        <f>T173</f>
        <v>0</v>
      </c>
      <c r="U174" s="202">
        <f>U173</f>
        <v>0</v>
      </c>
    </row>
    <row r="175" spans="1:21" ht="12.75" hidden="1">
      <c r="A175" s="122" t="s">
        <v>1822</v>
      </c>
      <c r="B175" s="123" t="s">
        <v>1821</v>
      </c>
      <c r="C175" s="124">
        <v>0</v>
      </c>
      <c r="D175" s="125">
        <v>0</v>
      </c>
      <c r="E175" s="125">
        <v>0</v>
      </c>
      <c r="F175" s="138">
        <v>0</v>
      </c>
      <c r="H175" s="190">
        <v>0</v>
      </c>
      <c r="I175" s="190">
        <v>0</v>
      </c>
      <c r="J175" s="190">
        <v>0</v>
      </c>
      <c r="K175" s="190">
        <v>0</v>
      </c>
      <c r="L175" s="190">
        <v>0</v>
      </c>
      <c r="N175" s="192" t="str">
        <f t="shared" si="9"/>
        <v>-</v>
      </c>
      <c r="O175" s="193" t="str">
        <f t="shared" si="10"/>
        <v>-</v>
      </c>
      <c r="P175" s="194" t="str">
        <f t="shared" si="11"/>
        <v>-</v>
      </c>
      <c r="R175" s="195"/>
      <c r="S175" s="195"/>
      <c r="T175" s="195"/>
      <c r="U175" s="195"/>
    </row>
    <row r="176" spans="1:21" ht="13.5" hidden="1" thickBot="1">
      <c r="A176" s="126"/>
      <c r="B176" s="127"/>
      <c r="C176" s="128">
        <v>0</v>
      </c>
      <c r="D176" s="129">
        <v>0</v>
      </c>
      <c r="E176" s="129">
        <v>0</v>
      </c>
      <c r="F176" s="139">
        <v>0</v>
      </c>
      <c r="H176" s="197">
        <v>0</v>
      </c>
      <c r="I176" s="197">
        <v>0</v>
      </c>
      <c r="J176" s="197">
        <v>0</v>
      </c>
      <c r="K176" s="197">
        <v>0</v>
      </c>
      <c r="L176" s="197">
        <v>0</v>
      </c>
      <c r="N176" s="199" t="str">
        <f t="shared" si="9"/>
        <v>-</v>
      </c>
      <c r="O176" s="200" t="str">
        <f t="shared" si="10"/>
        <v>-</v>
      </c>
      <c r="P176" s="201" t="str">
        <f t="shared" si="11"/>
        <v>-</v>
      </c>
      <c r="R176" s="202">
        <f>R175</f>
        <v>0</v>
      </c>
      <c r="S176" s="202">
        <f>S175</f>
        <v>0</v>
      </c>
      <c r="T176" s="202">
        <f>T175</f>
        <v>0</v>
      </c>
      <c r="U176" s="202">
        <f>U175</f>
        <v>0</v>
      </c>
    </row>
    <row r="177" spans="1:21" ht="12.75" hidden="1">
      <c r="A177" s="122" t="s">
        <v>1823</v>
      </c>
      <c r="B177" s="123" t="s">
        <v>1824</v>
      </c>
      <c r="C177" s="124">
        <v>0</v>
      </c>
      <c r="D177" s="125">
        <v>0</v>
      </c>
      <c r="E177" s="125">
        <v>0</v>
      </c>
      <c r="F177" s="138">
        <v>0</v>
      </c>
      <c r="H177" s="190">
        <v>0</v>
      </c>
      <c r="I177" s="190">
        <v>0</v>
      </c>
      <c r="J177" s="190">
        <v>0</v>
      </c>
      <c r="K177" s="190">
        <v>0</v>
      </c>
      <c r="L177" s="190">
        <v>0</v>
      </c>
      <c r="N177" s="192" t="str">
        <f t="shared" si="9"/>
        <v>-</v>
      </c>
      <c r="O177" s="193" t="str">
        <f t="shared" si="10"/>
        <v>-</v>
      </c>
      <c r="P177" s="194" t="str">
        <f t="shared" si="11"/>
        <v>-</v>
      </c>
      <c r="R177" s="195"/>
      <c r="S177" s="195"/>
      <c r="T177" s="195"/>
      <c r="U177" s="195"/>
    </row>
    <row r="178" spans="1:21" ht="13.5" hidden="1" thickBot="1">
      <c r="A178" s="126"/>
      <c r="B178" s="127"/>
      <c r="C178" s="128">
        <v>0</v>
      </c>
      <c r="D178" s="129">
        <v>0</v>
      </c>
      <c r="E178" s="129">
        <v>0</v>
      </c>
      <c r="F178" s="139">
        <v>0</v>
      </c>
      <c r="H178" s="197">
        <v>0</v>
      </c>
      <c r="I178" s="197">
        <v>0</v>
      </c>
      <c r="J178" s="197">
        <v>0</v>
      </c>
      <c r="K178" s="197">
        <v>0</v>
      </c>
      <c r="L178" s="197">
        <v>0</v>
      </c>
      <c r="N178" s="199" t="str">
        <f t="shared" si="9"/>
        <v>-</v>
      </c>
      <c r="O178" s="200" t="str">
        <f t="shared" si="10"/>
        <v>-</v>
      </c>
      <c r="P178" s="201" t="str">
        <f t="shared" si="11"/>
        <v>-</v>
      </c>
      <c r="R178" s="202">
        <f>R177</f>
        <v>0</v>
      </c>
      <c r="S178" s="202">
        <f>S177</f>
        <v>0</v>
      </c>
      <c r="T178" s="202">
        <f>T177</f>
        <v>0</v>
      </c>
      <c r="U178" s="202">
        <f>U177</f>
        <v>0</v>
      </c>
    </row>
    <row r="179" spans="1:21" ht="12.75">
      <c r="A179" s="122" t="s">
        <v>1825</v>
      </c>
      <c r="B179" s="123" t="s">
        <v>1826</v>
      </c>
      <c r="C179" s="124">
        <v>38038</v>
      </c>
      <c r="D179" s="125">
        <v>26367</v>
      </c>
      <c r="E179" s="125">
        <v>9228</v>
      </c>
      <c r="F179" s="138">
        <v>2443</v>
      </c>
      <c r="H179" s="190">
        <v>38098</v>
      </c>
      <c r="I179" s="190">
        <v>26018</v>
      </c>
      <c r="J179" s="190">
        <v>9366</v>
      </c>
      <c r="K179" s="190">
        <v>2633</v>
      </c>
      <c r="L179" s="190">
        <v>81</v>
      </c>
      <c r="N179" s="192">
        <f t="shared" si="9"/>
        <v>-0.15748858207780358</v>
      </c>
      <c r="O179" s="193">
        <f t="shared" si="10"/>
        <v>1.3413790452763408</v>
      </c>
      <c r="P179" s="194">
        <f t="shared" si="11"/>
        <v>-9.985261606484897</v>
      </c>
      <c r="R179" s="195"/>
      <c r="S179" s="195"/>
      <c r="T179" s="195"/>
      <c r="U179" s="195"/>
    </row>
    <row r="180" spans="1:21" ht="13.5" thickBot="1">
      <c r="A180" s="126"/>
      <c r="B180" s="127"/>
      <c r="C180" s="128">
        <v>37375</v>
      </c>
      <c r="D180" s="129">
        <v>20465</v>
      </c>
      <c r="E180" s="129">
        <v>7163</v>
      </c>
      <c r="F180" s="139">
        <v>9747</v>
      </c>
      <c r="H180" s="197">
        <v>38627</v>
      </c>
      <c r="I180" s="197">
        <v>20439</v>
      </c>
      <c r="J180" s="197">
        <v>7358</v>
      </c>
      <c r="K180" s="197">
        <v>10754</v>
      </c>
      <c r="L180" s="197">
        <v>76</v>
      </c>
      <c r="N180" s="199">
        <f t="shared" si="9"/>
        <v>-3.2412561161881683</v>
      </c>
      <c r="O180" s="200">
        <f t="shared" si="10"/>
        <v>0.1272077890307628</v>
      </c>
      <c r="P180" s="201">
        <f t="shared" si="11"/>
        <v>-10</v>
      </c>
      <c r="R180" s="202">
        <f>R179</f>
        <v>0</v>
      </c>
      <c r="S180" s="202">
        <f>S179</f>
        <v>0</v>
      </c>
      <c r="T180" s="202">
        <f>T179</f>
        <v>0</v>
      </c>
      <c r="U180" s="202">
        <f>U179</f>
        <v>0</v>
      </c>
    </row>
    <row r="181" spans="1:21" ht="12.75" hidden="1">
      <c r="A181" s="122" t="s">
        <v>1827</v>
      </c>
      <c r="B181" s="123" t="s">
        <v>1824</v>
      </c>
      <c r="C181" s="124">
        <v>0</v>
      </c>
      <c r="D181" s="125">
        <v>0</v>
      </c>
      <c r="E181" s="125">
        <v>0</v>
      </c>
      <c r="F181" s="138">
        <v>0</v>
      </c>
      <c r="H181" s="190">
        <v>0</v>
      </c>
      <c r="I181" s="190">
        <v>0</v>
      </c>
      <c r="J181" s="190">
        <v>0</v>
      </c>
      <c r="K181" s="190">
        <v>0</v>
      </c>
      <c r="L181" s="190">
        <v>0</v>
      </c>
      <c r="N181" s="192" t="str">
        <f t="shared" si="9"/>
        <v>-</v>
      </c>
      <c r="O181" s="193" t="str">
        <f t="shared" si="10"/>
        <v>-</v>
      </c>
      <c r="P181" s="194" t="str">
        <f t="shared" si="11"/>
        <v>-</v>
      </c>
      <c r="R181" s="195"/>
      <c r="S181" s="195"/>
      <c r="T181" s="195"/>
      <c r="U181" s="195"/>
    </row>
    <row r="182" spans="1:21" ht="13.5" hidden="1" thickBot="1">
      <c r="A182" s="126"/>
      <c r="B182" s="127"/>
      <c r="C182" s="128">
        <v>0</v>
      </c>
      <c r="D182" s="129">
        <v>0</v>
      </c>
      <c r="E182" s="129">
        <v>0</v>
      </c>
      <c r="F182" s="139">
        <v>0</v>
      </c>
      <c r="H182" s="197">
        <v>0</v>
      </c>
      <c r="I182" s="197">
        <v>0</v>
      </c>
      <c r="J182" s="197">
        <v>0</v>
      </c>
      <c r="K182" s="197">
        <v>0</v>
      </c>
      <c r="L182" s="197">
        <v>0</v>
      </c>
      <c r="N182" s="199" t="str">
        <f t="shared" si="9"/>
        <v>-</v>
      </c>
      <c r="O182" s="200" t="str">
        <f t="shared" si="10"/>
        <v>-</v>
      </c>
      <c r="P182" s="201" t="str">
        <f t="shared" si="11"/>
        <v>-</v>
      </c>
      <c r="R182" s="202">
        <f>R181</f>
        <v>0</v>
      </c>
      <c r="S182" s="202">
        <f>S181</f>
        <v>0</v>
      </c>
      <c r="T182" s="202">
        <f>T181</f>
        <v>0</v>
      </c>
      <c r="U182" s="202">
        <f>U181</f>
        <v>0</v>
      </c>
    </row>
    <row r="183" spans="1:21" ht="12.75" hidden="1">
      <c r="A183" s="122" t="s">
        <v>1828</v>
      </c>
      <c r="B183" s="123" t="s">
        <v>1829</v>
      </c>
      <c r="C183" s="124">
        <v>0</v>
      </c>
      <c r="D183" s="125">
        <v>0</v>
      </c>
      <c r="E183" s="125">
        <v>0</v>
      </c>
      <c r="F183" s="138">
        <v>0</v>
      </c>
      <c r="H183" s="190">
        <v>0</v>
      </c>
      <c r="I183" s="190">
        <v>0</v>
      </c>
      <c r="J183" s="190">
        <v>0</v>
      </c>
      <c r="K183" s="190">
        <v>0</v>
      </c>
      <c r="L183" s="190">
        <v>0</v>
      </c>
      <c r="N183" s="192" t="str">
        <f t="shared" si="9"/>
        <v>-</v>
      </c>
      <c r="O183" s="193" t="str">
        <f t="shared" si="10"/>
        <v>-</v>
      </c>
      <c r="P183" s="194" t="str">
        <f t="shared" si="11"/>
        <v>-</v>
      </c>
      <c r="R183" s="195"/>
      <c r="S183" s="195"/>
      <c r="T183" s="195"/>
      <c r="U183" s="195"/>
    </row>
    <row r="184" spans="1:21" ht="13.5" hidden="1" thickBot="1">
      <c r="A184" s="126"/>
      <c r="B184" s="127"/>
      <c r="C184" s="128">
        <v>0</v>
      </c>
      <c r="D184" s="129">
        <v>0</v>
      </c>
      <c r="E184" s="129">
        <v>0</v>
      </c>
      <c r="F184" s="139">
        <v>0</v>
      </c>
      <c r="H184" s="197">
        <v>0</v>
      </c>
      <c r="I184" s="197">
        <v>0</v>
      </c>
      <c r="J184" s="197">
        <v>0</v>
      </c>
      <c r="K184" s="197">
        <v>0</v>
      </c>
      <c r="L184" s="197">
        <v>0</v>
      </c>
      <c r="N184" s="199" t="str">
        <f t="shared" si="9"/>
        <v>-</v>
      </c>
      <c r="O184" s="200" t="str">
        <f t="shared" si="10"/>
        <v>-</v>
      </c>
      <c r="P184" s="201" t="str">
        <f t="shared" si="11"/>
        <v>-</v>
      </c>
      <c r="R184" s="202">
        <f>R183</f>
        <v>0</v>
      </c>
      <c r="S184" s="202">
        <f>S183</f>
        <v>0</v>
      </c>
      <c r="T184" s="202">
        <f>T183</f>
        <v>0</v>
      </c>
      <c r="U184" s="202">
        <f>U183</f>
        <v>0</v>
      </c>
    </row>
    <row r="185" spans="1:21" ht="12.75" hidden="1">
      <c r="A185" s="122" t="s">
        <v>1830</v>
      </c>
      <c r="B185" s="123" t="s">
        <v>1831</v>
      </c>
      <c r="C185" s="124">
        <v>0</v>
      </c>
      <c r="D185" s="125">
        <v>0</v>
      </c>
      <c r="E185" s="125">
        <v>0</v>
      </c>
      <c r="F185" s="138">
        <v>0</v>
      </c>
      <c r="H185" s="190">
        <v>0</v>
      </c>
      <c r="I185" s="190">
        <v>0</v>
      </c>
      <c r="J185" s="190">
        <v>0</v>
      </c>
      <c r="K185" s="190">
        <v>0</v>
      </c>
      <c r="L185" s="190">
        <v>0</v>
      </c>
      <c r="N185" s="192" t="str">
        <f t="shared" si="9"/>
        <v>-</v>
      </c>
      <c r="O185" s="193" t="str">
        <f t="shared" si="10"/>
        <v>-</v>
      </c>
      <c r="P185" s="194" t="str">
        <f t="shared" si="11"/>
        <v>-</v>
      </c>
      <c r="R185" s="195"/>
      <c r="S185" s="195"/>
      <c r="T185" s="195"/>
      <c r="U185" s="195"/>
    </row>
    <row r="186" spans="1:21" ht="13.5" hidden="1" thickBot="1">
      <c r="A186" s="126"/>
      <c r="B186" s="127"/>
      <c r="C186" s="128">
        <v>0</v>
      </c>
      <c r="D186" s="129">
        <v>0</v>
      </c>
      <c r="E186" s="129">
        <v>0</v>
      </c>
      <c r="F186" s="139">
        <v>0</v>
      </c>
      <c r="H186" s="197">
        <v>0</v>
      </c>
      <c r="I186" s="197">
        <v>0</v>
      </c>
      <c r="J186" s="197">
        <v>0</v>
      </c>
      <c r="K186" s="197">
        <v>0</v>
      </c>
      <c r="L186" s="197">
        <v>0</v>
      </c>
      <c r="N186" s="199" t="str">
        <f t="shared" si="9"/>
        <v>-</v>
      </c>
      <c r="O186" s="200" t="str">
        <f t="shared" si="10"/>
        <v>-</v>
      </c>
      <c r="P186" s="201" t="str">
        <f t="shared" si="11"/>
        <v>-</v>
      </c>
      <c r="R186" s="202">
        <f>R185</f>
        <v>0</v>
      </c>
      <c r="S186" s="202">
        <f>S185</f>
        <v>0</v>
      </c>
      <c r="T186" s="202">
        <f>T185</f>
        <v>0</v>
      </c>
      <c r="U186" s="202">
        <f>U185</f>
        <v>0</v>
      </c>
    </row>
    <row r="187" spans="1:21" ht="12.75" hidden="1">
      <c r="A187" s="122" t="s">
        <v>1832</v>
      </c>
      <c r="B187" s="123" t="s">
        <v>1833</v>
      </c>
      <c r="C187" s="124">
        <v>0</v>
      </c>
      <c r="D187" s="125">
        <v>0</v>
      </c>
      <c r="E187" s="125">
        <v>0</v>
      </c>
      <c r="F187" s="138">
        <v>0</v>
      </c>
      <c r="H187" s="190">
        <v>0</v>
      </c>
      <c r="I187" s="190">
        <v>0</v>
      </c>
      <c r="J187" s="190">
        <v>0</v>
      </c>
      <c r="K187" s="190">
        <v>0</v>
      </c>
      <c r="L187" s="190">
        <v>0</v>
      </c>
      <c r="N187" s="192" t="str">
        <f t="shared" si="9"/>
        <v>-</v>
      </c>
      <c r="O187" s="193" t="str">
        <f t="shared" si="10"/>
        <v>-</v>
      </c>
      <c r="P187" s="194" t="str">
        <f t="shared" si="11"/>
        <v>-</v>
      </c>
      <c r="R187" s="195"/>
      <c r="S187" s="195"/>
      <c r="T187" s="195"/>
      <c r="U187" s="195"/>
    </row>
    <row r="188" spans="1:21" ht="13.5" hidden="1" thickBot="1">
      <c r="A188" s="126"/>
      <c r="B188" s="127"/>
      <c r="C188" s="128">
        <v>0</v>
      </c>
      <c r="D188" s="129">
        <v>0</v>
      </c>
      <c r="E188" s="129">
        <v>0</v>
      </c>
      <c r="F188" s="139">
        <v>0</v>
      </c>
      <c r="H188" s="197">
        <v>0</v>
      </c>
      <c r="I188" s="197">
        <v>0</v>
      </c>
      <c r="J188" s="197">
        <v>0</v>
      </c>
      <c r="K188" s="197">
        <v>0</v>
      </c>
      <c r="L188" s="197">
        <v>0</v>
      </c>
      <c r="N188" s="199" t="str">
        <f t="shared" si="9"/>
        <v>-</v>
      </c>
      <c r="O188" s="200" t="str">
        <f t="shared" si="10"/>
        <v>-</v>
      </c>
      <c r="P188" s="201" t="str">
        <f t="shared" si="11"/>
        <v>-</v>
      </c>
      <c r="R188" s="202">
        <f>R187</f>
        <v>0</v>
      </c>
      <c r="S188" s="202">
        <f>S187</f>
        <v>0</v>
      </c>
      <c r="T188" s="202">
        <f>T187</f>
        <v>0</v>
      </c>
      <c r="U188" s="202">
        <f>U187</f>
        <v>0</v>
      </c>
    </row>
    <row r="189" spans="1:21" ht="12.75" hidden="1">
      <c r="A189" s="122" t="s">
        <v>1834</v>
      </c>
      <c r="B189" s="123" t="s">
        <v>1835</v>
      </c>
      <c r="C189" s="124">
        <v>0</v>
      </c>
      <c r="D189" s="125">
        <v>0</v>
      </c>
      <c r="E189" s="125">
        <v>0</v>
      </c>
      <c r="F189" s="138">
        <v>0</v>
      </c>
      <c r="H189" s="190">
        <v>0</v>
      </c>
      <c r="I189" s="190">
        <v>0</v>
      </c>
      <c r="J189" s="190">
        <v>0</v>
      </c>
      <c r="K189" s="190">
        <v>0</v>
      </c>
      <c r="L189" s="190">
        <v>0</v>
      </c>
      <c r="N189" s="192" t="str">
        <f t="shared" si="9"/>
        <v>-</v>
      </c>
      <c r="O189" s="193" t="str">
        <f t="shared" si="10"/>
        <v>-</v>
      </c>
      <c r="P189" s="194" t="str">
        <f t="shared" si="11"/>
        <v>-</v>
      </c>
      <c r="R189" s="195"/>
      <c r="S189" s="195"/>
      <c r="T189" s="195"/>
      <c r="U189" s="195"/>
    </row>
    <row r="190" spans="1:21" ht="13.5" hidden="1" thickBot="1">
      <c r="A190" s="126"/>
      <c r="B190" s="127"/>
      <c r="C190" s="128">
        <v>0</v>
      </c>
      <c r="D190" s="129">
        <v>0</v>
      </c>
      <c r="E190" s="129">
        <v>0</v>
      </c>
      <c r="F190" s="139">
        <v>0</v>
      </c>
      <c r="H190" s="197">
        <v>0</v>
      </c>
      <c r="I190" s="197">
        <v>0</v>
      </c>
      <c r="J190" s="197">
        <v>0</v>
      </c>
      <c r="K190" s="197">
        <v>0</v>
      </c>
      <c r="L190" s="197">
        <v>0</v>
      </c>
      <c r="N190" s="199" t="str">
        <f t="shared" si="9"/>
        <v>-</v>
      </c>
      <c r="O190" s="200" t="str">
        <f t="shared" si="10"/>
        <v>-</v>
      </c>
      <c r="P190" s="201" t="str">
        <f t="shared" si="11"/>
        <v>-</v>
      </c>
      <c r="R190" s="202">
        <f>R189</f>
        <v>0</v>
      </c>
      <c r="S190" s="202">
        <f>S189</f>
        <v>0</v>
      </c>
      <c r="T190" s="202">
        <f>T189</f>
        <v>0</v>
      </c>
      <c r="U190" s="202">
        <f>U189</f>
        <v>0</v>
      </c>
    </row>
    <row r="191" spans="1:21" ht="12.75" hidden="1">
      <c r="A191" s="122" t="s">
        <v>1836</v>
      </c>
      <c r="B191" s="123" t="s">
        <v>1837</v>
      </c>
      <c r="C191" s="124">
        <v>0</v>
      </c>
      <c r="D191" s="125">
        <v>0</v>
      </c>
      <c r="E191" s="125">
        <v>0</v>
      </c>
      <c r="F191" s="138">
        <v>0</v>
      </c>
      <c r="H191" s="190">
        <v>0</v>
      </c>
      <c r="I191" s="190">
        <v>0</v>
      </c>
      <c r="J191" s="190">
        <v>0</v>
      </c>
      <c r="K191" s="190">
        <v>0</v>
      </c>
      <c r="L191" s="190">
        <v>0</v>
      </c>
      <c r="N191" s="192" t="str">
        <f t="shared" si="9"/>
        <v>-</v>
      </c>
      <c r="O191" s="193" t="str">
        <f t="shared" si="10"/>
        <v>-</v>
      </c>
      <c r="P191" s="194" t="str">
        <f t="shared" si="11"/>
        <v>-</v>
      </c>
      <c r="R191" s="195"/>
      <c r="S191" s="195"/>
      <c r="T191" s="195"/>
      <c r="U191" s="195"/>
    </row>
    <row r="192" spans="1:21" ht="13.5" hidden="1" thickBot="1">
      <c r="A192" s="126"/>
      <c r="B192" s="127"/>
      <c r="C192" s="128">
        <v>0</v>
      </c>
      <c r="D192" s="129">
        <v>0</v>
      </c>
      <c r="E192" s="129">
        <v>0</v>
      </c>
      <c r="F192" s="139">
        <v>0</v>
      </c>
      <c r="H192" s="197">
        <v>0</v>
      </c>
      <c r="I192" s="197">
        <v>0</v>
      </c>
      <c r="J192" s="197">
        <v>0</v>
      </c>
      <c r="K192" s="197">
        <v>0</v>
      </c>
      <c r="L192" s="197">
        <v>0</v>
      </c>
      <c r="N192" s="199" t="str">
        <f t="shared" si="9"/>
        <v>-</v>
      </c>
      <c r="O192" s="200" t="str">
        <f t="shared" si="10"/>
        <v>-</v>
      </c>
      <c r="P192" s="201" t="str">
        <f t="shared" si="11"/>
        <v>-</v>
      </c>
      <c r="R192" s="202">
        <f>R191</f>
        <v>0</v>
      </c>
      <c r="S192" s="202">
        <f>S191</f>
        <v>0</v>
      </c>
      <c r="T192" s="202">
        <f>T191</f>
        <v>0</v>
      </c>
      <c r="U192" s="202">
        <f>U191</f>
        <v>0</v>
      </c>
    </row>
    <row r="193" spans="1:21" ht="12.75" hidden="1">
      <c r="A193" s="122" t="s">
        <v>0</v>
      </c>
      <c r="B193" s="123" t="s">
        <v>1</v>
      </c>
      <c r="C193" s="124">
        <v>0</v>
      </c>
      <c r="D193" s="125">
        <v>0</v>
      </c>
      <c r="E193" s="125">
        <v>0</v>
      </c>
      <c r="F193" s="138">
        <v>0</v>
      </c>
      <c r="H193" s="190">
        <v>0</v>
      </c>
      <c r="I193" s="190">
        <v>0</v>
      </c>
      <c r="J193" s="190">
        <v>0</v>
      </c>
      <c r="K193" s="190">
        <v>0</v>
      </c>
      <c r="L193" s="190">
        <v>0</v>
      </c>
      <c r="N193" s="192" t="str">
        <f t="shared" si="9"/>
        <v>-</v>
      </c>
      <c r="O193" s="193" t="str">
        <f t="shared" si="10"/>
        <v>-</v>
      </c>
      <c r="P193" s="194" t="str">
        <f t="shared" si="11"/>
        <v>-</v>
      </c>
      <c r="R193" s="195"/>
      <c r="S193" s="195"/>
      <c r="T193" s="195"/>
      <c r="U193" s="195"/>
    </row>
    <row r="194" spans="1:21" ht="13.5" hidden="1" thickBot="1">
      <c r="A194" s="126"/>
      <c r="B194" s="127"/>
      <c r="C194" s="128">
        <v>0</v>
      </c>
      <c r="D194" s="129">
        <v>0</v>
      </c>
      <c r="E194" s="129">
        <v>0</v>
      </c>
      <c r="F194" s="139">
        <v>0</v>
      </c>
      <c r="H194" s="197">
        <v>0</v>
      </c>
      <c r="I194" s="197">
        <v>0</v>
      </c>
      <c r="J194" s="197">
        <v>0</v>
      </c>
      <c r="K194" s="197">
        <v>0</v>
      </c>
      <c r="L194" s="197">
        <v>0</v>
      </c>
      <c r="N194" s="199" t="str">
        <f t="shared" si="9"/>
        <v>-</v>
      </c>
      <c r="O194" s="200" t="str">
        <f t="shared" si="10"/>
        <v>-</v>
      </c>
      <c r="P194" s="201" t="str">
        <f t="shared" si="11"/>
        <v>-</v>
      </c>
      <c r="R194" s="202">
        <f>R193</f>
        <v>0</v>
      </c>
      <c r="S194" s="202">
        <f>S193</f>
        <v>0</v>
      </c>
      <c r="T194" s="202">
        <f>T193</f>
        <v>0</v>
      </c>
      <c r="U194" s="202">
        <f>U193</f>
        <v>0</v>
      </c>
    </row>
    <row r="195" spans="1:21" ht="12.75" hidden="1">
      <c r="A195" s="122" t="s">
        <v>2</v>
      </c>
      <c r="B195" s="123" t="s">
        <v>3</v>
      </c>
      <c r="C195" s="124">
        <v>0</v>
      </c>
      <c r="D195" s="125">
        <v>0</v>
      </c>
      <c r="E195" s="125">
        <v>0</v>
      </c>
      <c r="F195" s="138">
        <v>0</v>
      </c>
      <c r="H195" s="190">
        <v>0</v>
      </c>
      <c r="I195" s="190">
        <v>0</v>
      </c>
      <c r="J195" s="190">
        <v>0</v>
      </c>
      <c r="K195" s="190">
        <v>0</v>
      </c>
      <c r="L195" s="190">
        <v>0</v>
      </c>
      <c r="N195" s="192" t="str">
        <f t="shared" si="9"/>
        <v>-</v>
      </c>
      <c r="O195" s="193" t="str">
        <f t="shared" si="10"/>
        <v>-</v>
      </c>
      <c r="P195" s="194" t="str">
        <f t="shared" si="11"/>
        <v>-</v>
      </c>
      <c r="R195" s="195"/>
      <c r="S195" s="195"/>
      <c r="T195" s="195"/>
      <c r="U195" s="195"/>
    </row>
    <row r="196" spans="1:21" ht="13.5" hidden="1" thickBot="1">
      <c r="A196" s="126"/>
      <c r="B196" s="127"/>
      <c r="C196" s="128">
        <v>0</v>
      </c>
      <c r="D196" s="129">
        <v>0</v>
      </c>
      <c r="E196" s="129">
        <v>0</v>
      </c>
      <c r="F196" s="139">
        <v>0</v>
      </c>
      <c r="H196" s="197">
        <v>0</v>
      </c>
      <c r="I196" s="197">
        <v>0</v>
      </c>
      <c r="J196" s="197">
        <v>0</v>
      </c>
      <c r="K196" s="197">
        <v>0</v>
      </c>
      <c r="L196" s="197">
        <v>0</v>
      </c>
      <c r="N196" s="199" t="str">
        <f t="shared" si="9"/>
        <v>-</v>
      </c>
      <c r="O196" s="200" t="str">
        <f t="shared" si="10"/>
        <v>-</v>
      </c>
      <c r="P196" s="201" t="str">
        <f t="shared" si="11"/>
        <v>-</v>
      </c>
      <c r="R196" s="202">
        <f>R195</f>
        <v>0</v>
      </c>
      <c r="S196" s="202">
        <f>S195</f>
        <v>0</v>
      </c>
      <c r="T196" s="202">
        <f>T195</f>
        <v>0</v>
      </c>
      <c r="U196" s="202">
        <f>U195</f>
        <v>0</v>
      </c>
    </row>
    <row r="197" spans="1:21" ht="12.75" hidden="1">
      <c r="A197" s="122" t="s">
        <v>4</v>
      </c>
      <c r="B197" s="123" t="s">
        <v>5</v>
      </c>
      <c r="C197" s="124">
        <v>0</v>
      </c>
      <c r="D197" s="125">
        <v>0</v>
      </c>
      <c r="E197" s="125">
        <v>0</v>
      </c>
      <c r="F197" s="138">
        <v>0</v>
      </c>
      <c r="H197" s="190">
        <v>0</v>
      </c>
      <c r="I197" s="190">
        <v>0</v>
      </c>
      <c r="J197" s="190">
        <v>0</v>
      </c>
      <c r="K197" s="190">
        <v>0</v>
      </c>
      <c r="L197" s="190">
        <v>0</v>
      </c>
      <c r="N197" s="192" t="str">
        <f t="shared" si="9"/>
        <v>-</v>
      </c>
      <c r="O197" s="193" t="str">
        <f t="shared" si="10"/>
        <v>-</v>
      </c>
      <c r="P197" s="194" t="str">
        <f t="shared" si="11"/>
        <v>-</v>
      </c>
      <c r="R197" s="195"/>
      <c r="S197" s="195"/>
      <c r="T197" s="195"/>
      <c r="U197" s="195"/>
    </row>
    <row r="198" spans="1:21" ht="13.5" hidden="1" thickBot="1">
      <c r="A198" s="126"/>
      <c r="B198" s="127"/>
      <c r="C198" s="128">
        <v>0</v>
      </c>
      <c r="D198" s="129">
        <v>0</v>
      </c>
      <c r="E198" s="129">
        <v>0</v>
      </c>
      <c r="F198" s="139">
        <v>0</v>
      </c>
      <c r="H198" s="197">
        <v>0</v>
      </c>
      <c r="I198" s="197">
        <v>0</v>
      </c>
      <c r="J198" s="197">
        <v>0</v>
      </c>
      <c r="K198" s="197">
        <v>0</v>
      </c>
      <c r="L198" s="197">
        <v>0</v>
      </c>
      <c r="N198" s="199" t="str">
        <f t="shared" si="9"/>
        <v>-</v>
      </c>
      <c r="O198" s="200" t="str">
        <f t="shared" si="10"/>
        <v>-</v>
      </c>
      <c r="P198" s="201" t="str">
        <f t="shared" si="11"/>
        <v>-</v>
      </c>
      <c r="R198" s="202">
        <f>R197</f>
        <v>0</v>
      </c>
      <c r="S198" s="202">
        <f>S197</f>
        <v>0</v>
      </c>
      <c r="T198" s="202">
        <f>T197</f>
        <v>0</v>
      </c>
      <c r="U198" s="202">
        <f>U197</f>
        <v>0</v>
      </c>
    </row>
    <row r="199" spans="1:21" ht="12.75" hidden="1">
      <c r="A199" s="122" t="s">
        <v>6</v>
      </c>
      <c r="B199" s="123" t="s">
        <v>7</v>
      </c>
      <c r="C199" s="124">
        <v>0</v>
      </c>
      <c r="D199" s="125">
        <v>0</v>
      </c>
      <c r="E199" s="125">
        <v>0</v>
      </c>
      <c r="F199" s="138">
        <v>0</v>
      </c>
      <c r="H199" s="190">
        <v>0</v>
      </c>
      <c r="I199" s="190">
        <v>0</v>
      </c>
      <c r="J199" s="190">
        <v>0</v>
      </c>
      <c r="K199" s="190">
        <v>0</v>
      </c>
      <c r="L199" s="190">
        <v>0</v>
      </c>
      <c r="N199" s="192" t="str">
        <f t="shared" si="9"/>
        <v>-</v>
      </c>
      <c r="O199" s="193" t="str">
        <f t="shared" si="10"/>
        <v>-</v>
      </c>
      <c r="P199" s="194" t="str">
        <f t="shared" si="11"/>
        <v>-</v>
      </c>
      <c r="R199" s="195"/>
      <c r="S199" s="195"/>
      <c r="T199" s="195"/>
      <c r="U199" s="195"/>
    </row>
    <row r="200" spans="1:21" ht="13.5" hidden="1" thickBot="1">
      <c r="A200" s="126"/>
      <c r="B200" s="127"/>
      <c r="C200" s="128">
        <v>0</v>
      </c>
      <c r="D200" s="129">
        <v>0</v>
      </c>
      <c r="E200" s="129">
        <v>0</v>
      </c>
      <c r="F200" s="139">
        <v>0</v>
      </c>
      <c r="H200" s="197">
        <v>0</v>
      </c>
      <c r="I200" s="197">
        <v>0</v>
      </c>
      <c r="J200" s="197">
        <v>0</v>
      </c>
      <c r="K200" s="197">
        <v>0</v>
      </c>
      <c r="L200" s="197">
        <v>0</v>
      </c>
      <c r="N200" s="199" t="str">
        <f t="shared" si="9"/>
        <v>-</v>
      </c>
      <c r="O200" s="200" t="str">
        <f t="shared" si="10"/>
        <v>-</v>
      </c>
      <c r="P200" s="201" t="str">
        <f t="shared" si="11"/>
        <v>-</v>
      </c>
      <c r="R200" s="202">
        <f>R199</f>
        <v>0</v>
      </c>
      <c r="S200" s="202">
        <f>S199</f>
        <v>0</v>
      </c>
      <c r="T200" s="202">
        <f>T199</f>
        <v>0</v>
      </c>
      <c r="U200" s="202">
        <f>U199</f>
        <v>0</v>
      </c>
    </row>
    <row r="201" spans="1:21" ht="12.75" hidden="1">
      <c r="A201" s="122" t="s">
        <v>8</v>
      </c>
      <c r="B201" s="123" t="s">
        <v>9</v>
      </c>
      <c r="C201" s="124">
        <v>0</v>
      </c>
      <c r="D201" s="125">
        <v>0</v>
      </c>
      <c r="E201" s="125">
        <v>0</v>
      </c>
      <c r="F201" s="138">
        <v>0</v>
      </c>
      <c r="H201" s="190">
        <v>0</v>
      </c>
      <c r="I201" s="190">
        <v>0</v>
      </c>
      <c r="J201" s="190">
        <v>0</v>
      </c>
      <c r="K201" s="190">
        <v>0</v>
      </c>
      <c r="L201" s="190">
        <v>0</v>
      </c>
      <c r="N201" s="192" t="str">
        <f t="shared" si="9"/>
        <v>-</v>
      </c>
      <c r="O201" s="193" t="str">
        <f t="shared" si="10"/>
        <v>-</v>
      </c>
      <c r="P201" s="194" t="str">
        <f t="shared" si="11"/>
        <v>-</v>
      </c>
      <c r="R201" s="195"/>
      <c r="S201" s="195"/>
      <c r="T201" s="195"/>
      <c r="U201" s="195"/>
    </row>
    <row r="202" spans="1:21" ht="13.5" hidden="1" thickBot="1">
      <c r="A202" s="126"/>
      <c r="B202" s="127"/>
      <c r="C202" s="128">
        <v>0</v>
      </c>
      <c r="D202" s="129">
        <v>0</v>
      </c>
      <c r="E202" s="129">
        <v>0</v>
      </c>
      <c r="F202" s="139">
        <v>0</v>
      </c>
      <c r="H202" s="197">
        <v>0</v>
      </c>
      <c r="I202" s="197">
        <v>0</v>
      </c>
      <c r="J202" s="197">
        <v>0</v>
      </c>
      <c r="K202" s="197">
        <v>0</v>
      </c>
      <c r="L202" s="197">
        <v>0</v>
      </c>
      <c r="N202" s="199" t="str">
        <f t="shared" si="9"/>
        <v>-</v>
      </c>
      <c r="O202" s="200" t="str">
        <f t="shared" si="10"/>
        <v>-</v>
      </c>
      <c r="P202" s="201" t="str">
        <f t="shared" si="11"/>
        <v>-</v>
      </c>
      <c r="R202" s="202">
        <f>R201</f>
        <v>0</v>
      </c>
      <c r="S202" s="202">
        <f>S201</f>
        <v>0</v>
      </c>
      <c r="T202" s="202">
        <f>T201</f>
        <v>0</v>
      </c>
      <c r="U202" s="202">
        <f>U201</f>
        <v>0</v>
      </c>
    </row>
    <row r="203" spans="1:21" ht="12.75" hidden="1">
      <c r="A203" s="122" t="s">
        <v>10</v>
      </c>
      <c r="B203" s="123" t="s">
        <v>11</v>
      </c>
      <c r="C203" s="124">
        <v>0</v>
      </c>
      <c r="D203" s="125">
        <v>0</v>
      </c>
      <c r="E203" s="125">
        <v>0</v>
      </c>
      <c r="F203" s="138">
        <v>0</v>
      </c>
      <c r="H203" s="190">
        <v>0</v>
      </c>
      <c r="I203" s="190">
        <v>0</v>
      </c>
      <c r="J203" s="190">
        <v>0</v>
      </c>
      <c r="K203" s="190">
        <v>0</v>
      </c>
      <c r="L203" s="190">
        <v>0</v>
      </c>
      <c r="N203" s="192" t="str">
        <f t="shared" si="9"/>
        <v>-</v>
      </c>
      <c r="O203" s="193" t="str">
        <f t="shared" si="10"/>
        <v>-</v>
      </c>
      <c r="P203" s="194" t="str">
        <f t="shared" si="11"/>
        <v>-</v>
      </c>
      <c r="R203" s="195"/>
      <c r="S203" s="195"/>
      <c r="T203" s="195"/>
      <c r="U203" s="195"/>
    </row>
    <row r="204" spans="1:21" ht="13.5" hidden="1" thickBot="1">
      <c r="A204" s="126"/>
      <c r="B204" s="127"/>
      <c r="C204" s="128">
        <v>0</v>
      </c>
      <c r="D204" s="129">
        <v>0</v>
      </c>
      <c r="E204" s="129">
        <v>0</v>
      </c>
      <c r="F204" s="139">
        <v>0</v>
      </c>
      <c r="H204" s="197">
        <v>0</v>
      </c>
      <c r="I204" s="197">
        <v>0</v>
      </c>
      <c r="J204" s="197">
        <v>0</v>
      </c>
      <c r="K204" s="197">
        <v>0</v>
      </c>
      <c r="L204" s="197">
        <v>0</v>
      </c>
      <c r="N204" s="199" t="str">
        <f t="shared" si="9"/>
        <v>-</v>
      </c>
      <c r="O204" s="200" t="str">
        <f t="shared" si="10"/>
        <v>-</v>
      </c>
      <c r="P204" s="201" t="str">
        <f t="shared" si="11"/>
        <v>-</v>
      </c>
      <c r="R204" s="202">
        <f>R203</f>
        <v>0</v>
      </c>
      <c r="S204" s="202">
        <f>S203</f>
        <v>0</v>
      </c>
      <c r="T204" s="202">
        <f>T203</f>
        <v>0</v>
      </c>
      <c r="U204" s="202">
        <f>U203</f>
        <v>0</v>
      </c>
    </row>
    <row r="205" spans="1:21" ht="12.75" hidden="1">
      <c r="A205" s="122" t="s">
        <v>12</v>
      </c>
      <c r="B205" s="123" t="s">
        <v>5</v>
      </c>
      <c r="C205" s="124">
        <v>0</v>
      </c>
      <c r="D205" s="125">
        <v>0</v>
      </c>
      <c r="E205" s="125">
        <v>0</v>
      </c>
      <c r="F205" s="138">
        <v>0</v>
      </c>
      <c r="H205" s="190">
        <v>0</v>
      </c>
      <c r="I205" s="190">
        <v>0</v>
      </c>
      <c r="J205" s="190">
        <v>0</v>
      </c>
      <c r="K205" s="190">
        <v>0</v>
      </c>
      <c r="L205" s="190">
        <v>0</v>
      </c>
      <c r="N205" s="192" t="str">
        <f t="shared" si="9"/>
        <v>-</v>
      </c>
      <c r="O205" s="193" t="str">
        <f t="shared" si="10"/>
        <v>-</v>
      </c>
      <c r="P205" s="194" t="str">
        <f t="shared" si="11"/>
        <v>-</v>
      </c>
      <c r="R205" s="195"/>
      <c r="S205" s="195"/>
      <c r="T205" s="195"/>
      <c r="U205" s="195"/>
    </row>
    <row r="206" spans="1:21" ht="13.5" hidden="1" thickBot="1">
      <c r="A206" s="126"/>
      <c r="B206" s="127"/>
      <c r="C206" s="128">
        <v>0</v>
      </c>
      <c r="D206" s="129">
        <v>0</v>
      </c>
      <c r="E206" s="129">
        <v>0</v>
      </c>
      <c r="F206" s="139">
        <v>0</v>
      </c>
      <c r="H206" s="197">
        <v>0</v>
      </c>
      <c r="I206" s="197">
        <v>0</v>
      </c>
      <c r="J206" s="197">
        <v>0</v>
      </c>
      <c r="K206" s="197">
        <v>0</v>
      </c>
      <c r="L206" s="197">
        <v>0</v>
      </c>
      <c r="N206" s="199" t="str">
        <f t="shared" si="9"/>
        <v>-</v>
      </c>
      <c r="O206" s="200" t="str">
        <f t="shared" si="10"/>
        <v>-</v>
      </c>
      <c r="P206" s="201" t="str">
        <f t="shared" si="11"/>
        <v>-</v>
      </c>
      <c r="R206" s="202">
        <f>R205</f>
        <v>0</v>
      </c>
      <c r="S206" s="202">
        <f>S205</f>
        <v>0</v>
      </c>
      <c r="T206" s="202">
        <f>T205</f>
        <v>0</v>
      </c>
      <c r="U206" s="202">
        <f>U205</f>
        <v>0</v>
      </c>
    </row>
    <row r="207" spans="1:21" ht="12.75" hidden="1">
      <c r="A207" s="122" t="s">
        <v>13</v>
      </c>
      <c r="B207" s="123" t="s">
        <v>14</v>
      </c>
      <c r="C207" s="124">
        <v>0</v>
      </c>
      <c r="D207" s="125">
        <v>0</v>
      </c>
      <c r="E207" s="125">
        <v>0</v>
      </c>
      <c r="F207" s="138">
        <v>0</v>
      </c>
      <c r="H207" s="190">
        <v>0</v>
      </c>
      <c r="I207" s="190">
        <v>0</v>
      </c>
      <c r="J207" s="190">
        <v>0</v>
      </c>
      <c r="K207" s="190">
        <v>0</v>
      </c>
      <c r="L207" s="190">
        <v>0</v>
      </c>
      <c r="N207" s="192" t="str">
        <f t="shared" si="9"/>
        <v>-</v>
      </c>
      <c r="O207" s="193" t="str">
        <f t="shared" si="10"/>
        <v>-</v>
      </c>
      <c r="P207" s="194" t="str">
        <f t="shared" si="11"/>
        <v>-</v>
      </c>
      <c r="R207" s="195"/>
      <c r="S207" s="195"/>
      <c r="T207" s="195"/>
      <c r="U207" s="195"/>
    </row>
    <row r="208" spans="1:21" ht="13.5" hidden="1" thickBot="1">
      <c r="A208" s="126"/>
      <c r="B208" s="127"/>
      <c r="C208" s="128">
        <v>0</v>
      </c>
      <c r="D208" s="129">
        <v>0</v>
      </c>
      <c r="E208" s="129">
        <v>0</v>
      </c>
      <c r="F208" s="139">
        <v>0</v>
      </c>
      <c r="H208" s="197">
        <v>0</v>
      </c>
      <c r="I208" s="197">
        <v>0</v>
      </c>
      <c r="J208" s="197">
        <v>0</v>
      </c>
      <c r="K208" s="197">
        <v>0</v>
      </c>
      <c r="L208" s="197">
        <v>0</v>
      </c>
      <c r="N208" s="199" t="str">
        <f t="shared" si="9"/>
        <v>-</v>
      </c>
      <c r="O208" s="200" t="str">
        <f t="shared" si="10"/>
        <v>-</v>
      </c>
      <c r="P208" s="201" t="str">
        <f t="shared" si="11"/>
        <v>-</v>
      </c>
      <c r="R208" s="202">
        <f>R207</f>
        <v>0</v>
      </c>
      <c r="S208" s="202">
        <f>S207</f>
        <v>0</v>
      </c>
      <c r="T208" s="202">
        <f>T207</f>
        <v>0</v>
      </c>
      <c r="U208" s="202">
        <f>U207</f>
        <v>0</v>
      </c>
    </row>
    <row r="209" spans="1:21" ht="12.75" hidden="1">
      <c r="A209" s="122" t="s">
        <v>15</v>
      </c>
      <c r="B209" s="123" t="s">
        <v>16</v>
      </c>
      <c r="C209" s="124">
        <v>0</v>
      </c>
      <c r="D209" s="125">
        <v>0</v>
      </c>
      <c r="E209" s="125">
        <v>0</v>
      </c>
      <c r="F209" s="138">
        <v>0</v>
      </c>
      <c r="H209" s="190">
        <v>0</v>
      </c>
      <c r="I209" s="190">
        <v>0</v>
      </c>
      <c r="J209" s="190">
        <v>0</v>
      </c>
      <c r="K209" s="190">
        <v>0</v>
      </c>
      <c r="L209" s="190">
        <v>0</v>
      </c>
      <c r="N209" s="192" t="str">
        <f t="shared" si="9"/>
        <v>-</v>
      </c>
      <c r="O209" s="193" t="str">
        <f t="shared" si="10"/>
        <v>-</v>
      </c>
      <c r="P209" s="194" t="str">
        <f t="shared" si="11"/>
        <v>-</v>
      </c>
      <c r="R209" s="195"/>
      <c r="S209" s="195"/>
      <c r="T209" s="195"/>
      <c r="U209" s="195"/>
    </row>
    <row r="210" spans="1:21" ht="13.5" hidden="1" thickBot="1">
      <c r="A210" s="126"/>
      <c r="B210" s="127"/>
      <c r="C210" s="128">
        <v>0</v>
      </c>
      <c r="D210" s="129">
        <v>0</v>
      </c>
      <c r="E210" s="129">
        <v>0</v>
      </c>
      <c r="F210" s="139">
        <v>0</v>
      </c>
      <c r="H210" s="197">
        <v>0</v>
      </c>
      <c r="I210" s="197">
        <v>0</v>
      </c>
      <c r="J210" s="197">
        <v>0</v>
      </c>
      <c r="K210" s="197">
        <v>0</v>
      </c>
      <c r="L210" s="197">
        <v>0</v>
      </c>
      <c r="N210" s="199" t="str">
        <f t="shared" si="9"/>
        <v>-</v>
      </c>
      <c r="O210" s="200" t="str">
        <f t="shared" si="10"/>
        <v>-</v>
      </c>
      <c r="P210" s="201" t="str">
        <f t="shared" si="11"/>
        <v>-</v>
      </c>
      <c r="R210" s="202">
        <f>R209</f>
        <v>0</v>
      </c>
      <c r="S210" s="202">
        <f>S209</f>
        <v>0</v>
      </c>
      <c r="T210" s="202">
        <f>T209</f>
        <v>0</v>
      </c>
      <c r="U210" s="202">
        <f>U209</f>
        <v>0</v>
      </c>
    </row>
    <row r="211" spans="1:21" ht="12.75" hidden="1">
      <c r="A211" s="122" t="s">
        <v>17</v>
      </c>
      <c r="B211" s="123" t="s">
        <v>18</v>
      </c>
      <c r="C211" s="124">
        <v>0</v>
      </c>
      <c r="D211" s="125">
        <v>0</v>
      </c>
      <c r="E211" s="125">
        <v>0</v>
      </c>
      <c r="F211" s="138">
        <v>0</v>
      </c>
      <c r="H211" s="190">
        <v>0</v>
      </c>
      <c r="I211" s="190">
        <v>0</v>
      </c>
      <c r="J211" s="190">
        <v>0</v>
      </c>
      <c r="K211" s="190">
        <v>0</v>
      </c>
      <c r="L211" s="190">
        <v>0</v>
      </c>
      <c r="N211" s="192" t="str">
        <f t="shared" si="9"/>
        <v>-</v>
      </c>
      <c r="O211" s="193" t="str">
        <f t="shared" si="10"/>
        <v>-</v>
      </c>
      <c r="P211" s="194" t="str">
        <f t="shared" si="11"/>
        <v>-</v>
      </c>
      <c r="R211" s="195"/>
      <c r="S211" s="195"/>
      <c r="T211" s="195"/>
      <c r="U211" s="195"/>
    </row>
    <row r="212" spans="1:21" ht="13.5" hidden="1" thickBot="1">
      <c r="A212" s="126"/>
      <c r="B212" s="127"/>
      <c r="C212" s="128">
        <v>0</v>
      </c>
      <c r="D212" s="129">
        <v>0</v>
      </c>
      <c r="E212" s="129">
        <v>0</v>
      </c>
      <c r="F212" s="139">
        <v>0</v>
      </c>
      <c r="H212" s="197">
        <v>0</v>
      </c>
      <c r="I212" s="197">
        <v>0</v>
      </c>
      <c r="J212" s="197">
        <v>0</v>
      </c>
      <c r="K212" s="197">
        <v>0</v>
      </c>
      <c r="L212" s="197">
        <v>0</v>
      </c>
      <c r="N212" s="199" t="str">
        <f t="shared" si="9"/>
        <v>-</v>
      </c>
      <c r="O212" s="200" t="str">
        <f t="shared" si="10"/>
        <v>-</v>
      </c>
      <c r="P212" s="201" t="str">
        <f t="shared" si="11"/>
        <v>-</v>
      </c>
      <c r="R212" s="202">
        <f>R211</f>
        <v>0</v>
      </c>
      <c r="S212" s="202">
        <f>S211</f>
        <v>0</v>
      </c>
      <c r="T212" s="202">
        <f>T211</f>
        <v>0</v>
      </c>
      <c r="U212" s="202">
        <f>U211</f>
        <v>0</v>
      </c>
    </row>
    <row r="213" spans="1:21" ht="12.75" hidden="1">
      <c r="A213" s="122" t="s">
        <v>19</v>
      </c>
      <c r="B213" s="123" t="s">
        <v>20</v>
      </c>
      <c r="C213" s="124">
        <v>0</v>
      </c>
      <c r="D213" s="125">
        <v>0</v>
      </c>
      <c r="E213" s="125">
        <v>0</v>
      </c>
      <c r="F213" s="138">
        <v>0</v>
      </c>
      <c r="H213" s="190">
        <v>0</v>
      </c>
      <c r="I213" s="190">
        <v>0</v>
      </c>
      <c r="J213" s="190">
        <v>0</v>
      </c>
      <c r="K213" s="190">
        <v>0</v>
      </c>
      <c r="L213" s="190">
        <v>0</v>
      </c>
      <c r="N213" s="192" t="str">
        <f t="shared" si="9"/>
        <v>-</v>
      </c>
      <c r="O213" s="193" t="str">
        <f t="shared" si="10"/>
        <v>-</v>
      </c>
      <c r="P213" s="194" t="str">
        <f t="shared" si="11"/>
        <v>-</v>
      </c>
      <c r="R213" s="195"/>
      <c r="S213" s="195"/>
      <c r="T213" s="195"/>
      <c r="U213" s="195"/>
    </row>
    <row r="214" spans="1:21" ht="13.5" hidden="1" thickBot="1">
      <c r="A214" s="126"/>
      <c r="B214" s="127"/>
      <c r="C214" s="128">
        <v>0</v>
      </c>
      <c r="D214" s="129">
        <v>0</v>
      </c>
      <c r="E214" s="129">
        <v>0</v>
      </c>
      <c r="F214" s="139">
        <v>0</v>
      </c>
      <c r="H214" s="197">
        <v>0</v>
      </c>
      <c r="I214" s="197">
        <v>0</v>
      </c>
      <c r="J214" s="197">
        <v>0</v>
      </c>
      <c r="K214" s="197">
        <v>0</v>
      </c>
      <c r="L214" s="197">
        <v>0</v>
      </c>
      <c r="N214" s="199" t="str">
        <f t="shared" si="9"/>
        <v>-</v>
      </c>
      <c r="O214" s="200" t="str">
        <f t="shared" si="10"/>
        <v>-</v>
      </c>
      <c r="P214" s="201" t="str">
        <f t="shared" si="11"/>
        <v>-</v>
      </c>
      <c r="R214" s="202">
        <f>R213</f>
        <v>0</v>
      </c>
      <c r="S214" s="202">
        <f>S213</f>
        <v>0</v>
      </c>
      <c r="T214" s="202">
        <f>T213</f>
        <v>0</v>
      </c>
      <c r="U214" s="202">
        <f>U213</f>
        <v>0</v>
      </c>
    </row>
    <row r="215" spans="1:21" ht="12.75" hidden="1">
      <c r="A215" s="122" t="s">
        <v>21</v>
      </c>
      <c r="B215" s="123" t="s">
        <v>22</v>
      </c>
      <c r="C215" s="124">
        <v>0</v>
      </c>
      <c r="D215" s="125">
        <v>0</v>
      </c>
      <c r="E215" s="125">
        <v>0</v>
      </c>
      <c r="F215" s="138">
        <v>0</v>
      </c>
      <c r="H215" s="190">
        <v>0</v>
      </c>
      <c r="I215" s="190">
        <v>0</v>
      </c>
      <c r="J215" s="190">
        <v>0</v>
      </c>
      <c r="K215" s="190">
        <v>0</v>
      </c>
      <c r="L215" s="190">
        <v>0</v>
      </c>
      <c r="N215" s="192" t="str">
        <f aca="true" t="shared" si="12" ref="N215:N278">IF(H215=0,"-",C215/H215*100-100)</f>
        <v>-</v>
      </c>
      <c r="O215" s="193" t="str">
        <f aca="true" t="shared" si="13" ref="O215:O278">IF(H215=0,"-",D215/I215*100-100)</f>
        <v>-</v>
      </c>
      <c r="P215" s="194" t="str">
        <f aca="true" t="shared" si="14" ref="P215:P278">IF(H215=0,"-",F215/(K215+L215)*100-100)</f>
        <v>-</v>
      </c>
      <c r="R215" s="195"/>
      <c r="S215" s="195"/>
      <c r="T215" s="195"/>
      <c r="U215" s="195"/>
    </row>
    <row r="216" spans="1:21" ht="13.5" hidden="1" thickBot="1">
      <c r="A216" s="126"/>
      <c r="B216" s="127"/>
      <c r="C216" s="128">
        <v>0</v>
      </c>
      <c r="D216" s="129">
        <v>0</v>
      </c>
      <c r="E216" s="129">
        <v>0</v>
      </c>
      <c r="F216" s="139">
        <v>0</v>
      </c>
      <c r="H216" s="197">
        <v>0</v>
      </c>
      <c r="I216" s="197">
        <v>0</v>
      </c>
      <c r="J216" s="197">
        <v>0</v>
      </c>
      <c r="K216" s="197">
        <v>0</v>
      </c>
      <c r="L216" s="197">
        <v>0</v>
      </c>
      <c r="N216" s="199" t="str">
        <f t="shared" si="12"/>
        <v>-</v>
      </c>
      <c r="O216" s="200" t="str">
        <f t="shared" si="13"/>
        <v>-</v>
      </c>
      <c r="P216" s="201" t="str">
        <f t="shared" si="14"/>
        <v>-</v>
      </c>
      <c r="R216" s="202">
        <f>R215</f>
        <v>0</v>
      </c>
      <c r="S216" s="202">
        <f>S215</f>
        <v>0</v>
      </c>
      <c r="T216" s="202">
        <f>T215</f>
        <v>0</v>
      </c>
      <c r="U216" s="202">
        <f>U215</f>
        <v>0</v>
      </c>
    </row>
    <row r="217" spans="1:21" ht="12.75" hidden="1">
      <c r="A217" s="122" t="s">
        <v>23</v>
      </c>
      <c r="B217" s="123" t="s">
        <v>22</v>
      </c>
      <c r="C217" s="124">
        <v>0</v>
      </c>
      <c r="D217" s="125">
        <v>0</v>
      </c>
      <c r="E217" s="125">
        <v>0</v>
      </c>
      <c r="F217" s="138">
        <v>0</v>
      </c>
      <c r="H217" s="190">
        <v>0</v>
      </c>
      <c r="I217" s="190">
        <v>0</v>
      </c>
      <c r="J217" s="190">
        <v>0</v>
      </c>
      <c r="K217" s="190">
        <v>0</v>
      </c>
      <c r="L217" s="190">
        <v>0</v>
      </c>
      <c r="N217" s="192" t="str">
        <f t="shared" si="12"/>
        <v>-</v>
      </c>
      <c r="O217" s="193" t="str">
        <f t="shared" si="13"/>
        <v>-</v>
      </c>
      <c r="P217" s="194" t="str">
        <f t="shared" si="14"/>
        <v>-</v>
      </c>
      <c r="R217" s="195"/>
      <c r="S217" s="195"/>
      <c r="T217" s="195"/>
      <c r="U217" s="195"/>
    </row>
    <row r="218" spans="1:21" ht="13.5" hidden="1" thickBot="1">
      <c r="A218" s="126"/>
      <c r="B218" s="127"/>
      <c r="C218" s="128">
        <v>0</v>
      </c>
      <c r="D218" s="129">
        <v>0</v>
      </c>
      <c r="E218" s="129">
        <v>0</v>
      </c>
      <c r="F218" s="139">
        <v>0</v>
      </c>
      <c r="H218" s="197">
        <v>0</v>
      </c>
      <c r="I218" s="197">
        <v>0</v>
      </c>
      <c r="J218" s="197">
        <v>0</v>
      </c>
      <c r="K218" s="197">
        <v>0</v>
      </c>
      <c r="L218" s="197">
        <v>0</v>
      </c>
      <c r="N218" s="199" t="str">
        <f t="shared" si="12"/>
        <v>-</v>
      </c>
      <c r="O218" s="200" t="str">
        <f t="shared" si="13"/>
        <v>-</v>
      </c>
      <c r="P218" s="201" t="str">
        <f t="shared" si="14"/>
        <v>-</v>
      </c>
      <c r="R218" s="202">
        <f>R217</f>
        <v>0</v>
      </c>
      <c r="S218" s="202">
        <f>S217</f>
        <v>0</v>
      </c>
      <c r="T218" s="202">
        <f>T217</f>
        <v>0</v>
      </c>
      <c r="U218" s="202">
        <f>U217</f>
        <v>0</v>
      </c>
    </row>
    <row r="219" spans="1:21" ht="12.75" hidden="1">
      <c r="A219" s="122" t="s">
        <v>24</v>
      </c>
      <c r="B219" s="123" t="s">
        <v>25</v>
      </c>
      <c r="C219" s="124">
        <v>0</v>
      </c>
      <c r="D219" s="125">
        <v>0</v>
      </c>
      <c r="E219" s="125">
        <v>0</v>
      </c>
      <c r="F219" s="138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0</v>
      </c>
      <c r="N219" s="192" t="str">
        <f t="shared" si="12"/>
        <v>-</v>
      </c>
      <c r="O219" s="193" t="str">
        <f t="shared" si="13"/>
        <v>-</v>
      </c>
      <c r="P219" s="194" t="str">
        <f t="shared" si="14"/>
        <v>-</v>
      </c>
      <c r="R219" s="195"/>
      <c r="S219" s="195"/>
      <c r="T219" s="195"/>
      <c r="U219" s="195"/>
    </row>
    <row r="220" spans="1:21" ht="13.5" hidden="1" thickBot="1">
      <c r="A220" s="126"/>
      <c r="B220" s="127"/>
      <c r="C220" s="128">
        <v>0</v>
      </c>
      <c r="D220" s="129">
        <v>0</v>
      </c>
      <c r="E220" s="129">
        <v>0</v>
      </c>
      <c r="F220" s="139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N220" s="199" t="str">
        <f t="shared" si="12"/>
        <v>-</v>
      </c>
      <c r="O220" s="200" t="str">
        <f t="shared" si="13"/>
        <v>-</v>
      </c>
      <c r="P220" s="201" t="str">
        <f t="shared" si="14"/>
        <v>-</v>
      </c>
      <c r="R220" s="202">
        <f>R219</f>
        <v>0</v>
      </c>
      <c r="S220" s="202">
        <f>S219</f>
        <v>0</v>
      </c>
      <c r="T220" s="202">
        <f>T219</f>
        <v>0</v>
      </c>
      <c r="U220" s="202">
        <f>U219</f>
        <v>0</v>
      </c>
    </row>
    <row r="221" spans="1:21" ht="12.75">
      <c r="A221" s="122" t="s">
        <v>26</v>
      </c>
      <c r="B221" s="123" t="s">
        <v>27</v>
      </c>
      <c r="C221" s="124">
        <v>24031</v>
      </c>
      <c r="D221" s="125">
        <v>15824</v>
      </c>
      <c r="E221" s="125">
        <v>5538</v>
      </c>
      <c r="F221" s="138">
        <v>2669</v>
      </c>
      <c r="H221" s="190">
        <v>24202</v>
      </c>
      <c r="I221" s="190">
        <v>15615</v>
      </c>
      <c r="J221" s="190">
        <v>5621</v>
      </c>
      <c r="K221" s="190">
        <v>2902</v>
      </c>
      <c r="L221" s="190">
        <v>64</v>
      </c>
      <c r="N221" s="192">
        <f t="shared" si="12"/>
        <v>-0.7065531774233591</v>
      </c>
      <c r="O221" s="193">
        <f t="shared" si="13"/>
        <v>1.3384566122318233</v>
      </c>
      <c r="P221" s="194">
        <f t="shared" si="14"/>
        <v>-10.01348617666892</v>
      </c>
      <c r="R221" s="195">
        <v>1E-06</v>
      </c>
      <c r="S221" s="195"/>
      <c r="T221" s="195"/>
      <c r="U221" s="195"/>
    </row>
    <row r="222" spans="1:21" ht="13.5" thickBot="1">
      <c r="A222" s="126"/>
      <c r="B222" s="127"/>
      <c r="C222" s="128">
        <v>37078</v>
      </c>
      <c r="D222" s="129">
        <v>22495</v>
      </c>
      <c r="E222" s="129">
        <v>7873</v>
      </c>
      <c r="F222" s="139">
        <v>6710</v>
      </c>
      <c r="H222" s="197">
        <v>38010</v>
      </c>
      <c r="I222" s="197">
        <v>22467</v>
      </c>
      <c r="J222" s="197">
        <v>8088</v>
      </c>
      <c r="K222" s="197">
        <v>7365</v>
      </c>
      <c r="L222" s="197">
        <v>90</v>
      </c>
      <c r="N222" s="199">
        <f t="shared" si="12"/>
        <v>-2.4519863193896327</v>
      </c>
      <c r="O222" s="200">
        <f t="shared" si="13"/>
        <v>0.12462723104998474</v>
      </c>
      <c r="P222" s="201">
        <f t="shared" si="14"/>
        <v>-9.993293091884638</v>
      </c>
      <c r="R222" s="202">
        <f>R221</f>
        <v>1E-06</v>
      </c>
      <c r="S222" s="202">
        <f>S221</f>
        <v>0</v>
      </c>
      <c r="T222" s="202">
        <f>T221</f>
        <v>0</v>
      </c>
      <c r="U222" s="202">
        <f>U221</f>
        <v>0</v>
      </c>
    </row>
    <row r="223" spans="1:21" ht="12.75" hidden="1">
      <c r="A223" s="122" t="s">
        <v>28</v>
      </c>
      <c r="B223" s="123" t="s">
        <v>29</v>
      </c>
      <c r="C223" s="124">
        <v>0</v>
      </c>
      <c r="D223" s="125">
        <v>0</v>
      </c>
      <c r="E223" s="125">
        <v>0</v>
      </c>
      <c r="F223" s="138">
        <v>0</v>
      </c>
      <c r="H223" s="190">
        <v>0</v>
      </c>
      <c r="I223" s="190">
        <v>0</v>
      </c>
      <c r="J223" s="190">
        <v>0</v>
      </c>
      <c r="K223" s="190">
        <v>0</v>
      </c>
      <c r="L223" s="190">
        <v>0</v>
      </c>
      <c r="N223" s="192" t="str">
        <f t="shared" si="12"/>
        <v>-</v>
      </c>
      <c r="O223" s="193" t="str">
        <f t="shared" si="13"/>
        <v>-</v>
      </c>
      <c r="P223" s="194" t="str">
        <f t="shared" si="14"/>
        <v>-</v>
      </c>
      <c r="R223" s="195"/>
      <c r="S223" s="195"/>
      <c r="T223" s="195"/>
      <c r="U223" s="195"/>
    </row>
    <row r="224" spans="1:21" ht="13.5" hidden="1" thickBot="1">
      <c r="A224" s="126"/>
      <c r="B224" s="127"/>
      <c r="C224" s="128">
        <v>0</v>
      </c>
      <c r="D224" s="129">
        <v>0</v>
      </c>
      <c r="E224" s="129">
        <v>0</v>
      </c>
      <c r="F224" s="139">
        <v>0</v>
      </c>
      <c r="H224" s="197">
        <v>0</v>
      </c>
      <c r="I224" s="197">
        <v>0</v>
      </c>
      <c r="J224" s="197">
        <v>0</v>
      </c>
      <c r="K224" s="197">
        <v>0</v>
      </c>
      <c r="L224" s="197">
        <v>0</v>
      </c>
      <c r="N224" s="199" t="str">
        <f t="shared" si="12"/>
        <v>-</v>
      </c>
      <c r="O224" s="200" t="str">
        <f t="shared" si="13"/>
        <v>-</v>
      </c>
      <c r="P224" s="201" t="str">
        <f t="shared" si="14"/>
        <v>-</v>
      </c>
      <c r="R224" s="202">
        <f>R223</f>
        <v>0</v>
      </c>
      <c r="S224" s="202">
        <f>S223</f>
        <v>0</v>
      </c>
      <c r="T224" s="202">
        <f>T223</f>
        <v>0</v>
      </c>
      <c r="U224" s="202">
        <f>U223</f>
        <v>0</v>
      </c>
    </row>
    <row r="225" spans="1:21" ht="12.75">
      <c r="A225" s="122" t="s">
        <v>30</v>
      </c>
      <c r="B225" s="123" t="s">
        <v>31</v>
      </c>
      <c r="C225" s="124">
        <v>23233</v>
      </c>
      <c r="D225" s="125">
        <v>15240</v>
      </c>
      <c r="E225" s="125">
        <v>5334</v>
      </c>
      <c r="F225" s="138">
        <v>2659</v>
      </c>
      <c r="H225" s="190">
        <v>23407</v>
      </c>
      <c r="I225" s="190">
        <v>15039</v>
      </c>
      <c r="J225" s="190">
        <v>5414</v>
      </c>
      <c r="K225" s="190">
        <v>2893</v>
      </c>
      <c r="L225" s="190">
        <v>61</v>
      </c>
      <c r="N225" s="192">
        <f t="shared" si="12"/>
        <v>-0.7433673687358464</v>
      </c>
      <c r="O225" s="193">
        <f t="shared" si="13"/>
        <v>1.3365250349092435</v>
      </c>
      <c r="P225" s="194">
        <f t="shared" si="14"/>
        <v>-9.986459038591747</v>
      </c>
      <c r="R225" s="195">
        <v>49</v>
      </c>
      <c r="S225" s="195"/>
      <c r="T225" s="195"/>
      <c r="U225" s="195"/>
    </row>
    <row r="226" spans="1:21" ht="13.5" thickBot="1">
      <c r="A226" s="126"/>
      <c r="B226" s="127"/>
      <c r="C226" s="128">
        <v>29377</v>
      </c>
      <c r="D226" s="129">
        <v>16804</v>
      </c>
      <c r="E226" s="129">
        <v>5881</v>
      </c>
      <c r="F226" s="139">
        <v>6692</v>
      </c>
      <c r="H226" s="197">
        <v>30259</v>
      </c>
      <c r="I226" s="197">
        <v>16782</v>
      </c>
      <c r="J226" s="197">
        <v>6042</v>
      </c>
      <c r="K226" s="197">
        <v>7365</v>
      </c>
      <c r="L226" s="197">
        <v>70</v>
      </c>
      <c r="N226" s="199">
        <f t="shared" si="12"/>
        <v>-2.9148352556264285</v>
      </c>
      <c r="O226" s="200">
        <f t="shared" si="13"/>
        <v>0.13109283756405432</v>
      </c>
      <c r="P226" s="201">
        <f t="shared" si="14"/>
        <v>-9.99327505043712</v>
      </c>
      <c r="R226" s="202">
        <f>R225</f>
        <v>49</v>
      </c>
      <c r="S226" s="202">
        <f>S225</f>
        <v>0</v>
      </c>
      <c r="T226" s="202">
        <f>T225</f>
        <v>0</v>
      </c>
      <c r="U226" s="202">
        <f>U225</f>
        <v>0</v>
      </c>
    </row>
    <row r="227" spans="1:21" ht="12.75" hidden="1">
      <c r="A227" s="122" t="s">
        <v>32</v>
      </c>
      <c r="B227" s="123" t="s">
        <v>33</v>
      </c>
      <c r="C227" s="124">
        <v>0</v>
      </c>
      <c r="D227" s="125">
        <v>0</v>
      </c>
      <c r="E227" s="125">
        <v>0</v>
      </c>
      <c r="F227" s="138">
        <v>0</v>
      </c>
      <c r="H227" s="190">
        <v>0</v>
      </c>
      <c r="I227" s="190">
        <v>0</v>
      </c>
      <c r="J227" s="190">
        <v>0</v>
      </c>
      <c r="K227" s="190">
        <v>0</v>
      </c>
      <c r="L227" s="190">
        <v>0</v>
      </c>
      <c r="N227" s="192" t="str">
        <f t="shared" si="12"/>
        <v>-</v>
      </c>
      <c r="O227" s="193" t="str">
        <f t="shared" si="13"/>
        <v>-</v>
      </c>
      <c r="P227" s="194" t="str">
        <f t="shared" si="14"/>
        <v>-</v>
      </c>
      <c r="R227" s="195"/>
      <c r="S227" s="195"/>
      <c r="T227" s="195"/>
      <c r="U227" s="195"/>
    </row>
    <row r="228" spans="1:21" ht="13.5" hidden="1" thickBot="1">
      <c r="A228" s="126"/>
      <c r="B228" s="127"/>
      <c r="C228" s="128">
        <v>0</v>
      </c>
      <c r="D228" s="129">
        <v>0</v>
      </c>
      <c r="E228" s="129">
        <v>0</v>
      </c>
      <c r="F228" s="139">
        <v>0</v>
      </c>
      <c r="H228" s="197">
        <v>0</v>
      </c>
      <c r="I228" s="197">
        <v>0</v>
      </c>
      <c r="J228" s="197">
        <v>0</v>
      </c>
      <c r="K228" s="197">
        <v>0</v>
      </c>
      <c r="L228" s="197">
        <v>0</v>
      </c>
      <c r="N228" s="199" t="str">
        <f t="shared" si="12"/>
        <v>-</v>
      </c>
      <c r="O228" s="200" t="str">
        <f t="shared" si="13"/>
        <v>-</v>
      </c>
      <c r="P228" s="201" t="str">
        <f t="shared" si="14"/>
        <v>-</v>
      </c>
      <c r="R228" s="202">
        <f>R227</f>
        <v>0</v>
      </c>
      <c r="S228" s="202">
        <f>S227</f>
        <v>0</v>
      </c>
      <c r="T228" s="202">
        <f>T227</f>
        <v>0</v>
      </c>
      <c r="U228" s="202">
        <f>U227</f>
        <v>0</v>
      </c>
    </row>
    <row r="229" spans="1:21" ht="12.75" hidden="1">
      <c r="A229" s="122" t="s">
        <v>34</v>
      </c>
      <c r="B229" s="123" t="s">
        <v>35</v>
      </c>
      <c r="C229" s="124">
        <v>0</v>
      </c>
      <c r="D229" s="125">
        <v>0</v>
      </c>
      <c r="E229" s="125">
        <v>0</v>
      </c>
      <c r="F229" s="138">
        <v>0</v>
      </c>
      <c r="H229" s="190">
        <v>0</v>
      </c>
      <c r="I229" s="190">
        <v>0</v>
      </c>
      <c r="J229" s="190">
        <v>0</v>
      </c>
      <c r="K229" s="190">
        <v>0</v>
      </c>
      <c r="L229" s="190">
        <v>0</v>
      </c>
      <c r="N229" s="192" t="str">
        <f t="shared" si="12"/>
        <v>-</v>
      </c>
      <c r="O229" s="193" t="str">
        <f t="shared" si="13"/>
        <v>-</v>
      </c>
      <c r="P229" s="194" t="str">
        <f t="shared" si="14"/>
        <v>-</v>
      </c>
      <c r="R229" s="195"/>
      <c r="S229" s="195"/>
      <c r="T229" s="195"/>
      <c r="U229" s="195"/>
    </row>
    <row r="230" spans="1:21" ht="13.5" hidden="1" thickBot="1">
      <c r="A230" s="126"/>
      <c r="B230" s="127"/>
      <c r="C230" s="128">
        <v>0</v>
      </c>
      <c r="D230" s="129">
        <v>0</v>
      </c>
      <c r="E230" s="129">
        <v>0</v>
      </c>
      <c r="F230" s="139">
        <v>0</v>
      </c>
      <c r="H230" s="197">
        <v>0</v>
      </c>
      <c r="I230" s="197">
        <v>0</v>
      </c>
      <c r="J230" s="197">
        <v>0</v>
      </c>
      <c r="K230" s="197">
        <v>0</v>
      </c>
      <c r="L230" s="197">
        <v>0</v>
      </c>
      <c r="N230" s="199" t="str">
        <f t="shared" si="12"/>
        <v>-</v>
      </c>
      <c r="O230" s="200" t="str">
        <f t="shared" si="13"/>
        <v>-</v>
      </c>
      <c r="P230" s="201" t="str">
        <f t="shared" si="14"/>
        <v>-</v>
      </c>
      <c r="R230" s="202">
        <f>R229</f>
        <v>0</v>
      </c>
      <c r="S230" s="202">
        <f>S229</f>
        <v>0</v>
      </c>
      <c r="T230" s="202">
        <f>T229</f>
        <v>0</v>
      </c>
      <c r="U230" s="202">
        <f>U229</f>
        <v>0</v>
      </c>
    </row>
    <row r="231" spans="1:21" ht="12.75" hidden="1">
      <c r="A231" s="122" t="s">
        <v>36</v>
      </c>
      <c r="B231" s="123" t="s">
        <v>37</v>
      </c>
      <c r="C231" s="124">
        <v>0</v>
      </c>
      <c r="D231" s="125">
        <v>0</v>
      </c>
      <c r="E231" s="125">
        <v>0</v>
      </c>
      <c r="F231" s="138">
        <v>0</v>
      </c>
      <c r="H231" s="190">
        <v>0</v>
      </c>
      <c r="I231" s="190">
        <v>0</v>
      </c>
      <c r="J231" s="190">
        <v>0</v>
      </c>
      <c r="K231" s="190">
        <v>0</v>
      </c>
      <c r="L231" s="190">
        <v>0</v>
      </c>
      <c r="N231" s="192" t="str">
        <f t="shared" si="12"/>
        <v>-</v>
      </c>
      <c r="O231" s="193" t="str">
        <f t="shared" si="13"/>
        <v>-</v>
      </c>
      <c r="P231" s="194" t="str">
        <f t="shared" si="14"/>
        <v>-</v>
      </c>
      <c r="R231" s="195"/>
      <c r="S231" s="195"/>
      <c r="T231" s="195"/>
      <c r="U231" s="195"/>
    </row>
    <row r="232" spans="1:21" ht="13.5" hidden="1" thickBot="1">
      <c r="A232" s="126"/>
      <c r="B232" s="127"/>
      <c r="C232" s="128">
        <v>0</v>
      </c>
      <c r="D232" s="129">
        <v>0</v>
      </c>
      <c r="E232" s="129">
        <v>0</v>
      </c>
      <c r="F232" s="139">
        <v>0</v>
      </c>
      <c r="H232" s="197">
        <v>0</v>
      </c>
      <c r="I232" s="197">
        <v>0</v>
      </c>
      <c r="J232" s="197">
        <v>0</v>
      </c>
      <c r="K232" s="197">
        <v>0</v>
      </c>
      <c r="L232" s="197">
        <v>0</v>
      </c>
      <c r="N232" s="199" t="str">
        <f t="shared" si="12"/>
        <v>-</v>
      </c>
      <c r="O232" s="200" t="str">
        <f t="shared" si="13"/>
        <v>-</v>
      </c>
      <c r="P232" s="201" t="str">
        <f t="shared" si="14"/>
        <v>-</v>
      </c>
      <c r="R232" s="202">
        <f>R231</f>
        <v>0</v>
      </c>
      <c r="S232" s="202">
        <f>S231</f>
        <v>0</v>
      </c>
      <c r="T232" s="202">
        <f>T231</f>
        <v>0</v>
      </c>
      <c r="U232" s="202">
        <f>U231</f>
        <v>0</v>
      </c>
    </row>
    <row r="233" spans="1:21" ht="12.75" hidden="1">
      <c r="A233" s="122" t="s">
        <v>38</v>
      </c>
      <c r="B233" s="123" t="s">
        <v>39</v>
      </c>
      <c r="C233" s="124">
        <v>0</v>
      </c>
      <c r="D233" s="125">
        <v>0</v>
      </c>
      <c r="E233" s="125">
        <v>0</v>
      </c>
      <c r="F233" s="138">
        <v>0</v>
      </c>
      <c r="H233" s="190">
        <v>0</v>
      </c>
      <c r="I233" s="190">
        <v>0</v>
      </c>
      <c r="J233" s="190">
        <v>0</v>
      </c>
      <c r="K233" s="190">
        <v>0</v>
      </c>
      <c r="L233" s="190">
        <v>0</v>
      </c>
      <c r="N233" s="192" t="str">
        <f t="shared" si="12"/>
        <v>-</v>
      </c>
      <c r="O233" s="193" t="str">
        <f t="shared" si="13"/>
        <v>-</v>
      </c>
      <c r="P233" s="194" t="str">
        <f t="shared" si="14"/>
        <v>-</v>
      </c>
      <c r="R233" s="195"/>
      <c r="S233" s="195"/>
      <c r="T233" s="195"/>
      <c r="U233" s="195"/>
    </row>
    <row r="234" spans="1:21" ht="13.5" hidden="1" thickBot="1">
      <c r="A234" s="126"/>
      <c r="B234" s="127"/>
      <c r="C234" s="128">
        <v>0</v>
      </c>
      <c r="D234" s="129">
        <v>0</v>
      </c>
      <c r="E234" s="129">
        <v>0</v>
      </c>
      <c r="F234" s="139">
        <v>0</v>
      </c>
      <c r="H234" s="197">
        <v>0</v>
      </c>
      <c r="I234" s="197">
        <v>0</v>
      </c>
      <c r="J234" s="197">
        <v>0</v>
      </c>
      <c r="K234" s="197">
        <v>0</v>
      </c>
      <c r="L234" s="197">
        <v>0</v>
      </c>
      <c r="N234" s="199" t="str">
        <f t="shared" si="12"/>
        <v>-</v>
      </c>
      <c r="O234" s="200" t="str">
        <f t="shared" si="13"/>
        <v>-</v>
      </c>
      <c r="P234" s="201" t="str">
        <f t="shared" si="14"/>
        <v>-</v>
      </c>
      <c r="R234" s="202">
        <f>R233</f>
        <v>0</v>
      </c>
      <c r="S234" s="202">
        <f>S233</f>
        <v>0</v>
      </c>
      <c r="T234" s="202">
        <f>T233</f>
        <v>0</v>
      </c>
      <c r="U234" s="202">
        <f>U233</f>
        <v>0</v>
      </c>
    </row>
    <row r="235" spans="1:21" ht="12.75" hidden="1">
      <c r="A235" s="122" t="s">
        <v>40</v>
      </c>
      <c r="B235" s="123" t="s">
        <v>41</v>
      </c>
      <c r="C235" s="124">
        <v>0</v>
      </c>
      <c r="D235" s="125">
        <v>0</v>
      </c>
      <c r="E235" s="125">
        <v>0</v>
      </c>
      <c r="F235" s="138">
        <v>0</v>
      </c>
      <c r="H235" s="190">
        <v>0</v>
      </c>
      <c r="I235" s="190">
        <v>0</v>
      </c>
      <c r="J235" s="190">
        <v>0</v>
      </c>
      <c r="K235" s="190">
        <v>0</v>
      </c>
      <c r="L235" s="190">
        <v>0</v>
      </c>
      <c r="N235" s="192" t="str">
        <f t="shared" si="12"/>
        <v>-</v>
      </c>
      <c r="O235" s="193" t="str">
        <f t="shared" si="13"/>
        <v>-</v>
      </c>
      <c r="P235" s="194" t="str">
        <f t="shared" si="14"/>
        <v>-</v>
      </c>
      <c r="R235" s="195"/>
      <c r="S235" s="195"/>
      <c r="T235" s="195"/>
      <c r="U235" s="195"/>
    </row>
    <row r="236" spans="1:21" ht="13.5" hidden="1" thickBot="1">
      <c r="A236" s="126"/>
      <c r="B236" s="127"/>
      <c r="C236" s="128">
        <v>0</v>
      </c>
      <c r="D236" s="129">
        <v>0</v>
      </c>
      <c r="E236" s="129">
        <v>0</v>
      </c>
      <c r="F236" s="139">
        <v>0</v>
      </c>
      <c r="H236" s="197">
        <v>0</v>
      </c>
      <c r="I236" s="197">
        <v>0</v>
      </c>
      <c r="J236" s="197">
        <v>0</v>
      </c>
      <c r="K236" s="197">
        <v>0</v>
      </c>
      <c r="L236" s="197">
        <v>0</v>
      </c>
      <c r="N236" s="199" t="str">
        <f t="shared" si="12"/>
        <v>-</v>
      </c>
      <c r="O236" s="200" t="str">
        <f t="shared" si="13"/>
        <v>-</v>
      </c>
      <c r="P236" s="201" t="str">
        <f t="shared" si="14"/>
        <v>-</v>
      </c>
      <c r="R236" s="202">
        <f>R235</f>
        <v>0</v>
      </c>
      <c r="S236" s="202">
        <f>S235</f>
        <v>0</v>
      </c>
      <c r="T236" s="202">
        <f>T235</f>
        <v>0</v>
      </c>
      <c r="U236" s="202">
        <f>U235</f>
        <v>0</v>
      </c>
    </row>
    <row r="237" spans="1:21" ht="12.75">
      <c r="A237" s="122" t="s">
        <v>42</v>
      </c>
      <c r="B237" s="123" t="s">
        <v>43</v>
      </c>
      <c r="C237" s="124">
        <v>29615</v>
      </c>
      <c r="D237" s="125">
        <v>19962</v>
      </c>
      <c r="E237" s="125">
        <v>6987</v>
      </c>
      <c r="F237" s="138">
        <v>2666</v>
      </c>
      <c r="H237" s="190">
        <v>29751</v>
      </c>
      <c r="I237" s="190">
        <v>19698</v>
      </c>
      <c r="J237" s="190">
        <v>7091</v>
      </c>
      <c r="K237" s="190">
        <v>2893</v>
      </c>
      <c r="L237" s="190">
        <v>69</v>
      </c>
      <c r="N237" s="192">
        <f t="shared" si="12"/>
        <v>-0.45712749151289245</v>
      </c>
      <c r="O237" s="193">
        <f t="shared" si="13"/>
        <v>1.3402375875723322</v>
      </c>
      <c r="P237" s="194">
        <f t="shared" si="14"/>
        <v>-9.993247805536797</v>
      </c>
      <c r="R237" s="195">
        <v>5</v>
      </c>
      <c r="S237" s="195"/>
      <c r="T237" s="195"/>
      <c r="U237" s="195"/>
    </row>
    <row r="238" spans="1:21" ht="13.5" thickBot="1">
      <c r="A238" s="126"/>
      <c r="B238" s="127"/>
      <c r="C238" s="128">
        <v>41242</v>
      </c>
      <c r="D238" s="129">
        <v>25579</v>
      </c>
      <c r="E238" s="129">
        <v>8953</v>
      </c>
      <c r="F238" s="139">
        <v>6710</v>
      </c>
      <c r="H238" s="197">
        <v>42199</v>
      </c>
      <c r="I238" s="197">
        <v>25547</v>
      </c>
      <c r="J238" s="197">
        <v>9197</v>
      </c>
      <c r="K238" s="197">
        <v>7365</v>
      </c>
      <c r="L238" s="197">
        <v>90</v>
      </c>
      <c r="N238" s="199">
        <f t="shared" si="12"/>
        <v>-2.267826251806909</v>
      </c>
      <c r="O238" s="200">
        <f t="shared" si="13"/>
        <v>0.1252593259482495</v>
      </c>
      <c r="P238" s="201">
        <f t="shared" si="14"/>
        <v>-9.993293091884638</v>
      </c>
      <c r="R238" s="202">
        <f>R237</f>
        <v>5</v>
      </c>
      <c r="S238" s="202">
        <f>S237</f>
        <v>0</v>
      </c>
      <c r="T238" s="202">
        <f>T237</f>
        <v>0</v>
      </c>
      <c r="U238" s="202">
        <f>U237</f>
        <v>0</v>
      </c>
    </row>
    <row r="239" spans="1:21" ht="12.75">
      <c r="A239" s="122" t="s">
        <v>44</v>
      </c>
      <c r="B239" s="123" t="s">
        <v>45</v>
      </c>
      <c r="C239" s="124">
        <v>20950</v>
      </c>
      <c r="D239" s="125">
        <v>13546</v>
      </c>
      <c r="E239" s="125">
        <v>4741</v>
      </c>
      <c r="F239" s="138">
        <v>2663</v>
      </c>
      <c r="H239" s="190">
        <v>21138</v>
      </c>
      <c r="I239" s="190">
        <v>13367</v>
      </c>
      <c r="J239" s="190">
        <v>4812</v>
      </c>
      <c r="K239" s="190">
        <v>2897</v>
      </c>
      <c r="L239" s="190">
        <v>62</v>
      </c>
      <c r="N239" s="192">
        <f t="shared" si="12"/>
        <v>-0.8893935093197172</v>
      </c>
      <c r="O239" s="193">
        <f t="shared" si="13"/>
        <v>1.3391187252188104</v>
      </c>
      <c r="P239" s="194">
        <f t="shared" si="14"/>
        <v>-10.00337952010814</v>
      </c>
      <c r="R239" s="195"/>
      <c r="S239" s="195"/>
      <c r="T239" s="195"/>
      <c r="U239" s="195"/>
    </row>
    <row r="240" spans="1:21" ht="13.5" thickBot="1">
      <c r="A240" s="126"/>
      <c r="B240" s="127"/>
      <c r="C240" s="128">
        <v>32324</v>
      </c>
      <c r="D240" s="129">
        <v>18983</v>
      </c>
      <c r="E240" s="129">
        <v>6644</v>
      </c>
      <c r="F240" s="139">
        <v>6697</v>
      </c>
      <c r="H240" s="197">
        <v>33224</v>
      </c>
      <c r="I240" s="197">
        <v>18958</v>
      </c>
      <c r="J240" s="197">
        <v>6825</v>
      </c>
      <c r="K240" s="197">
        <v>7365</v>
      </c>
      <c r="L240" s="197">
        <v>76</v>
      </c>
      <c r="N240" s="199">
        <f t="shared" si="12"/>
        <v>-2.7088851432699244</v>
      </c>
      <c r="O240" s="200">
        <f t="shared" si="13"/>
        <v>0.13187045046944945</v>
      </c>
      <c r="P240" s="201">
        <f t="shared" si="14"/>
        <v>-9.998656094610936</v>
      </c>
      <c r="R240" s="202">
        <f>R239</f>
        <v>0</v>
      </c>
      <c r="S240" s="202">
        <f>S239</f>
        <v>0</v>
      </c>
      <c r="T240" s="202">
        <f>T239</f>
        <v>0</v>
      </c>
      <c r="U240" s="202">
        <f>U239</f>
        <v>0</v>
      </c>
    </row>
    <row r="241" spans="1:21" ht="12.75" hidden="1">
      <c r="A241" s="122" t="s">
        <v>46</v>
      </c>
      <c r="B241" s="123" t="s">
        <v>47</v>
      </c>
      <c r="C241" s="124">
        <v>0</v>
      </c>
      <c r="D241" s="125">
        <v>0</v>
      </c>
      <c r="E241" s="125">
        <v>0</v>
      </c>
      <c r="F241" s="138">
        <v>0</v>
      </c>
      <c r="H241" s="190">
        <v>0</v>
      </c>
      <c r="I241" s="190">
        <v>0</v>
      </c>
      <c r="J241" s="190">
        <v>0</v>
      </c>
      <c r="K241" s="190">
        <v>0</v>
      </c>
      <c r="L241" s="190">
        <v>0</v>
      </c>
      <c r="N241" s="192" t="str">
        <f t="shared" si="12"/>
        <v>-</v>
      </c>
      <c r="O241" s="193" t="str">
        <f t="shared" si="13"/>
        <v>-</v>
      </c>
      <c r="P241" s="194" t="str">
        <f t="shared" si="14"/>
        <v>-</v>
      </c>
      <c r="R241" s="195"/>
      <c r="S241" s="195"/>
      <c r="T241" s="195"/>
      <c r="U241" s="195"/>
    </row>
    <row r="242" spans="1:21" ht="13.5" hidden="1" thickBot="1">
      <c r="A242" s="126"/>
      <c r="B242" s="127"/>
      <c r="C242" s="128">
        <v>0</v>
      </c>
      <c r="D242" s="129">
        <v>0</v>
      </c>
      <c r="E242" s="129">
        <v>0</v>
      </c>
      <c r="F242" s="139">
        <v>0</v>
      </c>
      <c r="H242" s="197">
        <v>0</v>
      </c>
      <c r="I242" s="197">
        <v>0</v>
      </c>
      <c r="J242" s="197">
        <v>0</v>
      </c>
      <c r="K242" s="197">
        <v>0</v>
      </c>
      <c r="L242" s="197">
        <v>0</v>
      </c>
      <c r="N242" s="199" t="str">
        <f t="shared" si="12"/>
        <v>-</v>
      </c>
      <c r="O242" s="200" t="str">
        <f t="shared" si="13"/>
        <v>-</v>
      </c>
      <c r="P242" s="201" t="str">
        <f t="shared" si="14"/>
        <v>-</v>
      </c>
      <c r="R242" s="202">
        <f>R241</f>
        <v>0</v>
      </c>
      <c r="S242" s="202">
        <f>S241</f>
        <v>0</v>
      </c>
      <c r="T242" s="202">
        <f>T241</f>
        <v>0</v>
      </c>
      <c r="U242" s="202">
        <f>U241</f>
        <v>0</v>
      </c>
    </row>
    <row r="243" spans="1:21" ht="12.75">
      <c r="A243" s="122" t="s">
        <v>48</v>
      </c>
      <c r="B243" s="123" t="s">
        <v>49</v>
      </c>
      <c r="C243" s="124">
        <v>22146</v>
      </c>
      <c r="D243" s="125">
        <v>14436</v>
      </c>
      <c r="E243" s="125">
        <v>5053</v>
      </c>
      <c r="F243" s="138">
        <v>2657</v>
      </c>
      <c r="H243" s="190">
        <v>22325</v>
      </c>
      <c r="I243" s="190">
        <v>14245</v>
      </c>
      <c r="J243" s="190">
        <v>5128</v>
      </c>
      <c r="K243" s="190">
        <v>2892</v>
      </c>
      <c r="L243" s="190">
        <v>60</v>
      </c>
      <c r="N243" s="192">
        <f t="shared" si="12"/>
        <v>-0.8017917133258692</v>
      </c>
      <c r="O243" s="193">
        <f t="shared" si="13"/>
        <v>1.3408213408213356</v>
      </c>
      <c r="P243" s="194">
        <f t="shared" si="14"/>
        <v>-9.99322493224932</v>
      </c>
      <c r="R243" s="195">
        <v>1E-06</v>
      </c>
      <c r="S243" s="195"/>
      <c r="T243" s="195"/>
      <c r="U243" s="195"/>
    </row>
    <row r="244" spans="1:21" ht="13.5" thickBot="1">
      <c r="A244" s="126"/>
      <c r="B244" s="127"/>
      <c r="C244" s="128">
        <v>28001</v>
      </c>
      <c r="D244" s="129">
        <v>15747</v>
      </c>
      <c r="E244" s="129">
        <v>5511</v>
      </c>
      <c r="F244" s="139">
        <v>6743</v>
      </c>
      <c r="H244" s="197">
        <v>28881</v>
      </c>
      <c r="I244" s="197">
        <v>15727</v>
      </c>
      <c r="J244" s="197">
        <v>5662</v>
      </c>
      <c r="K244" s="197">
        <v>7426</v>
      </c>
      <c r="L244" s="197">
        <v>66</v>
      </c>
      <c r="N244" s="199">
        <f t="shared" si="12"/>
        <v>-3.0469859076901855</v>
      </c>
      <c r="O244" s="200">
        <f t="shared" si="13"/>
        <v>0.12716983531507253</v>
      </c>
      <c r="P244" s="201">
        <f t="shared" si="14"/>
        <v>-9.997330485851577</v>
      </c>
      <c r="R244" s="202">
        <f>R243</f>
        <v>1E-06</v>
      </c>
      <c r="S244" s="202">
        <f>S243</f>
        <v>0</v>
      </c>
      <c r="T244" s="202">
        <f>T243</f>
        <v>0</v>
      </c>
      <c r="U244" s="202">
        <f>U243</f>
        <v>0</v>
      </c>
    </row>
    <row r="245" spans="1:21" ht="12.75" hidden="1">
      <c r="A245" s="122" t="s">
        <v>50</v>
      </c>
      <c r="B245" s="123" t="s">
        <v>51</v>
      </c>
      <c r="C245" s="124">
        <v>0</v>
      </c>
      <c r="D245" s="125">
        <v>0</v>
      </c>
      <c r="E245" s="125">
        <v>0</v>
      </c>
      <c r="F245" s="138">
        <v>0</v>
      </c>
      <c r="H245" s="190">
        <v>0</v>
      </c>
      <c r="I245" s="190">
        <v>0</v>
      </c>
      <c r="J245" s="190">
        <v>0</v>
      </c>
      <c r="K245" s="190">
        <v>0</v>
      </c>
      <c r="L245" s="190">
        <v>0</v>
      </c>
      <c r="N245" s="192" t="str">
        <f t="shared" si="12"/>
        <v>-</v>
      </c>
      <c r="O245" s="193" t="str">
        <f t="shared" si="13"/>
        <v>-</v>
      </c>
      <c r="P245" s="194" t="str">
        <f t="shared" si="14"/>
        <v>-</v>
      </c>
      <c r="R245" s="195"/>
      <c r="S245" s="195"/>
      <c r="T245" s="195"/>
      <c r="U245" s="195"/>
    </row>
    <row r="246" spans="1:21" ht="13.5" hidden="1" thickBot="1">
      <c r="A246" s="126"/>
      <c r="B246" s="127"/>
      <c r="C246" s="128">
        <v>0</v>
      </c>
      <c r="D246" s="129">
        <v>0</v>
      </c>
      <c r="E246" s="129">
        <v>0</v>
      </c>
      <c r="F246" s="139">
        <v>0</v>
      </c>
      <c r="H246" s="197">
        <v>0</v>
      </c>
      <c r="I246" s="197">
        <v>0</v>
      </c>
      <c r="J246" s="197">
        <v>0</v>
      </c>
      <c r="K246" s="197">
        <v>0</v>
      </c>
      <c r="L246" s="197">
        <v>0</v>
      </c>
      <c r="N246" s="199" t="str">
        <f t="shared" si="12"/>
        <v>-</v>
      </c>
      <c r="O246" s="200" t="str">
        <f t="shared" si="13"/>
        <v>-</v>
      </c>
      <c r="P246" s="201" t="str">
        <f t="shared" si="14"/>
        <v>-</v>
      </c>
      <c r="R246" s="202">
        <f>R245</f>
        <v>0</v>
      </c>
      <c r="S246" s="202">
        <f>S245</f>
        <v>0</v>
      </c>
      <c r="T246" s="202">
        <f>T245</f>
        <v>0</v>
      </c>
      <c r="U246" s="202">
        <f>U245</f>
        <v>0</v>
      </c>
    </row>
    <row r="247" spans="1:21" ht="12.75" hidden="1">
      <c r="A247" s="122" t="s">
        <v>52</v>
      </c>
      <c r="B247" s="123" t="s">
        <v>53</v>
      </c>
      <c r="C247" s="124">
        <v>0</v>
      </c>
      <c r="D247" s="125">
        <v>0</v>
      </c>
      <c r="E247" s="125">
        <v>0</v>
      </c>
      <c r="F247" s="138">
        <v>0</v>
      </c>
      <c r="H247" s="190">
        <v>0</v>
      </c>
      <c r="I247" s="190">
        <v>0</v>
      </c>
      <c r="J247" s="190">
        <v>0</v>
      </c>
      <c r="K247" s="190">
        <v>0</v>
      </c>
      <c r="L247" s="190">
        <v>0</v>
      </c>
      <c r="N247" s="192" t="str">
        <f t="shared" si="12"/>
        <v>-</v>
      </c>
      <c r="O247" s="193" t="str">
        <f t="shared" si="13"/>
        <v>-</v>
      </c>
      <c r="P247" s="194" t="str">
        <f t="shared" si="14"/>
        <v>-</v>
      </c>
      <c r="R247" s="195"/>
      <c r="S247" s="195"/>
      <c r="T247" s="195"/>
      <c r="U247" s="195"/>
    </row>
    <row r="248" spans="1:21" ht="13.5" hidden="1" thickBot="1">
      <c r="A248" s="126"/>
      <c r="B248" s="127"/>
      <c r="C248" s="128">
        <v>0</v>
      </c>
      <c r="D248" s="129">
        <v>0</v>
      </c>
      <c r="E248" s="129">
        <v>0</v>
      </c>
      <c r="F248" s="139">
        <v>0</v>
      </c>
      <c r="H248" s="197">
        <v>0</v>
      </c>
      <c r="I248" s="197">
        <v>0</v>
      </c>
      <c r="J248" s="197">
        <v>0</v>
      </c>
      <c r="K248" s="197">
        <v>0</v>
      </c>
      <c r="L248" s="197">
        <v>0</v>
      </c>
      <c r="N248" s="199" t="str">
        <f t="shared" si="12"/>
        <v>-</v>
      </c>
      <c r="O248" s="200" t="str">
        <f t="shared" si="13"/>
        <v>-</v>
      </c>
      <c r="P248" s="201" t="str">
        <f t="shared" si="14"/>
        <v>-</v>
      </c>
      <c r="R248" s="202">
        <f>R247</f>
        <v>0</v>
      </c>
      <c r="S248" s="202">
        <f>S247</f>
        <v>0</v>
      </c>
      <c r="T248" s="202">
        <f>T247</f>
        <v>0</v>
      </c>
      <c r="U248" s="202">
        <f>U247</f>
        <v>0</v>
      </c>
    </row>
    <row r="249" spans="1:21" ht="12.75" hidden="1">
      <c r="A249" s="122" t="s">
        <v>54</v>
      </c>
      <c r="B249" s="123" t="s">
        <v>55</v>
      </c>
      <c r="C249" s="124">
        <v>0</v>
      </c>
      <c r="D249" s="125">
        <v>0</v>
      </c>
      <c r="E249" s="125">
        <v>0</v>
      </c>
      <c r="F249" s="138">
        <v>0</v>
      </c>
      <c r="H249" s="190">
        <v>0</v>
      </c>
      <c r="I249" s="190">
        <v>0</v>
      </c>
      <c r="J249" s="190">
        <v>0</v>
      </c>
      <c r="K249" s="190">
        <v>0</v>
      </c>
      <c r="L249" s="190">
        <v>0</v>
      </c>
      <c r="N249" s="192" t="str">
        <f t="shared" si="12"/>
        <v>-</v>
      </c>
      <c r="O249" s="193" t="str">
        <f t="shared" si="13"/>
        <v>-</v>
      </c>
      <c r="P249" s="194" t="str">
        <f t="shared" si="14"/>
        <v>-</v>
      </c>
      <c r="R249" s="195"/>
      <c r="S249" s="195"/>
      <c r="T249" s="195"/>
      <c r="U249" s="195"/>
    </row>
    <row r="250" spans="1:21" ht="13.5" hidden="1" thickBot="1">
      <c r="A250" s="126"/>
      <c r="B250" s="127"/>
      <c r="C250" s="128">
        <v>0</v>
      </c>
      <c r="D250" s="129">
        <v>0</v>
      </c>
      <c r="E250" s="129">
        <v>0</v>
      </c>
      <c r="F250" s="139">
        <v>0</v>
      </c>
      <c r="H250" s="197">
        <v>0</v>
      </c>
      <c r="I250" s="197">
        <v>0</v>
      </c>
      <c r="J250" s="197">
        <v>0</v>
      </c>
      <c r="K250" s="197">
        <v>0</v>
      </c>
      <c r="L250" s="197">
        <v>0</v>
      </c>
      <c r="N250" s="199" t="str">
        <f t="shared" si="12"/>
        <v>-</v>
      </c>
      <c r="O250" s="200" t="str">
        <f t="shared" si="13"/>
        <v>-</v>
      </c>
      <c r="P250" s="201" t="str">
        <f t="shared" si="14"/>
        <v>-</v>
      </c>
      <c r="R250" s="202">
        <f>R249</f>
        <v>0</v>
      </c>
      <c r="S250" s="202">
        <f>S249</f>
        <v>0</v>
      </c>
      <c r="T250" s="202">
        <f>T249</f>
        <v>0</v>
      </c>
      <c r="U250" s="202">
        <f>U249</f>
        <v>0</v>
      </c>
    </row>
    <row r="251" spans="1:21" ht="12.75" hidden="1">
      <c r="A251" s="122" t="s">
        <v>56</v>
      </c>
      <c r="B251" s="123" t="s">
        <v>57</v>
      </c>
      <c r="C251" s="124">
        <v>0</v>
      </c>
      <c r="D251" s="125">
        <v>0</v>
      </c>
      <c r="E251" s="125">
        <v>0</v>
      </c>
      <c r="F251" s="138">
        <v>0</v>
      </c>
      <c r="H251" s="190">
        <v>0</v>
      </c>
      <c r="I251" s="190">
        <v>0</v>
      </c>
      <c r="J251" s="190">
        <v>0</v>
      </c>
      <c r="K251" s="190">
        <v>0</v>
      </c>
      <c r="L251" s="190">
        <v>0</v>
      </c>
      <c r="N251" s="192" t="str">
        <f t="shared" si="12"/>
        <v>-</v>
      </c>
      <c r="O251" s="193" t="str">
        <f t="shared" si="13"/>
        <v>-</v>
      </c>
      <c r="P251" s="194" t="str">
        <f t="shared" si="14"/>
        <v>-</v>
      </c>
      <c r="R251" s="195"/>
      <c r="S251" s="195"/>
      <c r="T251" s="195"/>
      <c r="U251" s="195"/>
    </row>
    <row r="252" spans="1:21" ht="13.5" hidden="1" thickBot="1">
      <c r="A252" s="126"/>
      <c r="B252" s="127"/>
      <c r="C252" s="128">
        <v>0</v>
      </c>
      <c r="D252" s="129">
        <v>0</v>
      </c>
      <c r="E252" s="129">
        <v>0</v>
      </c>
      <c r="F252" s="139">
        <v>0</v>
      </c>
      <c r="H252" s="197">
        <v>0</v>
      </c>
      <c r="I252" s="197">
        <v>0</v>
      </c>
      <c r="J252" s="197">
        <v>0</v>
      </c>
      <c r="K252" s="197">
        <v>0</v>
      </c>
      <c r="L252" s="197">
        <v>0</v>
      </c>
      <c r="N252" s="199" t="str">
        <f t="shared" si="12"/>
        <v>-</v>
      </c>
      <c r="O252" s="200" t="str">
        <f t="shared" si="13"/>
        <v>-</v>
      </c>
      <c r="P252" s="201" t="str">
        <f t="shared" si="14"/>
        <v>-</v>
      </c>
      <c r="R252" s="202">
        <f>R251</f>
        <v>0</v>
      </c>
      <c r="S252" s="202">
        <f>S251</f>
        <v>0</v>
      </c>
      <c r="T252" s="202">
        <f>T251</f>
        <v>0</v>
      </c>
      <c r="U252" s="202">
        <f>U251</f>
        <v>0</v>
      </c>
    </row>
    <row r="253" spans="1:21" ht="12.75">
      <c r="A253" s="122" t="s">
        <v>58</v>
      </c>
      <c r="B253" s="123" t="s">
        <v>59</v>
      </c>
      <c r="C253" s="124">
        <v>35143</v>
      </c>
      <c r="D253" s="125">
        <v>24040</v>
      </c>
      <c r="E253" s="125">
        <v>8414</v>
      </c>
      <c r="F253" s="138">
        <v>2689</v>
      </c>
      <c r="H253" s="190">
        <v>35115</v>
      </c>
      <c r="I253" s="190">
        <v>23623</v>
      </c>
      <c r="J253" s="190">
        <v>8504</v>
      </c>
      <c r="K253" s="190">
        <v>2907</v>
      </c>
      <c r="L253" s="190">
        <v>81</v>
      </c>
      <c r="N253" s="192">
        <f t="shared" si="12"/>
        <v>0.07973800370211848</v>
      </c>
      <c r="O253" s="193">
        <f t="shared" si="13"/>
        <v>1.7652288024383012</v>
      </c>
      <c r="P253" s="194">
        <f t="shared" si="14"/>
        <v>-10.006693440428378</v>
      </c>
      <c r="R253" s="195"/>
      <c r="S253" s="195"/>
      <c r="T253" s="195"/>
      <c r="U253" s="195"/>
    </row>
    <row r="254" spans="1:21" ht="13.5" thickBot="1">
      <c r="A254" s="126"/>
      <c r="B254" s="127"/>
      <c r="C254" s="128">
        <v>27338</v>
      </c>
      <c r="D254" s="129">
        <v>15308</v>
      </c>
      <c r="E254" s="129">
        <v>5358</v>
      </c>
      <c r="F254" s="139">
        <v>6672</v>
      </c>
      <c r="H254" s="197">
        <v>28206</v>
      </c>
      <c r="I254" s="197">
        <v>15289</v>
      </c>
      <c r="J254" s="197">
        <v>5504</v>
      </c>
      <c r="K254" s="197">
        <v>7362</v>
      </c>
      <c r="L254" s="197">
        <v>51</v>
      </c>
      <c r="N254" s="199">
        <f t="shared" si="12"/>
        <v>-3.0773594270722526</v>
      </c>
      <c r="O254" s="200">
        <f t="shared" si="13"/>
        <v>0.1242723526718521</v>
      </c>
      <c r="P254" s="201">
        <f t="shared" si="14"/>
        <v>-9.995953055443138</v>
      </c>
      <c r="R254" s="202">
        <f>R253</f>
        <v>0</v>
      </c>
      <c r="S254" s="202">
        <f>S253</f>
        <v>0</v>
      </c>
      <c r="T254" s="202">
        <f>T253</f>
        <v>0</v>
      </c>
      <c r="U254" s="202">
        <f>U253</f>
        <v>0</v>
      </c>
    </row>
    <row r="255" spans="1:21" ht="12.75" hidden="1">
      <c r="A255" s="122" t="s">
        <v>60</v>
      </c>
      <c r="B255" s="123" t="s">
        <v>61</v>
      </c>
      <c r="C255" s="124">
        <v>0</v>
      </c>
      <c r="D255" s="125">
        <v>0</v>
      </c>
      <c r="E255" s="125">
        <v>0</v>
      </c>
      <c r="F255" s="138">
        <v>0</v>
      </c>
      <c r="H255" s="190">
        <v>0</v>
      </c>
      <c r="I255" s="190">
        <v>0</v>
      </c>
      <c r="J255" s="190">
        <v>0</v>
      </c>
      <c r="K255" s="190">
        <v>0</v>
      </c>
      <c r="L255" s="190">
        <v>0</v>
      </c>
      <c r="N255" s="192" t="str">
        <f t="shared" si="12"/>
        <v>-</v>
      </c>
      <c r="O255" s="193" t="str">
        <f t="shared" si="13"/>
        <v>-</v>
      </c>
      <c r="P255" s="194" t="str">
        <f t="shared" si="14"/>
        <v>-</v>
      </c>
      <c r="R255" s="195"/>
      <c r="S255" s="195"/>
      <c r="T255" s="195"/>
      <c r="U255" s="195"/>
    </row>
    <row r="256" spans="1:21" ht="13.5" hidden="1" thickBot="1">
      <c r="A256" s="126"/>
      <c r="B256" s="127"/>
      <c r="C256" s="128">
        <v>0</v>
      </c>
      <c r="D256" s="129">
        <v>0</v>
      </c>
      <c r="E256" s="129">
        <v>0</v>
      </c>
      <c r="F256" s="139">
        <v>0</v>
      </c>
      <c r="H256" s="197">
        <v>0</v>
      </c>
      <c r="I256" s="197">
        <v>0</v>
      </c>
      <c r="J256" s="197">
        <v>0</v>
      </c>
      <c r="K256" s="197">
        <v>0</v>
      </c>
      <c r="L256" s="197">
        <v>0</v>
      </c>
      <c r="N256" s="199" t="str">
        <f t="shared" si="12"/>
        <v>-</v>
      </c>
      <c r="O256" s="200" t="str">
        <f t="shared" si="13"/>
        <v>-</v>
      </c>
      <c r="P256" s="201" t="str">
        <f t="shared" si="14"/>
        <v>-</v>
      </c>
      <c r="R256" s="202">
        <f>R255</f>
        <v>0</v>
      </c>
      <c r="S256" s="202">
        <f>S255</f>
        <v>0</v>
      </c>
      <c r="T256" s="202">
        <f>T255</f>
        <v>0</v>
      </c>
      <c r="U256" s="202">
        <f>U255</f>
        <v>0</v>
      </c>
    </row>
    <row r="257" spans="1:21" ht="12.75" hidden="1">
      <c r="A257" s="122" t="s">
        <v>62</v>
      </c>
      <c r="B257" s="123" t="s">
        <v>63</v>
      </c>
      <c r="C257" s="124">
        <v>0</v>
      </c>
      <c r="D257" s="125">
        <v>0</v>
      </c>
      <c r="E257" s="125">
        <v>0</v>
      </c>
      <c r="F257" s="138">
        <v>0</v>
      </c>
      <c r="H257" s="190">
        <v>0</v>
      </c>
      <c r="I257" s="190">
        <v>0</v>
      </c>
      <c r="J257" s="190">
        <v>0</v>
      </c>
      <c r="K257" s="190">
        <v>0</v>
      </c>
      <c r="L257" s="190">
        <v>0</v>
      </c>
      <c r="N257" s="192" t="str">
        <f t="shared" si="12"/>
        <v>-</v>
      </c>
      <c r="O257" s="193" t="str">
        <f t="shared" si="13"/>
        <v>-</v>
      </c>
      <c r="P257" s="194" t="str">
        <f t="shared" si="14"/>
        <v>-</v>
      </c>
      <c r="R257" s="195"/>
      <c r="S257" s="195"/>
      <c r="T257" s="195"/>
      <c r="U257" s="195"/>
    </row>
    <row r="258" spans="1:21" ht="13.5" hidden="1" thickBot="1">
      <c r="A258" s="126"/>
      <c r="B258" s="127"/>
      <c r="C258" s="128">
        <v>0</v>
      </c>
      <c r="D258" s="129">
        <v>0</v>
      </c>
      <c r="E258" s="129">
        <v>0</v>
      </c>
      <c r="F258" s="139">
        <v>0</v>
      </c>
      <c r="H258" s="197">
        <v>0</v>
      </c>
      <c r="I258" s="197">
        <v>0</v>
      </c>
      <c r="J258" s="197">
        <v>0</v>
      </c>
      <c r="K258" s="197">
        <v>0</v>
      </c>
      <c r="L258" s="197">
        <v>0</v>
      </c>
      <c r="N258" s="199" t="str">
        <f t="shared" si="12"/>
        <v>-</v>
      </c>
      <c r="O258" s="200" t="str">
        <f t="shared" si="13"/>
        <v>-</v>
      </c>
      <c r="P258" s="201" t="str">
        <f t="shared" si="14"/>
        <v>-</v>
      </c>
      <c r="R258" s="202">
        <f>R257</f>
        <v>0</v>
      </c>
      <c r="S258" s="202">
        <f>S257</f>
        <v>0</v>
      </c>
      <c r="T258" s="202">
        <f>T257</f>
        <v>0</v>
      </c>
      <c r="U258" s="202">
        <f>U257</f>
        <v>0</v>
      </c>
    </row>
    <row r="259" spans="1:21" ht="12.75" hidden="1">
      <c r="A259" s="122" t="s">
        <v>64</v>
      </c>
      <c r="B259" s="123" t="s">
        <v>65</v>
      </c>
      <c r="C259" s="124">
        <v>0</v>
      </c>
      <c r="D259" s="125">
        <v>0</v>
      </c>
      <c r="E259" s="125">
        <v>0</v>
      </c>
      <c r="F259" s="138">
        <v>0</v>
      </c>
      <c r="H259" s="190">
        <v>0</v>
      </c>
      <c r="I259" s="190">
        <v>0</v>
      </c>
      <c r="J259" s="190">
        <v>0</v>
      </c>
      <c r="K259" s="190">
        <v>0</v>
      </c>
      <c r="L259" s="190">
        <v>0</v>
      </c>
      <c r="N259" s="192" t="str">
        <f t="shared" si="12"/>
        <v>-</v>
      </c>
      <c r="O259" s="193" t="str">
        <f t="shared" si="13"/>
        <v>-</v>
      </c>
      <c r="P259" s="194" t="str">
        <f t="shared" si="14"/>
        <v>-</v>
      </c>
      <c r="R259" s="195"/>
      <c r="S259" s="195"/>
      <c r="T259" s="195"/>
      <c r="U259" s="195"/>
    </row>
    <row r="260" spans="1:21" ht="13.5" hidden="1" thickBot="1">
      <c r="A260" s="126"/>
      <c r="B260" s="127"/>
      <c r="C260" s="128">
        <v>0</v>
      </c>
      <c r="D260" s="129">
        <v>0</v>
      </c>
      <c r="E260" s="129">
        <v>0</v>
      </c>
      <c r="F260" s="139">
        <v>0</v>
      </c>
      <c r="H260" s="197">
        <v>0</v>
      </c>
      <c r="I260" s="197">
        <v>0</v>
      </c>
      <c r="J260" s="197">
        <v>0</v>
      </c>
      <c r="K260" s="197">
        <v>0</v>
      </c>
      <c r="L260" s="197">
        <v>0</v>
      </c>
      <c r="N260" s="199" t="str">
        <f t="shared" si="12"/>
        <v>-</v>
      </c>
      <c r="O260" s="200" t="str">
        <f t="shared" si="13"/>
        <v>-</v>
      </c>
      <c r="P260" s="201" t="str">
        <f t="shared" si="14"/>
        <v>-</v>
      </c>
      <c r="R260" s="202">
        <f>R259</f>
        <v>0</v>
      </c>
      <c r="S260" s="202">
        <f>S259</f>
        <v>0</v>
      </c>
      <c r="T260" s="202">
        <f>T259</f>
        <v>0</v>
      </c>
      <c r="U260" s="202">
        <f>U259</f>
        <v>0</v>
      </c>
    </row>
    <row r="261" spans="1:21" ht="12.75">
      <c r="A261" s="122" t="s">
        <v>66</v>
      </c>
      <c r="B261" s="123" t="s">
        <v>67</v>
      </c>
      <c r="C261" s="124">
        <v>25097</v>
      </c>
      <c r="D261" s="125">
        <v>16594</v>
      </c>
      <c r="E261" s="125">
        <v>5808</v>
      </c>
      <c r="F261" s="138">
        <v>2695</v>
      </c>
      <c r="H261" s="190">
        <v>25264</v>
      </c>
      <c r="I261" s="190">
        <v>16375</v>
      </c>
      <c r="J261" s="190">
        <v>5895</v>
      </c>
      <c r="K261" s="190">
        <v>2925</v>
      </c>
      <c r="L261" s="190">
        <v>69</v>
      </c>
      <c r="N261" s="192">
        <f t="shared" si="12"/>
        <v>-0.6610196326789008</v>
      </c>
      <c r="O261" s="193">
        <f t="shared" si="13"/>
        <v>1.337404580152679</v>
      </c>
      <c r="P261" s="194">
        <f t="shared" si="14"/>
        <v>-9.986639946559777</v>
      </c>
      <c r="R261" s="195"/>
      <c r="S261" s="195"/>
      <c r="T261" s="195"/>
      <c r="U261" s="195"/>
    </row>
    <row r="262" spans="1:21" ht="13.5" thickBot="1">
      <c r="A262" s="126"/>
      <c r="B262" s="127"/>
      <c r="C262" s="128">
        <v>25873</v>
      </c>
      <c r="D262" s="129">
        <v>14175</v>
      </c>
      <c r="E262" s="129">
        <v>4961</v>
      </c>
      <c r="F262" s="139">
        <v>6737</v>
      </c>
      <c r="H262" s="197">
        <v>26739</v>
      </c>
      <c r="I262" s="197">
        <v>14157</v>
      </c>
      <c r="J262" s="197">
        <v>5097</v>
      </c>
      <c r="K262" s="197">
        <v>7426</v>
      </c>
      <c r="L262" s="197">
        <v>59</v>
      </c>
      <c r="N262" s="199">
        <f t="shared" si="12"/>
        <v>-3.238714985601547</v>
      </c>
      <c r="O262" s="200">
        <f t="shared" si="13"/>
        <v>0.12714558169105317</v>
      </c>
      <c r="P262" s="201">
        <f t="shared" si="14"/>
        <v>-9.993319973279895</v>
      </c>
      <c r="R262" s="202">
        <f>R261</f>
        <v>0</v>
      </c>
      <c r="S262" s="202">
        <f>S261</f>
        <v>0</v>
      </c>
      <c r="T262" s="202">
        <f>T261</f>
        <v>0</v>
      </c>
      <c r="U262" s="202">
        <f>U261</f>
        <v>0</v>
      </c>
    </row>
    <row r="263" spans="1:21" ht="12.75" hidden="1">
      <c r="A263" s="122" t="s">
        <v>68</v>
      </c>
      <c r="B263" s="123" t="s">
        <v>65</v>
      </c>
      <c r="C263" s="124">
        <v>0</v>
      </c>
      <c r="D263" s="125">
        <v>0</v>
      </c>
      <c r="E263" s="125">
        <v>0</v>
      </c>
      <c r="F263" s="138">
        <v>0</v>
      </c>
      <c r="H263" s="190">
        <v>0</v>
      </c>
      <c r="I263" s="190">
        <v>0</v>
      </c>
      <c r="J263" s="190">
        <v>0</v>
      </c>
      <c r="K263" s="190">
        <v>0</v>
      </c>
      <c r="L263" s="190">
        <v>0</v>
      </c>
      <c r="N263" s="192" t="str">
        <f t="shared" si="12"/>
        <v>-</v>
      </c>
      <c r="O263" s="193" t="str">
        <f t="shared" si="13"/>
        <v>-</v>
      </c>
      <c r="P263" s="194" t="str">
        <f t="shared" si="14"/>
        <v>-</v>
      </c>
      <c r="R263" s="195"/>
      <c r="S263" s="195"/>
      <c r="T263" s="195"/>
      <c r="U263" s="195"/>
    </row>
    <row r="264" spans="1:21" ht="13.5" hidden="1" thickBot="1">
      <c r="A264" s="126"/>
      <c r="B264" s="127"/>
      <c r="C264" s="128">
        <v>0</v>
      </c>
      <c r="D264" s="129">
        <v>0</v>
      </c>
      <c r="E264" s="129">
        <v>0</v>
      </c>
      <c r="F264" s="139">
        <v>0</v>
      </c>
      <c r="H264" s="197">
        <v>0</v>
      </c>
      <c r="I264" s="197">
        <v>0</v>
      </c>
      <c r="J264" s="197">
        <v>0</v>
      </c>
      <c r="K264" s="197">
        <v>0</v>
      </c>
      <c r="L264" s="197">
        <v>0</v>
      </c>
      <c r="N264" s="199" t="str">
        <f t="shared" si="12"/>
        <v>-</v>
      </c>
      <c r="O264" s="200" t="str">
        <f t="shared" si="13"/>
        <v>-</v>
      </c>
      <c r="P264" s="201" t="str">
        <f t="shared" si="14"/>
        <v>-</v>
      </c>
      <c r="R264" s="202">
        <f>R263</f>
        <v>0</v>
      </c>
      <c r="S264" s="202">
        <f>S263</f>
        <v>0</v>
      </c>
      <c r="T264" s="202">
        <f>T263</f>
        <v>0</v>
      </c>
      <c r="U264" s="202">
        <f>U263</f>
        <v>0</v>
      </c>
    </row>
    <row r="265" spans="1:21" ht="12.75">
      <c r="A265" s="122" t="s">
        <v>69</v>
      </c>
      <c r="B265" s="123" t="s">
        <v>70</v>
      </c>
      <c r="C265" s="124">
        <v>27584</v>
      </c>
      <c r="D265" s="125">
        <v>18455</v>
      </c>
      <c r="E265" s="125">
        <v>6459</v>
      </c>
      <c r="F265" s="138">
        <v>2670</v>
      </c>
      <c r="H265" s="190">
        <v>27734</v>
      </c>
      <c r="I265" s="190">
        <v>18211</v>
      </c>
      <c r="J265" s="190">
        <v>6556</v>
      </c>
      <c r="K265" s="190">
        <v>2894</v>
      </c>
      <c r="L265" s="190">
        <v>73</v>
      </c>
      <c r="N265" s="192">
        <f t="shared" si="12"/>
        <v>-0.5408523833561674</v>
      </c>
      <c r="O265" s="193">
        <f t="shared" si="13"/>
        <v>1.3398495414859184</v>
      </c>
      <c r="P265" s="194">
        <f t="shared" si="14"/>
        <v>-10.01011122345804</v>
      </c>
      <c r="R265" s="195">
        <v>4</v>
      </c>
      <c r="S265" s="195"/>
      <c r="T265" s="195"/>
      <c r="U265" s="195"/>
    </row>
    <row r="266" spans="1:21" ht="13.5" thickBot="1">
      <c r="A266" s="126"/>
      <c r="B266" s="127"/>
      <c r="C266" s="128">
        <v>28996</v>
      </c>
      <c r="D266" s="129">
        <v>16522</v>
      </c>
      <c r="E266" s="129">
        <v>5783</v>
      </c>
      <c r="F266" s="139">
        <v>6691</v>
      </c>
      <c r="H266" s="197">
        <v>29875</v>
      </c>
      <c r="I266" s="197">
        <v>16501</v>
      </c>
      <c r="J266" s="197">
        <v>5940</v>
      </c>
      <c r="K266" s="197">
        <v>7365</v>
      </c>
      <c r="L266" s="197">
        <v>69</v>
      </c>
      <c r="N266" s="199">
        <f t="shared" si="12"/>
        <v>-2.942259414225944</v>
      </c>
      <c r="O266" s="200">
        <f t="shared" si="13"/>
        <v>0.12726501424155856</v>
      </c>
      <c r="P266" s="201">
        <f t="shared" si="14"/>
        <v>-9.994619316653214</v>
      </c>
      <c r="R266" s="202">
        <f>R265</f>
        <v>4</v>
      </c>
      <c r="S266" s="202">
        <f>S265</f>
        <v>0</v>
      </c>
      <c r="T266" s="202">
        <f>T265</f>
        <v>0</v>
      </c>
      <c r="U266" s="202">
        <f>U265</f>
        <v>0</v>
      </c>
    </row>
    <row r="267" spans="1:21" ht="12.75" hidden="1">
      <c r="A267" s="122" t="s">
        <v>71</v>
      </c>
      <c r="B267" s="123" t="s">
        <v>72</v>
      </c>
      <c r="C267" s="124">
        <v>0</v>
      </c>
      <c r="D267" s="125">
        <v>0</v>
      </c>
      <c r="E267" s="125">
        <v>0</v>
      </c>
      <c r="F267" s="138">
        <v>0</v>
      </c>
      <c r="H267" s="190">
        <v>0</v>
      </c>
      <c r="I267" s="190">
        <v>0</v>
      </c>
      <c r="J267" s="190">
        <v>0</v>
      </c>
      <c r="K267" s="190">
        <v>0</v>
      </c>
      <c r="L267" s="190">
        <v>0</v>
      </c>
      <c r="N267" s="192" t="str">
        <f t="shared" si="12"/>
        <v>-</v>
      </c>
      <c r="O267" s="193" t="str">
        <f t="shared" si="13"/>
        <v>-</v>
      </c>
      <c r="P267" s="194" t="str">
        <f t="shared" si="14"/>
        <v>-</v>
      </c>
      <c r="R267" s="195"/>
      <c r="S267" s="195"/>
      <c r="T267" s="195"/>
      <c r="U267" s="195"/>
    </row>
    <row r="268" spans="1:21" ht="13.5" hidden="1" thickBot="1">
      <c r="A268" s="126"/>
      <c r="B268" s="127"/>
      <c r="C268" s="128">
        <v>0</v>
      </c>
      <c r="D268" s="129">
        <v>0</v>
      </c>
      <c r="E268" s="129">
        <v>0</v>
      </c>
      <c r="F268" s="139">
        <v>0</v>
      </c>
      <c r="H268" s="197">
        <v>0</v>
      </c>
      <c r="I268" s="197">
        <v>0</v>
      </c>
      <c r="J268" s="197">
        <v>0</v>
      </c>
      <c r="K268" s="197">
        <v>0</v>
      </c>
      <c r="L268" s="197">
        <v>0</v>
      </c>
      <c r="N268" s="199" t="str">
        <f t="shared" si="12"/>
        <v>-</v>
      </c>
      <c r="O268" s="200" t="str">
        <f t="shared" si="13"/>
        <v>-</v>
      </c>
      <c r="P268" s="201" t="str">
        <f t="shared" si="14"/>
        <v>-</v>
      </c>
      <c r="R268" s="202">
        <f>R267</f>
        <v>0</v>
      </c>
      <c r="S268" s="202">
        <f>S267</f>
        <v>0</v>
      </c>
      <c r="T268" s="202">
        <f>T267</f>
        <v>0</v>
      </c>
      <c r="U268" s="202">
        <f>U267</f>
        <v>0</v>
      </c>
    </row>
    <row r="269" spans="1:21" ht="12.75">
      <c r="A269" s="122" t="s">
        <v>73</v>
      </c>
      <c r="B269" s="123" t="s">
        <v>72</v>
      </c>
      <c r="C269" s="124">
        <v>18212</v>
      </c>
      <c r="D269" s="125">
        <v>11447</v>
      </c>
      <c r="E269" s="125">
        <v>4006</v>
      </c>
      <c r="F269" s="138">
        <v>2759</v>
      </c>
      <c r="H269" s="190">
        <v>18428</v>
      </c>
      <c r="I269" s="190">
        <v>11296</v>
      </c>
      <c r="J269" s="190">
        <v>4067</v>
      </c>
      <c r="K269" s="190">
        <v>3017</v>
      </c>
      <c r="L269" s="190">
        <v>48</v>
      </c>
      <c r="N269" s="192">
        <f t="shared" si="12"/>
        <v>-1.1721293683525005</v>
      </c>
      <c r="O269" s="193">
        <f t="shared" si="13"/>
        <v>1.336756373937689</v>
      </c>
      <c r="P269" s="194">
        <f t="shared" si="14"/>
        <v>-9.9836867862969</v>
      </c>
      <c r="R269" s="195"/>
      <c r="S269" s="195"/>
      <c r="T269" s="195"/>
      <c r="U269" s="195"/>
    </row>
    <row r="270" spans="1:21" ht="13.5" thickBot="1">
      <c r="A270" s="126"/>
      <c r="B270" s="127"/>
      <c r="C270" s="82">
        <v>30279</v>
      </c>
      <c r="D270" s="83">
        <v>19680</v>
      </c>
      <c r="E270" s="83">
        <v>6888</v>
      </c>
      <c r="F270" s="84">
        <v>3711</v>
      </c>
      <c r="H270" s="197">
        <v>30852</v>
      </c>
      <c r="I270" s="197">
        <v>19654</v>
      </c>
      <c r="J270" s="197">
        <v>7075</v>
      </c>
      <c r="K270" s="197">
        <v>4040</v>
      </c>
      <c r="L270" s="197">
        <v>83</v>
      </c>
      <c r="N270" s="199">
        <f t="shared" si="12"/>
        <v>-1.857253986775575</v>
      </c>
      <c r="O270" s="200">
        <f t="shared" si="13"/>
        <v>0.13228859265288406</v>
      </c>
      <c r="P270" s="201">
        <f t="shared" si="14"/>
        <v>-9.99272374484599</v>
      </c>
      <c r="R270" s="202">
        <f>R269</f>
        <v>0</v>
      </c>
      <c r="S270" s="202">
        <f>S269</f>
        <v>0</v>
      </c>
      <c r="T270" s="202">
        <f>T269</f>
        <v>0</v>
      </c>
      <c r="U270" s="202">
        <f>U269</f>
        <v>0</v>
      </c>
    </row>
    <row r="271" spans="1:21" ht="12.75">
      <c r="A271" s="122" t="s">
        <v>74</v>
      </c>
      <c r="B271" s="123" t="s">
        <v>75</v>
      </c>
      <c r="C271" s="124">
        <v>22339</v>
      </c>
      <c r="D271" s="125">
        <v>14496</v>
      </c>
      <c r="E271" s="125">
        <v>5074</v>
      </c>
      <c r="F271" s="138">
        <v>2769</v>
      </c>
      <c r="H271" s="190">
        <v>22530</v>
      </c>
      <c r="I271" s="190">
        <v>14304</v>
      </c>
      <c r="J271" s="190">
        <v>5149</v>
      </c>
      <c r="K271" s="190">
        <v>3017</v>
      </c>
      <c r="L271" s="190">
        <v>60</v>
      </c>
      <c r="N271" s="192">
        <f t="shared" si="12"/>
        <v>-0.8477585441633408</v>
      </c>
      <c r="O271" s="193">
        <f t="shared" si="13"/>
        <v>1.3422818791946298</v>
      </c>
      <c r="P271" s="194">
        <f t="shared" si="14"/>
        <v>-10.009749756256099</v>
      </c>
      <c r="R271" s="195">
        <v>5</v>
      </c>
      <c r="S271" s="195"/>
      <c r="T271" s="195"/>
      <c r="U271" s="195"/>
    </row>
    <row r="272" spans="1:21" ht="13.5" thickBot="1">
      <c r="A272" s="126"/>
      <c r="B272" s="127"/>
      <c r="C272" s="128">
        <v>28789</v>
      </c>
      <c r="D272" s="129">
        <v>18580</v>
      </c>
      <c r="E272" s="129">
        <v>6503</v>
      </c>
      <c r="F272" s="139">
        <v>3706</v>
      </c>
      <c r="H272" s="197">
        <v>29356</v>
      </c>
      <c r="I272" s="197">
        <v>18557</v>
      </c>
      <c r="J272" s="197">
        <v>6681</v>
      </c>
      <c r="K272" s="197">
        <v>4040</v>
      </c>
      <c r="L272" s="197">
        <v>78</v>
      </c>
      <c r="N272" s="199">
        <f t="shared" si="12"/>
        <v>-1.9314620520506907</v>
      </c>
      <c r="O272" s="200">
        <f t="shared" si="13"/>
        <v>0.1239424475939046</v>
      </c>
      <c r="P272" s="201">
        <f t="shared" si="14"/>
        <v>-10.004856726566288</v>
      </c>
      <c r="R272" s="202">
        <f>R271</f>
        <v>5</v>
      </c>
      <c r="S272" s="202">
        <f>S271</f>
        <v>0</v>
      </c>
      <c r="T272" s="202">
        <f>T271</f>
        <v>0</v>
      </c>
      <c r="U272" s="202">
        <f>U271</f>
        <v>0</v>
      </c>
    </row>
    <row r="273" spans="1:21" ht="12.75" hidden="1">
      <c r="A273" s="122" t="s">
        <v>76</v>
      </c>
      <c r="B273" s="123" t="s">
        <v>77</v>
      </c>
      <c r="C273" s="124">
        <v>0</v>
      </c>
      <c r="D273" s="125">
        <v>0</v>
      </c>
      <c r="E273" s="125">
        <v>0</v>
      </c>
      <c r="F273" s="138">
        <v>0</v>
      </c>
      <c r="H273" s="190">
        <v>0</v>
      </c>
      <c r="I273" s="190">
        <v>0</v>
      </c>
      <c r="J273" s="190">
        <v>0</v>
      </c>
      <c r="K273" s="190">
        <v>0</v>
      </c>
      <c r="L273" s="190">
        <v>0</v>
      </c>
      <c r="N273" s="192" t="str">
        <f t="shared" si="12"/>
        <v>-</v>
      </c>
      <c r="O273" s="193" t="str">
        <f t="shared" si="13"/>
        <v>-</v>
      </c>
      <c r="P273" s="194" t="str">
        <f t="shared" si="14"/>
        <v>-</v>
      </c>
      <c r="R273" s="195"/>
      <c r="S273" s="195"/>
      <c r="T273" s="195"/>
      <c r="U273" s="195"/>
    </row>
    <row r="274" spans="1:21" ht="13.5" hidden="1" thickBot="1">
      <c r="A274" s="126"/>
      <c r="B274" s="127"/>
      <c r="C274" s="128">
        <v>0</v>
      </c>
      <c r="D274" s="129">
        <v>0</v>
      </c>
      <c r="E274" s="129">
        <v>0</v>
      </c>
      <c r="F274" s="139">
        <v>0</v>
      </c>
      <c r="H274" s="197">
        <v>0</v>
      </c>
      <c r="I274" s="197">
        <v>0</v>
      </c>
      <c r="J274" s="197">
        <v>0</v>
      </c>
      <c r="K274" s="197">
        <v>0</v>
      </c>
      <c r="L274" s="197">
        <v>0</v>
      </c>
      <c r="N274" s="199" t="str">
        <f t="shared" si="12"/>
        <v>-</v>
      </c>
      <c r="O274" s="200" t="str">
        <f t="shared" si="13"/>
        <v>-</v>
      </c>
      <c r="P274" s="201" t="str">
        <f t="shared" si="14"/>
        <v>-</v>
      </c>
      <c r="R274" s="202">
        <f>R273</f>
        <v>0</v>
      </c>
      <c r="S274" s="202">
        <f>S273</f>
        <v>0</v>
      </c>
      <c r="T274" s="202">
        <f>T273</f>
        <v>0</v>
      </c>
      <c r="U274" s="202">
        <f>U273</f>
        <v>0</v>
      </c>
    </row>
    <row r="275" spans="1:21" ht="12.75" hidden="1">
      <c r="A275" s="122" t="s">
        <v>78</v>
      </c>
      <c r="B275" s="123" t="s">
        <v>79</v>
      </c>
      <c r="C275" s="124">
        <v>0</v>
      </c>
      <c r="D275" s="125">
        <v>0</v>
      </c>
      <c r="E275" s="125">
        <v>0</v>
      </c>
      <c r="F275" s="138">
        <v>0</v>
      </c>
      <c r="H275" s="190">
        <v>0</v>
      </c>
      <c r="I275" s="190">
        <v>0</v>
      </c>
      <c r="J275" s="190">
        <v>0</v>
      </c>
      <c r="K275" s="190">
        <v>0</v>
      </c>
      <c r="L275" s="190">
        <v>0</v>
      </c>
      <c r="N275" s="192" t="str">
        <f t="shared" si="12"/>
        <v>-</v>
      </c>
      <c r="O275" s="193" t="str">
        <f t="shared" si="13"/>
        <v>-</v>
      </c>
      <c r="P275" s="194" t="str">
        <f t="shared" si="14"/>
        <v>-</v>
      </c>
      <c r="R275" s="195"/>
      <c r="S275" s="195"/>
      <c r="T275" s="195"/>
      <c r="U275" s="195"/>
    </row>
    <row r="276" spans="1:21" ht="13.5" hidden="1" thickBot="1">
      <c r="A276" s="126"/>
      <c r="B276" s="127"/>
      <c r="C276" s="128">
        <v>0</v>
      </c>
      <c r="D276" s="129">
        <v>0</v>
      </c>
      <c r="E276" s="129">
        <v>0</v>
      </c>
      <c r="F276" s="139">
        <v>0</v>
      </c>
      <c r="H276" s="197">
        <v>0</v>
      </c>
      <c r="I276" s="197">
        <v>0</v>
      </c>
      <c r="J276" s="197">
        <v>0</v>
      </c>
      <c r="K276" s="197">
        <v>0</v>
      </c>
      <c r="L276" s="197">
        <v>0</v>
      </c>
      <c r="N276" s="199" t="str">
        <f t="shared" si="12"/>
        <v>-</v>
      </c>
      <c r="O276" s="200" t="str">
        <f t="shared" si="13"/>
        <v>-</v>
      </c>
      <c r="P276" s="201" t="str">
        <f t="shared" si="14"/>
        <v>-</v>
      </c>
      <c r="R276" s="202">
        <f>R275</f>
        <v>0</v>
      </c>
      <c r="S276" s="202">
        <f>S275</f>
        <v>0</v>
      </c>
      <c r="T276" s="202">
        <f>T275</f>
        <v>0</v>
      </c>
      <c r="U276" s="202">
        <f>U275</f>
        <v>0</v>
      </c>
    </row>
    <row r="277" spans="1:21" ht="12.75" hidden="1">
      <c r="A277" s="122" t="s">
        <v>80</v>
      </c>
      <c r="B277" s="123" t="s">
        <v>81</v>
      </c>
      <c r="C277" s="124">
        <v>0</v>
      </c>
      <c r="D277" s="125">
        <v>0</v>
      </c>
      <c r="E277" s="125">
        <v>0</v>
      </c>
      <c r="F277" s="138">
        <v>0</v>
      </c>
      <c r="H277" s="190">
        <v>0</v>
      </c>
      <c r="I277" s="190">
        <v>0</v>
      </c>
      <c r="J277" s="190">
        <v>0</v>
      </c>
      <c r="K277" s="190">
        <v>0</v>
      </c>
      <c r="L277" s="190">
        <v>0</v>
      </c>
      <c r="N277" s="192" t="str">
        <f t="shared" si="12"/>
        <v>-</v>
      </c>
      <c r="O277" s="193" t="str">
        <f t="shared" si="13"/>
        <v>-</v>
      </c>
      <c r="P277" s="194" t="str">
        <f t="shared" si="14"/>
        <v>-</v>
      </c>
      <c r="R277" s="195"/>
      <c r="S277" s="195"/>
      <c r="T277" s="195"/>
      <c r="U277" s="195"/>
    </row>
    <row r="278" spans="1:21" ht="13.5" hidden="1" thickBot="1">
      <c r="A278" s="126"/>
      <c r="B278" s="127"/>
      <c r="C278" s="128">
        <v>0</v>
      </c>
      <c r="D278" s="129">
        <v>0</v>
      </c>
      <c r="E278" s="129">
        <v>0</v>
      </c>
      <c r="F278" s="139">
        <v>0</v>
      </c>
      <c r="H278" s="197">
        <v>0</v>
      </c>
      <c r="I278" s="197">
        <v>0</v>
      </c>
      <c r="J278" s="197">
        <v>0</v>
      </c>
      <c r="K278" s="197">
        <v>0</v>
      </c>
      <c r="L278" s="197">
        <v>0</v>
      </c>
      <c r="N278" s="199" t="str">
        <f t="shared" si="12"/>
        <v>-</v>
      </c>
      <c r="O278" s="200" t="str">
        <f t="shared" si="13"/>
        <v>-</v>
      </c>
      <c r="P278" s="201" t="str">
        <f t="shared" si="14"/>
        <v>-</v>
      </c>
      <c r="R278" s="202">
        <f>R277</f>
        <v>0</v>
      </c>
      <c r="S278" s="202">
        <f>S277</f>
        <v>0</v>
      </c>
      <c r="T278" s="202">
        <f>T277</f>
        <v>0</v>
      </c>
      <c r="U278" s="202">
        <f>U277</f>
        <v>0</v>
      </c>
    </row>
    <row r="279" spans="1:21" ht="12.75" hidden="1">
      <c r="A279" s="122" t="s">
        <v>82</v>
      </c>
      <c r="B279" s="123" t="s">
        <v>83</v>
      </c>
      <c r="C279" s="124">
        <v>0</v>
      </c>
      <c r="D279" s="125">
        <v>0</v>
      </c>
      <c r="E279" s="125">
        <v>0</v>
      </c>
      <c r="F279" s="138">
        <v>0</v>
      </c>
      <c r="H279" s="190">
        <v>0</v>
      </c>
      <c r="I279" s="190">
        <v>0</v>
      </c>
      <c r="J279" s="190">
        <v>0</v>
      </c>
      <c r="K279" s="190">
        <v>0</v>
      </c>
      <c r="L279" s="190">
        <v>0</v>
      </c>
      <c r="N279" s="192" t="str">
        <f aca="true" t="shared" si="15" ref="N279:N342">IF(H279=0,"-",C279/H279*100-100)</f>
        <v>-</v>
      </c>
      <c r="O279" s="193" t="str">
        <f aca="true" t="shared" si="16" ref="O279:O342">IF(H279=0,"-",D279/I279*100-100)</f>
        <v>-</v>
      </c>
      <c r="P279" s="194" t="str">
        <f aca="true" t="shared" si="17" ref="P279:P342">IF(H279=0,"-",F279/(K279+L279)*100-100)</f>
        <v>-</v>
      </c>
      <c r="R279" s="195"/>
      <c r="S279" s="195"/>
      <c r="T279" s="195"/>
      <c r="U279" s="195"/>
    </row>
    <row r="280" spans="1:21" ht="13.5" hidden="1" thickBot="1">
      <c r="A280" s="126"/>
      <c r="B280" s="127"/>
      <c r="C280" s="128">
        <v>0</v>
      </c>
      <c r="D280" s="129">
        <v>0</v>
      </c>
      <c r="E280" s="129">
        <v>0</v>
      </c>
      <c r="F280" s="139">
        <v>0</v>
      </c>
      <c r="H280" s="197">
        <v>0</v>
      </c>
      <c r="I280" s="197">
        <v>0</v>
      </c>
      <c r="J280" s="197">
        <v>0</v>
      </c>
      <c r="K280" s="197">
        <v>0</v>
      </c>
      <c r="L280" s="197">
        <v>0</v>
      </c>
      <c r="N280" s="199" t="str">
        <f t="shared" si="15"/>
        <v>-</v>
      </c>
      <c r="O280" s="200" t="str">
        <f t="shared" si="16"/>
        <v>-</v>
      </c>
      <c r="P280" s="201" t="str">
        <f t="shared" si="17"/>
        <v>-</v>
      </c>
      <c r="R280" s="202">
        <f>R279</f>
        <v>0</v>
      </c>
      <c r="S280" s="202">
        <f>S279</f>
        <v>0</v>
      </c>
      <c r="T280" s="202">
        <f>T279</f>
        <v>0</v>
      </c>
      <c r="U280" s="202">
        <f>U279</f>
        <v>0</v>
      </c>
    </row>
    <row r="281" spans="1:21" ht="12.75" hidden="1">
      <c r="A281" s="122" t="s">
        <v>84</v>
      </c>
      <c r="B281" s="123" t="s">
        <v>85</v>
      </c>
      <c r="C281" s="124">
        <v>0</v>
      </c>
      <c r="D281" s="125">
        <v>0</v>
      </c>
      <c r="E281" s="125">
        <v>0</v>
      </c>
      <c r="F281" s="138">
        <v>0</v>
      </c>
      <c r="H281" s="190">
        <v>0</v>
      </c>
      <c r="I281" s="190">
        <v>0</v>
      </c>
      <c r="J281" s="190">
        <v>0</v>
      </c>
      <c r="K281" s="190">
        <v>0</v>
      </c>
      <c r="L281" s="190">
        <v>0</v>
      </c>
      <c r="N281" s="192" t="str">
        <f t="shared" si="15"/>
        <v>-</v>
      </c>
      <c r="O281" s="193" t="str">
        <f t="shared" si="16"/>
        <v>-</v>
      </c>
      <c r="P281" s="194" t="str">
        <f t="shared" si="17"/>
        <v>-</v>
      </c>
      <c r="R281" s="195"/>
      <c r="S281" s="195"/>
      <c r="T281" s="195"/>
      <c r="U281" s="195"/>
    </row>
    <row r="282" spans="1:21" ht="13.5" hidden="1" thickBot="1">
      <c r="A282" s="126"/>
      <c r="B282" s="127"/>
      <c r="C282" s="128">
        <v>0</v>
      </c>
      <c r="D282" s="129">
        <v>0</v>
      </c>
      <c r="E282" s="129">
        <v>0</v>
      </c>
      <c r="F282" s="139">
        <v>0</v>
      </c>
      <c r="H282" s="197">
        <v>0</v>
      </c>
      <c r="I282" s="197">
        <v>0</v>
      </c>
      <c r="J282" s="197">
        <v>0</v>
      </c>
      <c r="K282" s="197">
        <v>0</v>
      </c>
      <c r="L282" s="197">
        <v>0</v>
      </c>
      <c r="N282" s="199" t="str">
        <f t="shared" si="15"/>
        <v>-</v>
      </c>
      <c r="O282" s="200" t="str">
        <f t="shared" si="16"/>
        <v>-</v>
      </c>
      <c r="P282" s="201" t="str">
        <f t="shared" si="17"/>
        <v>-</v>
      </c>
      <c r="R282" s="202">
        <f>R281</f>
        <v>0</v>
      </c>
      <c r="S282" s="202">
        <f>S281</f>
        <v>0</v>
      </c>
      <c r="T282" s="202">
        <f>T281</f>
        <v>0</v>
      </c>
      <c r="U282" s="202">
        <f>U281</f>
        <v>0</v>
      </c>
    </row>
    <row r="283" spans="1:21" ht="12.75" hidden="1">
      <c r="A283" s="122" t="s">
        <v>86</v>
      </c>
      <c r="B283" s="123" t="s">
        <v>87</v>
      </c>
      <c r="C283" s="124">
        <v>0</v>
      </c>
      <c r="D283" s="125">
        <v>0</v>
      </c>
      <c r="E283" s="125">
        <v>0</v>
      </c>
      <c r="F283" s="138">
        <v>0</v>
      </c>
      <c r="H283" s="190">
        <v>0</v>
      </c>
      <c r="I283" s="190">
        <v>0</v>
      </c>
      <c r="J283" s="190">
        <v>0</v>
      </c>
      <c r="K283" s="190">
        <v>0</v>
      </c>
      <c r="L283" s="190">
        <v>0</v>
      </c>
      <c r="N283" s="192" t="str">
        <f t="shared" si="15"/>
        <v>-</v>
      </c>
      <c r="O283" s="193" t="str">
        <f t="shared" si="16"/>
        <v>-</v>
      </c>
      <c r="P283" s="194" t="str">
        <f t="shared" si="17"/>
        <v>-</v>
      </c>
      <c r="R283" s="195"/>
      <c r="S283" s="195"/>
      <c r="T283" s="195"/>
      <c r="U283" s="195"/>
    </row>
    <row r="284" spans="1:21" ht="13.5" hidden="1" thickBot="1">
      <c r="A284" s="126"/>
      <c r="B284" s="127"/>
      <c r="C284" s="128">
        <v>0</v>
      </c>
      <c r="D284" s="129">
        <v>0</v>
      </c>
      <c r="E284" s="129">
        <v>0</v>
      </c>
      <c r="F284" s="139">
        <v>0</v>
      </c>
      <c r="H284" s="197">
        <v>0</v>
      </c>
      <c r="I284" s="197">
        <v>0</v>
      </c>
      <c r="J284" s="197">
        <v>0</v>
      </c>
      <c r="K284" s="197">
        <v>0</v>
      </c>
      <c r="L284" s="197">
        <v>0</v>
      </c>
      <c r="N284" s="199" t="str">
        <f t="shared" si="15"/>
        <v>-</v>
      </c>
      <c r="O284" s="200" t="str">
        <f t="shared" si="16"/>
        <v>-</v>
      </c>
      <c r="P284" s="201" t="str">
        <f t="shared" si="17"/>
        <v>-</v>
      </c>
      <c r="R284" s="202">
        <f>R283</f>
        <v>0</v>
      </c>
      <c r="S284" s="202">
        <f>S283</f>
        <v>0</v>
      </c>
      <c r="T284" s="202">
        <f>T283</f>
        <v>0</v>
      </c>
      <c r="U284" s="202">
        <f>U283</f>
        <v>0</v>
      </c>
    </row>
    <row r="285" spans="1:21" ht="12.75" hidden="1">
      <c r="A285" s="122" t="s">
        <v>88</v>
      </c>
      <c r="B285" s="123" t="s">
        <v>89</v>
      </c>
      <c r="C285" s="124">
        <v>0</v>
      </c>
      <c r="D285" s="125">
        <v>0</v>
      </c>
      <c r="E285" s="125">
        <v>0</v>
      </c>
      <c r="F285" s="138">
        <v>0</v>
      </c>
      <c r="H285" s="190">
        <v>0</v>
      </c>
      <c r="I285" s="190">
        <v>0</v>
      </c>
      <c r="J285" s="190">
        <v>0</v>
      </c>
      <c r="K285" s="190">
        <v>0</v>
      </c>
      <c r="L285" s="190">
        <v>0</v>
      </c>
      <c r="N285" s="192" t="str">
        <f t="shared" si="15"/>
        <v>-</v>
      </c>
      <c r="O285" s="193" t="str">
        <f t="shared" si="16"/>
        <v>-</v>
      </c>
      <c r="P285" s="194" t="str">
        <f t="shared" si="17"/>
        <v>-</v>
      </c>
      <c r="R285" s="195"/>
      <c r="S285" s="195"/>
      <c r="T285" s="195"/>
      <c r="U285" s="195"/>
    </row>
    <row r="286" spans="1:21" ht="13.5" hidden="1" thickBot="1">
      <c r="A286" s="126"/>
      <c r="B286" s="127"/>
      <c r="C286" s="128">
        <v>0</v>
      </c>
      <c r="D286" s="129">
        <v>0</v>
      </c>
      <c r="E286" s="129">
        <v>0</v>
      </c>
      <c r="F286" s="139">
        <v>0</v>
      </c>
      <c r="H286" s="197">
        <v>0</v>
      </c>
      <c r="I286" s="197">
        <v>0</v>
      </c>
      <c r="J286" s="197">
        <v>0</v>
      </c>
      <c r="K286" s="197">
        <v>0</v>
      </c>
      <c r="L286" s="197">
        <v>0</v>
      </c>
      <c r="N286" s="199" t="str">
        <f t="shared" si="15"/>
        <v>-</v>
      </c>
      <c r="O286" s="200" t="str">
        <f t="shared" si="16"/>
        <v>-</v>
      </c>
      <c r="P286" s="201" t="str">
        <f t="shared" si="17"/>
        <v>-</v>
      </c>
      <c r="R286" s="202">
        <f>R285</f>
        <v>0</v>
      </c>
      <c r="S286" s="202">
        <f>S285</f>
        <v>0</v>
      </c>
      <c r="T286" s="202">
        <f>T285</f>
        <v>0</v>
      </c>
      <c r="U286" s="202">
        <f>U285</f>
        <v>0</v>
      </c>
    </row>
    <row r="287" spans="1:21" ht="12.75">
      <c r="A287" s="122" t="s">
        <v>90</v>
      </c>
      <c r="B287" s="123" t="s">
        <v>91</v>
      </c>
      <c r="C287" s="124">
        <v>20635</v>
      </c>
      <c r="D287" s="125">
        <v>13320</v>
      </c>
      <c r="E287" s="125">
        <v>4662</v>
      </c>
      <c r="F287" s="138">
        <v>2653</v>
      </c>
      <c r="H287" s="190">
        <v>20824</v>
      </c>
      <c r="I287" s="190">
        <v>13144</v>
      </c>
      <c r="J287" s="190">
        <v>4732</v>
      </c>
      <c r="K287" s="190">
        <v>2893</v>
      </c>
      <c r="L287" s="190">
        <v>55</v>
      </c>
      <c r="N287" s="192">
        <f t="shared" si="15"/>
        <v>-0.907606607760286</v>
      </c>
      <c r="O287" s="193">
        <f t="shared" si="16"/>
        <v>1.3390139987827183</v>
      </c>
      <c r="P287" s="194">
        <f t="shared" si="17"/>
        <v>-10.006784260515602</v>
      </c>
      <c r="R287" s="195"/>
      <c r="S287" s="195"/>
      <c r="T287" s="195"/>
      <c r="U287" s="195"/>
    </row>
    <row r="288" spans="1:21" ht="13.5" thickBot="1">
      <c r="A288" s="126"/>
      <c r="B288" s="127"/>
      <c r="C288" s="128">
        <v>43967</v>
      </c>
      <c r="D288" s="129">
        <v>25331</v>
      </c>
      <c r="E288" s="129">
        <v>8866</v>
      </c>
      <c r="F288" s="139">
        <v>9770</v>
      </c>
      <c r="H288" s="197">
        <v>45263</v>
      </c>
      <c r="I288" s="197">
        <v>25299</v>
      </c>
      <c r="J288" s="197">
        <v>9108</v>
      </c>
      <c r="K288" s="197">
        <v>10750</v>
      </c>
      <c r="L288" s="197">
        <v>106</v>
      </c>
      <c r="N288" s="199">
        <f t="shared" si="15"/>
        <v>-2.8632658020900124</v>
      </c>
      <c r="O288" s="200">
        <f t="shared" si="16"/>
        <v>0.12648721293331278</v>
      </c>
      <c r="P288" s="201">
        <f t="shared" si="17"/>
        <v>-10.003684598378783</v>
      </c>
      <c r="R288" s="202">
        <f>R287</f>
        <v>0</v>
      </c>
      <c r="S288" s="202">
        <f>S287</f>
        <v>0</v>
      </c>
      <c r="T288" s="202">
        <f>T287</f>
        <v>0</v>
      </c>
      <c r="U288" s="202">
        <f>U287</f>
        <v>0</v>
      </c>
    </row>
    <row r="289" spans="1:21" ht="12.75" hidden="1">
      <c r="A289" s="122" t="s">
        <v>92</v>
      </c>
      <c r="B289" s="123" t="s">
        <v>93</v>
      </c>
      <c r="C289" s="124">
        <v>0</v>
      </c>
      <c r="D289" s="125">
        <v>0</v>
      </c>
      <c r="E289" s="125">
        <v>0</v>
      </c>
      <c r="F289" s="138">
        <v>0</v>
      </c>
      <c r="H289" s="190">
        <v>0</v>
      </c>
      <c r="I289" s="190">
        <v>0</v>
      </c>
      <c r="J289" s="190">
        <v>0</v>
      </c>
      <c r="K289" s="190">
        <v>0</v>
      </c>
      <c r="L289" s="190">
        <v>0</v>
      </c>
      <c r="N289" s="192" t="str">
        <f t="shared" si="15"/>
        <v>-</v>
      </c>
      <c r="O289" s="193" t="str">
        <f t="shared" si="16"/>
        <v>-</v>
      </c>
      <c r="P289" s="194" t="str">
        <f t="shared" si="17"/>
        <v>-</v>
      </c>
      <c r="R289" s="195"/>
      <c r="S289" s="195"/>
      <c r="T289" s="195"/>
      <c r="U289" s="195"/>
    </row>
    <row r="290" spans="1:21" ht="13.5" hidden="1" thickBot="1">
      <c r="A290" s="126"/>
      <c r="B290" s="127"/>
      <c r="C290" s="128">
        <v>0</v>
      </c>
      <c r="D290" s="129">
        <v>0</v>
      </c>
      <c r="E290" s="129">
        <v>0</v>
      </c>
      <c r="F290" s="139">
        <v>0</v>
      </c>
      <c r="H290" s="197">
        <v>0</v>
      </c>
      <c r="I290" s="197">
        <v>0</v>
      </c>
      <c r="J290" s="197">
        <v>0</v>
      </c>
      <c r="K290" s="197">
        <v>0</v>
      </c>
      <c r="L290" s="197">
        <v>0</v>
      </c>
      <c r="N290" s="199" t="str">
        <f t="shared" si="15"/>
        <v>-</v>
      </c>
      <c r="O290" s="200" t="str">
        <f t="shared" si="16"/>
        <v>-</v>
      </c>
      <c r="P290" s="201" t="str">
        <f t="shared" si="17"/>
        <v>-</v>
      </c>
      <c r="R290" s="202">
        <f>R289</f>
        <v>0</v>
      </c>
      <c r="S290" s="202">
        <f>S289</f>
        <v>0</v>
      </c>
      <c r="T290" s="202">
        <f>T289</f>
        <v>0</v>
      </c>
      <c r="U290" s="202">
        <f>U289</f>
        <v>0</v>
      </c>
    </row>
    <row r="291" spans="1:21" ht="12.75" hidden="1">
      <c r="A291" s="122" t="s">
        <v>94</v>
      </c>
      <c r="B291" s="123" t="s">
        <v>95</v>
      </c>
      <c r="C291" s="124">
        <v>0</v>
      </c>
      <c r="D291" s="125">
        <v>0</v>
      </c>
      <c r="E291" s="125">
        <v>0</v>
      </c>
      <c r="F291" s="138">
        <v>0</v>
      </c>
      <c r="H291" s="190">
        <v>0</v>
      </c>
      <c r="I291" s="190">
        <v>0</v>
      </c>
      <c r="J291" s="190">
        <v>0</v>
      </c>
      <c r="K291" s="190">
        <v>0</v>
      </c>
      <c r="L291" s="190">
        <v>0</v>
      </c>
      <c r="N291" s="192" t="str">
        <f t="shared" si="15"/>
        <v>-</v>
      </c>
      <c r="O291" s="193" t="str">
        <f t="shared" si="16"/>
        <v>-</v>
      </c>
      <c r="P291" s="194" t="str">
        <f t="shared" si="17"/>
        <v>-</v>
      </c>
      <c r="R291" s="195"/>
      <c r="S291" s="195"/>
      <c r="T291" s="195"/>
      <c r="U291" s="195"/>
    </row>
    <row r="292" spans="1:21" ht="13.5" hidden="1" thickBot="1">
      <c r="A292" s="126"/>
      <c r="B292" s="127"/>
      <c r="C292" s="128">
        <v>0</v>
      </c>
      <c r="D292" s="129">
        <v>0</v>
      </c>
      <c r="E292" s="129">
        <v>0</v>
      </c>
      <c r="F292" s="139">
        <v>0</v>
      </c>
      <c r="H292" s="197">
        <v>0</v>
      </c>
      <c r="I292" s="197">
        <v>0</v>
      </c>
      <c r="J292" s="197">
        <v>0</v>
      </c>
      <c r="K292" s="197">
        <v>0</v>
      </c>
      <c r="L292" s="197">
        <v>0</v>
      </c>
      <c r="N292" s="199" t="str">
        <f t="shared" si="15"/>
        <v>-</v>
      </c>
      <c r="O292" s="200" t="str">
        <f t="shared" si="16"/>
        <v>-</v>
      </c>
      <c r="P292" s="201" t="str">
        <f t="shared" si="17"/>
        <v>-</v>
      </c>
      <c r="R292" s="202">
        <f>R291</f>
        <v>0</v>
      </c>
      <c r="S292" s="202">
        <f>S291</f>
        <v>0</v>
      </c>
      <c r="T292" s="202">
        <f>T291</f>
        <v>0</v>
      </c>
      <c r="U292" s="202">
        <f>U291</f>
        <v>0</v>
      </c>
    </row>
    <row r="293" spans="1:21" ht="12.75" hidden="1">
      <c r="A293" s="122" t="s">
        <v>96</v>
      </c>
      <c r="B293" s="123" t="s">
        <v>97</v>
      </c>
      <c r="C293" s="124">
        <v>0</v>
      </c>
      <c r="D293" s="125">
        <v>0</v>
      </c>
      <c r="E293" s="125">
        <v>0</v>
      </c>
      <c r="F293" s="138">
        <v>0</v>
      </c>
      <c r="H293" s="190">
        <v>0</v>
      </c>
      <c r="I293" s="190">
        <v>0</v>
      </c>
      <c r="J293" s="190">
        <v>0</v>
      </c>
      <c r="K293" s="190">
        <v>0</v>
      </c>
      <c r="L293" s="190">
        <v>0</v>
      </c>
      <c r="N293" s="192" t="str">
        <f t="shared" si="15"/>
        <v>-</v>
      </c>
      <c r="O293" s="193" t="str">
        <f t="shared" si="16"/>
        <v>-</v>
      </c>
      <c r="P293" s="194" t="str">
        <f t="shared" si="17"/>
        <v>-</v>
      </c>
      <c r="R293" s="195"/>
      <c r="S293" s="195"/>
      <c r="T293" s="195"/>
      <c r="U293" s="195"/>
    </row>
    <row r="294" spans="1:21" ht="13.5" hidden="1" thickBot="1">
      <c r="A294" s="126"/>
      <c r="B294" s="127"/>
      <c r="C294" s="128">
        <v>0</v>
      </c>
      <c r="D294" s="129">
        <v>0</v>
      </c>
      <c r="E294" s="129">
        <v>0</v>
      </c>
      <c r="F294" s="139">
        <v>0</v>
      </c>
      <c r="H294" s="197">
        <v>0</v>
      </c>
      <c r="I294" s="197">
        <v>0</v>
      </c>
      <c r="J294" s="197">
        <v>0</v>
      </c>
      <c r="K294" s="197">
        <v>0</v>
      </c>
      <c r="L294" s="197">
        <v>0</v>
      </c>
      <c r="N294" s="199" t="str">
        <f t="shared" si="15"/>
        <v>-</v>
      </c>
      <c r="O294" s="200" t="str">
        <f t="shared" si="16"/>
        <v>-</v>
      </c>
      <c r="P294" s="201" t="str">
        <f t="shared" si="17"/>
        <v>-</v>
      </c>
      <c r="R294" s="202">
        <f>R293</f>
        <v>0</v>
      </c>
      <c r="S294" s="202">
        <f>S293</f>
        <v>0</v>
      </c>
      <c r="T294" s="202">
        <f>T293</f>
        <v>0</v>
      </c>
      <c r="U294" s="202">
        <f>U293</f>
        <v>0</v>
      </c>
    </row>
    <row r="295" spans="1:21" ht="12.75">
      <c r="A295" s="122" t="s">
        <v>98</v>
      </c>
      <c r="B295" s="123" t="s">
        <v>99</v>
      </c>
      <c r="C295" s="124">
        <v>28029</v>
      </c>
      <c r="D295" s="125">
        <v>18782</v>
      </c>
      <c r="E295" s="125">
        <v>6574</v>
      </c>
      <c r="F295" s="138">
        <v>2673</v>
      </c>
      <c r="H295" s="190">
        <v>28042</v>
      </c>
      <c r="I295" s="190">
        <v>18435</v>
      </c>
      <c r="J295" s="190">
        <v>6637</v>
      </c>
      <c r="K295" s="190">
        <v>2893</v>
      </c>
      <c r="L295" s="190">
        <v>77</v>
      </c>
      <c r="N295" s="192">
        <f t="shared" si="15"/>
        <v>-0.04635903287925203</v>
      </c>
      <c r="O295" s="193">
        <f t="shared" si="16"/>
        <v>1.8822891239490076</v>
      </c>
      <c r="P295" s="194">
        <f t="shared" si="17"/>
        <v>-10</v>
      </c>
      <c r="R295" s="195"/>
      <c r="S295" s="195"/>
      <c r="T295" s="195"/>
      <c r="U295" s="195"/>
    </row>
    <row r="296" spans="1:21" ht="13.5" thickBot="1">
      <c r="A296" s="126"/>
      <c r="B296" s="127"/>
      <c r="C296" s="128">
        <v>29204</v>
      </c>
      <c r="D296" s="129">
        <v>14426</v>
      </c>
      <c r="E296" s="129">
        <v>5049</v>
      </c>
      <c r="F296" s="139">
        <v>9729</v>
      </c>
      <c r="H296" s="197">
        <v>30405</v>
      </c>
      <c r="I296" s="197">
        <v>14408</v>
      </c>
      <c r="J296" s="197">
        <v>5187</v>
      </c>
      <c r="K296" s="197">
        <v>10750</v>
      </c>
      <c r="L296" s="197">
        <v>60</v>
      </c>
      <c r="N296" s="199">
        <f t="shared" si="15"/>
        <v>-3.95000822233186</v>
      </c>
      <c r="O296" s="200">
        <f t="shared" si="16"/>
        <v>0.12493059411437457</v>
      </c>
      <c r="P296" s="201">
        <f t="shared" si="17"/>
        <v>-10</v>
      </c>
      <c r="R296" s="202">
        <f>R295</f>
        <v>0</v>
      </c>
      <c r="S296" s="202">
        <f>S295</f>
        <v>0</v>
      </c>
      <c r="T296" s="202">
        <f>T295</f>
        <v>0</v>
      </c>
      <c r="U296" s="202">
        <f>U295</f>
        <v>0</v>
      </c>
    </row>
    <row r="297" spans="1:21" ht="12.75" hidden="1">
      <c r="A297" s="122" t="s">
        <v>100</v>
      </c>
      <c r="B297" s="123" t="s">
        <v>101</v>
      </c>
      <c r="C297" s="124">
        <v>0</v>
      </c>
      <c r="D297" s="125">
        <v>0</v>
      </c>
      <c r="E297" s="125">
        <v>0</v>
      </c>
      <c r="F297" s="138">
        <v>0</v>
      </c>
      <c r="H297" s="190">
        <v>0</v>
      </c>
      <c r="I297" s="190">
        <v>0</v>
      </c>
      <c r="J297" s="190">
        <v>0</v>
      </c>
      <c r="K297" s="190">
        <v>0</v>
      </c>
      <c r="L297" s="190">
        <v>0</v>
      </c>
      <c r="N297" s="192" t="str">
        <f t="shared" si="15"/>
        <v>-</v>
      </c>
      <c r="O297" s="193" t="str">
        <f t="shared" si="16"/>
        <v>-</v>
      </c>
      <c r="P297" s="194" t="str">
        <f t="shared" si="17"/>
        <v>-</v>
      </c>
      <c r="R297" s="195"/>
      <c r="S297" s="195"/>
      <c r="T297" s="195"/>
      <c r="U297" s="195"/>
    </row>
    <row r="298" spans="1:21" ht="13.5" hidden="1" thickBot="1">
      <c r="A298" s="126"/>
      <c r="B298" s="127"/>
      <c r="C298" s="128">
        <v>0</v>
      </c>
      <c r="D298" s="129">
        <v>0</v>
      </c>
      <c r="E298" s="129">
        <v>0</v>
      </c>
      <c r="F298" s="139">
        <v>0</v>
      </c>
      <c r="H298" s="197">
        <v>0</v>
      </c>
      <c r="I298" s="197">
        <v>0</v>
      </c>
      <c r="J298" s="197">
        <v>0</v>
      </c>
      <c r="K298" s="197">
        <v>0</v>
      </c>
      <c r="L298" s="197">
        <v>0</v>
      </c>
      <c r="N298" s="199" t="str">
        <f t="shared" si="15"/>
        <v>-</v>
      </c>
      <c r="O298" s="200" t="str">
        <f t="shared" si="16"/>
        <v>-</v>
      </c>
      <c r="P298" s="201" t="str">
        <f t="shared" si="17"/>
        <v>-</v>
      </c>
      <c r="R298" s="202">
        <f>R297</f>
        <v>0</v>
      </c>
      <c r="S298" s="202">
        <f>S297</f>
        <v>0</v>
      </c>
      <c r="T298" s="202">
        <f>T297</f>
        <v>0</v>
      </c>
      <c r="U298" s="202">
        <f>U297</f>
        <v>0</v>
      </c>
    </row>
    <row r="299" spans="1:21" ht="12.75" hidden="1">
      <c r="A299" s="122" t="s">
        <v>102</v>
      </c>
      <c r="B299" s="123" t="s">
        <v>103</v>
      </c>
      <c r="C299" s="124">
        <v>0</v>
      </c>
      <c r="D299" s="125">
        <v>0</v>
      </c>
      <c r="E299" s="125">
        <v>0</v>
      </c>
      <c r="F299" s="138">
        <v>0</v>
      </c>
      <c r="H299" s="190">
        <v>0</v>
      </c>
      <c r="I299" s="190">
        <v>0</v>
      </c>
      <c r="J299" s="190">
        <v>0</v>
      </c>
      <c r="K299" s="190">
        <v>0</v>
      </c>
      <c r="L299" s="190">
        <v>0</v>
      </c>
      <c r="N299" s="192" t="str">
        <f t="shared" si="15"/>
        <v>-</v>
      </c>
      <c r="O299" s="193" t="str">
        <f t="shared" si="16"/>
        <v>-</v>
      </c>
      <c r="P299" s="194" t="str">
        <f t="shared" si="17"/>
        <v>-</v>
      </c>
      <c r="R299" s="195"/>
      <c r="S299" s="195"/>
      <c r="T299" s="195"/>
      <c r="U299" s="195"/>
    </row>
    <row r="300" spans="1:21" ht="13.5" hidden="1" thickBot="1">
      <c r="A300" s="126"/>
      <c r="B300" s="127"/>
      <c r="C300" s="128">
        <v>0</v>
      </c>
      <c r="D300" s="129">
        <v>0</v>
      </c>
      <c r="E300" s="129">
        <v>0</v>
      </c>
      <c r="F300" s="139">
        <v>0</v>
      </c>
      <c r="H300" s="197">
        <v>0</v>
      </c>
      <c r="I300" s="197">
        <v>0</v>
      </c>
      <c r="J300" s="197">
        <v>0</v>
      </c>
      <c r="K300" s="197">
        <v>0</v>
      </c>
      <c r="L300" s="197">
        <v>0</v>
      </c>
      <c r="N300" s="199" t="str">
        <f t="shared" si="15"/>
        <v>-</v>
      </c>
      <c r="O300" s="200" t="str">
        <f t="shared" si="16"/>
        <v>-</v>
      </c>
      <c r="P300" s="201" t="str">
        <f t="shared" si="17"/>
        <v>-</v>
      </c>
      <c r="R300" s="202">
        <f>R299</f>
        <v>0</v>
      </c>
      <c r="S300" s="202">
        <f>S299</f>
        <v>0</v>
      </c>
      <c r="T300" s="202">
        <f>T299</f>
        <v>0</v>
      </c>
      <c r="U300" s="202">
        <f>U299</f>
        <v>0</v>
      </c>
    </row>
    <row r="301" spans="1:21" ht="12.75" hidden="1">
      <c r="A301" s="122" t="s">
        <v>104</v>
      </c>
      <c r="B301" s="123" t="s">
        <v>103</v>
      </c>
      <c r="C301" s="124">
        <v>0</v>
      </c>
      <c r="D301" s="125">
        <v>0</v>
      </c>
      <c r="E301" s="125">
        <v>0</v>
      </c>
      <c r="F301" s="138">
        <v>0</v>
      </c>
      <c r="H301" s="190">
        <v>0</v>
      </c>
      <c r="I301" s="190">
        <v>0</v>
      </c>
      <c r="J301" s="190">
        <v>0</v>
      </c>
      <c r="K301" s="190">
        <v>0</v>
      </c>
      <c r="L301" s="190">
        <v>0</v>
      </c>
      <c r="N301" s="192" t="str">
        <f t="shared" si="15"/>
        <v>-</v>
      </c>
      <c r="O301" s="193" t="str">
        <f t="shared" si="16"/>
        <v>-</v>
      </c>
      <c r="P301" s="194" t="str">
        <f t="shared" si="17"/>
        <v>-</v>
      </c>
      <c r="R301" s="195"/>
      <c r="S301" s="195"/>
      <c r="T301" s="195"/>
      <c r="U301" s="195"/>
    </row>
    <row r="302" spans="1:21" ht="13.5" hidden="1" thickBot="1">
      <c r="A302" s="126"/>
      <c r="B302" s="127"/>
      <c r="C302" s="128">
        <v>0</v>
      </c>
      <c r="D302" s="129">
        <v>0</v>
      </c>
      <c r="E302" s="129">
        <v>0</v>
      </c>
      <c r="F302" s="139">
        <v>0</v>
      </c>
      <c r="H302" s="197">
        <v>0</v>
      </c>
      <c r="I302" s="197">
        <v>0</v>
      </c>
      <c r="J302" s="197">
        <v>0</v>
      </c>
      <c r="K302" s="197">
        <v>0</v>
      </c>
      <c r="L302" s="197">
        <v>0</v>
      </c>
      <c r="N302" s="199" t="str">
        <f t="shared" si="15"/>
        <v>-</v>
      </c>
      <c r="O302" s="200" t="str">
        <f t="shared" si="16"/>
        <v>-</v>
      </c>
      <c r="P302" s="201" t="str">
        <f t="shared" si="17"/>
        <v>-</v>
      </c>
      <c r="R302" s="202">
        <f>R301</f>
        <v>0</v>
      </c>
      <c r="S302" s="202">
        <f>S301</f>
        <v>0</v>
      </c>
      <c r="T302" s="202">
        <f>T301</f>
        <v>0</v>
      </c>
      <c r="U302" s="202">
        <f>U301</f>
        <v>0</v>
      </c>
    </row>
    <row r="303" spans="1:21" ht="12.75" hidden="1">
      <c r="A303" s="122" t="s">
        <v>105</v>
      </c>
      <c r="B303" s="123" t="s">
        <v>106</v>
      </c>
      <c r="C303" s="124">
        <v>0</v>
      </c>
      <c r="D303" s="125">
        <v>0</v>
      </c>
      <c r="E303" s="125">
        <v>0</v>
      </c>
      <c r="F303" s="138">
        <v>0</v>
      </c>
      <c r="H303" s="190">
        <v>0</v>
      </c>
      <c r="I303" s="190">
        <v>0</v>
      </c>
      <c r="J303" s="190">
        <v>0</v>
      </c>
      <c r="K303" s="190">
        <v>0</v>
      </c>
      <c r="L303" s="190">
        <v>0</v>
      </c>
      <c r="N303" s="192" t="str">
        <f t="shared" si="15"/>
        <v>-</v>
      </c>
      <c r="O303" s="193" t="str">
        <f t="shared" si="16"/>
        <v>-</v>
      </c>
      <c r="P303" s="194" t="str">
        <f t="shared" si="17"/>
        <v>-</v>
      </c>
      <c r="R303" s="195"/>
      <c r="S303" s="195"/>
      <c r="T303" s="195"/>
      <c r="U303" s="195"/>
    </row>
    <row r="304" spans="1:21" ht="13.5" hidden="1" thickBot="1">
      <c r="A304" s="126"/>
      <c r="B304" s="127"/>
      <c r="C304" s="128">
        <v>0</v>
      </c>
      <c r="D304" s="129">
        <v>0</v>
      </c>
      <c r="E304" s="129">
        <v>0</v>
      </c>
      <c r="F304" s="139">
        <v>0</v>
      </c>
      <c r="H304" s="197">
        <v>0</v>
      </c>
      <c r="I304" s="197">
        <v>0</v>
      </c>
      <c r="J304" s="197">
        <v>0</v>
      </c>
      <c r="K304" s="197">
        <v>0</v>
      </c>
      <c r="L304" s="197">
        <v>0</v>
      </c>
      <c r="N304" s="199" t="str">
        <f t="shared" si="15"/>
        <v>-</v>
      </c>
      <c r="O304" s="200" t="str">
        <f t="shared" si="16"/>
        <v>-</v>
      </c>
      <c r="P304" s="201" t="str">
        <f t="shared" si="17"/>
        <v>-</v>
      </c>
      <c r="R304" s="202">
        <f>R303</f>
        <v>0</v>
      </c>
      <c r="S304" s="202">
        <f>S303</f>
        <v>0</v>
      </c>
      <c r="T304" s="202">
        <f>T303</f>
        <v>0</v>
      </c>
      <c r="U304" s="202">
        <f>U303</f>
        <v>0</v>
      </c>
    </row>
    <row r="305" spans="1:21" ht="12.75" hidden="1">
      <c r="A305" s="122" t="s">
        <v>107</v>
      </c>
      <c r="B305" s="123" t="s">
        <v>108</v>
      </c>
      <c r="C305" s="124">
        <v>0</v>
      </c>
      <c r="D305" s="125">
        <v>0</v>
      </c>
      <c r="E305" s="125">
        <v>0</v>
      </c>
      <c r="F305" s="138">
        <v>0</v>
      </c>
      <c r="H305" s="190">
        <v>0</v>
      </c>
      <c r="I305" s="190">
        <v>0</v>
      </c>
      <c r="J305" s="190">
        <v>0</v>
      </c>
      <c r="K305" s="190">
        <v>0</v>
      </c>
      <c r="L305" s="190">
        <v>0</v>
      </c>
      <c r="N305" s="192" t="str">
        <f t="shared" si="15"/>
        <v>-</v>
      </c>
      <c r="O305" s="193" t="str">
        <f t="shared" si="16"/>
        <v>-</v>
      </c>
      <c r="P305" s="194" t="str">
        <f t="shared" si="17"/>
        <v>-</v>
      </c>
      <c r="R305" s="195"/>
      <c r="S305" s="195"/>
      <c r="T305" s="195"/>
      <c r="U305" s="195"/>
    </row>
    <row r="306" spans="1:21" ht="13.5" hidden="1" thickBot="1">
      <c r="A306" s="126"/>
      <c r="B306" s="127"/>
      <c r="C306" s="128">
        <v>0</v>
      </c>
      <c r="D306" s="129">
        <v>0</v>
      </c>
      <c r="E306" s="129">
        <v>0</v>
      </c>
      <c r="F306" s="139">
        <v>0</v>
      </c>
      <c r="H306" s="197">
        <v>0</v>
      </c>
      <c r="I306" s="197">
        <v>0</v>
      </c>
      <c r="J306" s="197">
        <v>0</v>
      </c>
      <c r="K306" s="197">
        <v>0</v>
      </c>
      <c r="L306" s="197">
        <v>0</v>
      </c>
      <c r="N306" s="199" t="str">
        <f t="shared" si="15"/>
        <v>-</v>
      </c>
      <c r="O306" s="200" t="str">
        <f t="shared" si="16"/>
        <v>-</v>
      </c>
      <c r="P306" s="201" t="str">
        <f t="shared" si="17"/>
        <v>-</v>
      </c>
      <c r="R306" s="202">
        <f>R305</f>
        <v>0</v>
      </c>
      <c r="S306" s="202">
        <f>S305</f>
        <v>0</v>
      </c>
      <c r="T306" s="202">
        <f>T305</f>
        <v>0</v>
      </c>
      <c r="U306" s="202">
        <f>U305</f>
        <v>0</v>
      </c>
    </row>
    <row r="307" spans="1:21" ht="12.75" hidden="1">
      <c r="A307" s="122" t="s">
        <v>109</v>
      </c>
      <c r="B307" s="123" t="s">
        <v>110</v>
      </c>
      <c r="C307" s="124">
        <v>0</v>
      </c>
      <c r="D307" s="125">
        <v>0</v>
      </c>
      <c r="E307" s="125">
        <v>0</v>
      </c>
      <c r="F307" s="138">
        <v>0</v>
      </c>
      <c r="H307" s="190">
        <v>0</v>
      </c>
      <c r="I307" s="190">
        <v>0</v>
      </c>
      <c r="J307" s="190">
        <v>0</v>
      </c>
      <c r="K307" s="190">
        <v>0</v>
      </c>
      <c r="L307" s="190">
        <v>0</v>
      </c>
      <c r="N307" s="192" t="str">
        <f t="shared" si="15"/>
        <v>-</v>
      </c>
      <c r="O307" s="193" t="str">
        <f t="shared" si="16"/>
        <v>-</v>
      </c>
      <c r="P307" s="194" t="str">
        <f t="shared" si="17"/>
        <v>-</v>
      </c>
      <c r="R307" s="195"/>
      <c r="S307" s="195"/>
      <c r="T307" s="195"/>
      <c r="U307" s="195"/>
    </row>
    <row r="308" spans="1:21" ht="13.5" hidden="1" thickBot="1">
      <c r="A308" s="126"/>
      <c r="B308" s="127"/>
      <c r="C308" s="128">
        <v>0</v>
      </c>
      <c r="D308" s="129">
        <v>0</v>
      </c>
      <c r="E308" s="129">
        <v>0</v>
      </c>
      <c r="F308" s="139">
        <v>0</v>
      </c>
      <c r="H308" s="197">
        <v>0</v>
      </c>
      <c r="I308" s="197">
        <v>0</v>
      </c>
      <c r="J308" s="197">
        <v>0</v>
      </c>
      <c r="K308" s="197">
        <v>0</v>
      </c>
      <c r="L308" s="197">
        <v>0</v>
      </c>
      <c r="N308" s="199" t="str">
        <f t="shared" si="15"/>
        <v>-</v>
      </c>
      <c r="O308" s="200" t="str">
        <f t="shared" si="16"/>
        <v>-</v>
      </c>
      <c r="P308" s="201" t="str">
        <f t="shared" si="17"/>
        <v>-</v>
      </c>
      <c r="R308" s="202">
        <f>R307</f>
        <v>0</v>
      </c>
      <c r="S308" s="202">
        <f>S307</f>
        <v>0</v>
      </c>
      <c r="T308" s="202">
        <f>T307</f>
        <v>0</v>
      </c>
      <c r="U308" s="202">
        <f>U307</f>
        <v>0</v>
      </c>
    </row>
    <row r="309" spans="1:21" ht="12.75" hidden="1">
      <c r="A309" s="122" t="s">
        <v>111</v>
      </c>
      <c r="B309" s="123" t="s">
        <v>112</v>
      </c>
      <c r="C309" s="124">
        <v>0</v>
      </c>
      <c r="D309" s="125">
        <v>0</v>
      </c>
      <c r="E309" s="125">
        <v>0</v>
      </c>
      <c r="F309" s="138">
        <v>0</v>
      </c>
      <c r="H309" s="190">
        <v>0</v>
      </c>
      <c r="I309" s="190">
        <v>0</v>
      </c>
      <c r="J309" s="190">
        <v>0</v>
      </c>
      <c r="K309" s="190">
        <v>0</v>
      </c>
      <c r="L309" s="190">
        <v>0</v>
      </c>
      <c r="N309" s="192" t="str">
        <f t="shared" si="15"/>
        <v>-</v>
      </c>
      <c r="O309" s="193" t="str">
        <f t="shared" si="16"/>
        <v>-</v>
      </c>
      <c r="P309" s="194" t="str">
        <f t="shared" si="17"/>
        <v>-</v>
      </c>
      <c r="R309" s="195"/>
      <c r="S309" s="195"/>
      <c r="T309" s="195"/>
      <c r="U309" s="195"/>
    </row>
    <row r="310" spans="1:21" ht="13.5" hidden="1" thickBot="1">
      <c r="A310" s="126"/>
      <c r="B310" s="127"/>
      <c r="C310" s="128">
        <v>0</v>
      </c>
      <c r="D310" s="129">
        <v>0</v>
      </c>
      <c r="E310" s="129">
        <v>0</v>
      </c>
      <c r="F310" s="139">
        <v>0</v>
      </c>
      <c r="H310" s="197">
        <v>0</v>
      </c>
      <c r="I310" s="197">
        <v>0</v>
      </c>
      <c r="J310" s="197">
        <v>0</v>
      </c>
      <c r="K310" s="197">
        <v>0</v>
      </c>
      <c r="L310" s="197">
        <v>0</v>
      </c>
      <c r="N310" s="199" t="str">
        <f t="shared" si="15"/>
        <v>-</v>
      </c>
      <c r="O310" s="200" t="str">
        <f t="shared" si="16"/>
        <v>-</v>
      </c>
      <c r="P310" s="201" t="str">
        <f t="shared" si="17"/>
        <v>-</v>
      </c>
      <c r="R310" s="202">
        <f>R309</f>
        <v>0</v>
      </c>
      <c r="S310" s="202">
        <f>S309</f>
        <v>0</v>
      </c>
      <c r="T310" s="202">
        <f>T309</f>
        <v>0</v>
      </c>
      <c r="U310" s="202">
        <f>U309</f>
        <v>0</v>
      </c>
    </row>
    <row r="311" spans="1:21" ht="12.75" hidden="1">
      <c r="A311" s="122" t="s">
        <v>113</v>
      </c>
      <c r="B311" s="123" t="s">
        <v>114</v>
      </c>
      <c r="C311" s="124">
        <v>0</v>
      </c>
      <c r="D311" s="125">
        <v>0</v>
      </c>
      <c r="E311" s="125">
        <v>0</v>
      </c>
      <c r="F311" s="138">
        <v>0</v>
      </c>
      <c r="H311" s="190">
        <v>0</v>
      </c>
      <c r="I311" s="190">
        <v>0</v>
      </c>
      <c r="J311" s="190">
        <v>0</v>
      </c>
      <c r="K311" s="190">
        <v>0</v>
      </c>
      <c r="L311" s="190">
        <v>0</v>
      </c>
      <c r="N311" s="192" t="str">
        <f t="shared" si="15"/>
        <v>-</v>
      </c>
      <c r="O311" s="193" t="str">
        <f t="shared" si="16"/>
        <v>-</v>
      </c>
      <c r="P311" s="194" t="str">
        <f t="shared" si="17"/>
        <v>-</v>
      </c>
      <c r="R311" s="195"/>
      <c r="S311" s="195"/>
      <c r="T311" s="195"/>
      <c r="U311" s="195"/>
    </row>
    <row r="312" spans="1:21" ht="13.5" hidden="1" thickBot="1">
      <c r="A312" s="126"/>
      <c r="B312" s="127"/>
      <c r="C312" s="128">
        <v>0</v>
      </c>
      <c r="D312" s="129">
        <v>0</v>
      </c>
      <c r="E312" s="129">
        <v>0</v>
      </c>
      <c r="F312" s="139">
        <v>0</v>
      </c>
      <c r="H312" s="197">
        <v>0</v>
      </c>
      <c r="I312" s="197">
        <v>0</v>
      </c>
      <c r="J312" s="197">
        <v>0</v>
      </c>
      <c r="K312" s="197">
        <v>0</v>
      </c>
      <c r="L312" s="197">
        <v>0</v>
      </c>
      <c r="N312" s="199" t="str">
        <f t="shared" si="15"/>
        <v>-</v>
      </c>
      <c r="O312" s="200" t="str">
        <f t="shared" si="16"/>
        <v>-</v>
      </c>
      <c r="P312" s="201" t="str">
        <f t="shared" si="17"/>
        <v>-</v>
      </c>
      <c r="R312" s="202">
        <f>R311</f>
        <v>0</v>
      </c>
      <c r="S312" s="202">
        <f>S311</f>
        <v>0</v>
      </c>
      <c r="T312" s="202">
        <f>T311</f>
        <v>0</v>
      </c>
      <c r="U312" s="202">
        <f>U311</f>
        <v>0</v>
      </c>
    </row>
    <row r="313" spans="1:21" ht="12.75" hidden="1">
      <c r="A313" s="122" t="s">
        <v>115</v>
      </c>
      <c r="B313" s="123" t="s">
        <v>116</v>
      </c>
      <c r="C313" s="124">
        <v>0</v>
      </c>
      <c r="D313" s="125">
        <v>0</v>
      </c>
      <c r="E313" s="125">
        <v>0</v>
      </c>
      <c r="F313" s="138">
        <v>0</v>
      </c>
      <c r="H313" s="190">
        <v>0</v>
      </c>
      <c r="I313" s="190">
        <v>0</v>
      </c>
      <c r="J313" s="190">
        <v>0</v>
      </c>
      <c r="K313" s="190">
        <v>0</v>
      </c>
      <c r="L313" s="190">
        <v>0</v>
      </c>
      <c r="N313" s="192" t="str">
        <f t="shared" si="15"/>
        <v>-</v>
      </c>
      <c r="O313" s="193" t="str">
        <f t="shared" si="16"/>
        <v>-</v>
      </c>
      <c r="P313" s="194" t="str">
        <f t="shared" si="17"/>
        <v>-</v>
      </c>
      <c r="R313" s="195"/>
      <c r="S313" s="195"/>
      <c r="T313" s="195"/>
      <c r="U313" s="195"/>
    </row>
    <row r="314" spans="1:21" ht="13.5" hidden="1" thickBot="1">
      <c r="A314" s="126"/>
      <c r="B314" s="127"/>
      <c r="C314" s="128">
        <v>0</v>
      </c>
      <c r="D314" s="129">
        <v>0</v>
      </c>
      <c r="E314" s="129">
        <v>0</v>
      </c>
      <c r="F314" s="139">
        <v>0</v>
      </c>
      <c r="H314" s="197">
        <v>0</v>
      </c>
      <c r="I314" s="197">
        <v>0</v>
      </c>
      <c r="J314" s="197">
        <v>0</v>
      </c>
      <c r="K314" s="197">
        <v>0</v>
      </c>
      <c r="L314" s="197">
        <v>0</v>
      </c>
      <c r="N314" s="199" t="str">
        <f t="shared" si="15"/>
        <v>-</v>
      </c>
      <c r="O314" s="200" t="str">
        <f t="shared" si="16"/>
        <v>-</v>
      </c>
      <c r="P314" s="201" t="str">
        <f t="shared" si="17"/>
        <v>-</v>
      </c>
      <c r="R314" s="202">
        <f>R313</f>
        <v>0</v>
      </c>
      <c r="S314" s="202">
        <f>S313</f>
        <v>0</v>
      </c>
      <c r="T314" s="202">
        <f>T313</f>
        <v>0</v>
      </c>
      <c r="U314" s="202">
        <f>U313</f>
        <v>0</v>
      </c>
    </row>
    <row r="315" spans="1:21" ht="12.75">
      <c r="A315" s="122" t="s">
        <v>117</v>
      </c>
      <c r="B315" s="123" t="s">
        <v>118</v>
      </c>
      <c r="C315" s="124">
        <v>24463</v>
      </c>
      <c r="D315" s="125">
        <v>16148</v>
      </c>
      <c r="E315" s="125">
        <v>5652</v>
      </c>
      <c r="F315" s="138">
        <v>2663</v>
      </c>
      <c r="H315" s="190">
        <v>24631</v>
      </c>
      <c r="I315" s="190">
        <v>15935</v>
      </c>
      <c r="J315" s="190">
        <v>5737</v>
      </c>
      <c r="K315" s="190">
        <v>2893</v>
      </c>
      <c r="L315" s="190">
        <v>66</v>
      </c>
      <c r="N315" s="192">
        <f t="shared" si="15"/>
        <v>-0.6820673135479609</v>
      </c>
      <c r="O315" s="193">
        <f t="shared" si="16"/>
        <v>1.33668026357077</v>
      </c>
      <c r="P315" s="194">
        <f t="shared" si="17"/>
        <v>-10.00337952010814</v>
      </c>
      <c r="R315" s="195">
        <v>174</v>
      </c>
      <c r="S315" s="195"/>
      <c r="T315" s="195">
        <v>24</v>
      </c>
      <c r="U315" s="195"/>
    </row>
    <row r="316" spans="1:21" ht="13.5" thickBot="1">
      <c r="A316" s="126"/>
      <c r="B316" s="127"/>
      <c r="C316" s="128">
        <v>36626</v>
      </c>
      <c r="D316" s="129">
        <v>19908</v>
      </c>
      <c r="E316" s="129">
        <v>6968</v>
      </c>
      <c r="F316" s="139">
        <v>9750</v>
      </c>
      <c r="H316" s="197">
        <v>37874</v>
      </c>
      <c r="I316" s="197">
        <v>19883</v>
      </c>
      <c r="J316" s="197">
        <v>7158</v>
      </c>
      <c r="K316" s="197">
        <v>10750</v>
      </c>
      <c r="L316" s="197">
        <v>83</v>
      </c>
      <c r="N316" s="199">
        <f t="shared" si="15"/>
        <v>-3.2951365052542627</v>
      </c>
      <c r="O316" s="200">
        <f t="shared" si="16"/>
        <v>0.1257355529849633</v>
      </c>
      <c r="P316" s="201">
        <f t="shared" si="17"/>
        <v>-9.997230684021048</v>
      </c>
      <c r="R316" s="202">
        <f>R315</f>
        <v>174</v>
      </c>
      <c r="S316" s="202">
        <f>S315</f>
        <v>0</v>
      </c>
      <c r="T316" s="202">
        <f>T315</f>
        <v>24</v>
      </c>
      <c r="U316" s="202">
        <f>U315</f>
        <v>0</v>
      </c>
    </row>
    <row r="317" spans="1:21" ht="12.75">
      <c r="A317" s="122" t="s">
        <v>119</v>
      </c>
      <c r="B317" s="123" t="s">
        <v>120</v>
      </c>
      <c r="C317" s="124">
        <v>24871</v>
      </c>
      <c r="D317" s="125">
        <v>16449</v>
      </c>
      <c r="E317" s="125">
        <v>5757</v>
      </c>
      <c r="F317" s="138">
        <v>2665</v>
      </c>
      <c r="H317" s="190">
        <v>25037</v>
      </c>
      <c r="I317" s="190">
        <v>16232</v>
      </c>
      <c r="J317" s="190">
        <v>5844</v>
      </c>
      <c r="K317" s="190">
        <v>2893</v>
      </c>
      <c r="L317" s="190">
        <v>68</v>
      </c>
      <c r="N317" s="192">
        <f t="shared" si="15"/>
        <v>-0.6630187322762282</v>
      </c>
      <c r="O317" s="193">
        <f t="shared" si="16"/>
        <v>1.3368654509610565</v>
      </c>
      <c r="P317" s="194">
        <f t="shared" si="17"/>
        <v>-9.996622762580216</v>
      </c>
      <c r="R317" s="195"/>
      <c r="S317" s="195"/>
      <c r="T317" s="195"/>
      <c r="U317" s="195"/>
    </row>
    <row r="318" spans="1:21" ht="13.5" thickBot="1">
      <c r="A318" s="126"/>
      <c r="B318" s="127"/>
      <c r="C318" s="128">
        <v>38782</v>
      </c>
      <c r="D318" s="129">
        <v>21502</v>
      </c>
      <c r="E318" s="129">
        <v>7526</v>
      </c>
      <c r="F318" s="139">
        <v>9754</v>
      </c>
      <c r="H318" s="197">
        <v>40043</v>
      </c>
      <c r="I318" s="197">
        <v>21474</v>
      </c>
      <c r="J318" s="197">
        <v>7731</v>
      </c>
      <c r="K318" s="197">
        <v>10750</v>
      </c>
      <c r="L318" s="197">
        <v>88</v>
      </c>
      <c r="N318" s="199">
        <f t="shared" si="15"/>
        <v>-3.14911470169568</v>
      </c>
      <c r="O318" s="200">
        <f t="shared" si="16"/>
        <v>0.13039023935922955</v>
      </c>
      <c r="P318" s="201">
        <f t="shared" si="17"/>
        <v>-10.00184535892231</v>
      </c>
      <c r="R318" s="202">
        <f>R317</f>
        <v>0</v>
      </c>
      <c r="S318" s="202">
        <f>S317</f>
        <v>0</v>
      </c>
      <c r="T318" s="202">
        <f>T317</f>
        <v>0</v>
      </c>
      <c r="U318" s="202">
        <f>U317</f>
        <v>0</v>
      </c>
    </row>
    <row r="319" spans="1:21" ht="12.75" hidden="1">
      <c r="A319" s="122" t="s">
        <v>121</v>
      </c>
      <c r="B319" s="123" t="s">
        <v>122</v>
      </c>
      <c r="C319" s="124">
        <v>0</v>
      </c>
      <c r="D319" s="125">
        <v>0</v>
      </c>
      <c r="E319" s="125">
        <v>0</v>
      </c>
      <c r="F319" s="138">
        <v>0</v>
      </c>
      <c r="H319" s="190">
        <v>0</v>
      </c>
      <c r="I319" s="190">
        <v>0</v>
      </c>
      <c r="J319" s="190">
        <v>0</v>
      </c>
      <c r="K319" s="190">
        <v>0</v>
      </c>
      <c r="L319" s="190">
        <v>0</v>
      </c>
      <c r="N319" s="192" t="str">
        <f t="shared" si="15"/>
        <v>-</v>
      </c>
      <c r="O319" s="193" t="str">
        <f t="shared" si="16"/>
        <v>-</v>
      </c>
      <c r="P319" s="194" t="str">
        <f t="shared" si="17"/>
        <v>-</v>
      </c>
      <c r="R319" s="195"/>
      <c r="S319" s="195"/>
      <c r="T319" s="195"/>
      <c r="U319" s="195"/>
    </row>
    <row r="320" spans="1:21" ht="13.5" hidden="1" thickBot="1">
      <c r="A320" s="126"/>
      <c r="B320" s="127"/>
      <c r="C320" s="128">
        <v>0</v>
      </c>
      <c r="D320" s="129">
        <v>0</v>
      </c>
      <c r="E320" s="129">
        <v>0</v>
      </c>
      <c r="F320" s="139">
        <v>0</v>
      </c>
      <c r="H320" s="197">
        <v>0</v>
      </c>
      <c r="I320" s="197">
        <v>0</v>
      </c>
      <c r="J320" s="197">
        <v>0</v>
      </c>
      <c r="K320" s="197">
        <v>0</v>
      </c>
      <c r="L320" s="197">
        <v>0</v>
      </c>
      <c r="N320" s="199" t="str">
        <f t="shared" si="15"/>
        <v>-</v>
      </c>
      <c r="O320" s="200" t="str">
        <f t="shared" si="16"/>
        <v>-</v>
      </c>
      <c r="P320" s="201" t="str">
        <f t="shared" si="17"/>
        <v>-</v>
      </c>
      <c r="R320" s="202">
        <f>R319</f>
        <v>0</v>
      </c>
      <c r="S320" s="202">
        <f>S319</f>
        <v>0</v>
      </c>
      <c r="T320" s="202">
        <f>T319</f>
        <v>0</v>
      </c>
      <c r="U320" s="202">
        <f>U319</f>
        <v>0</v>
      </c>
    </row>
    <row r="321" spans="1:21" ht="12.75">
      <c r="A321" s="122" t="s">
        <v>123</v>
      </c>
      <c r="B321" s="123" t="s">
        <v>124</v>
      </c>
      <c r="C321" s="124">
        <v>19316</v>
      </c>
      <c r="D321" s="125">
        <v>12351</v>
      </c>
      <c r="E321" s="125">
        <v>4323</v>
      </c>
      <c r="F321" s="138">
        <v>2642</v>
      </c>
      <c r="H321" s="190">
        <v>19511</v>
      </c>
      <c r="I321" s="190">
        <v>12188</v>
      </c>
      <c r="J321" s="190">
        <v>4388</v>
      </c>
      <c r="K321" s="190">
        <v>2893</v>
      </c>
      <c r="L321" s="190">
        <v>42</v>
      </c>
      <c r="N321" s="192">
        <f t="shared" si="15"/>
        <v>-0.9994362154681937</v>
      </c>
      <c r="O321" s="193">
        <f t="shared" si="16"/>
        <v>1.3373810305218399</v>
      </c>
      <c r="P321" s="194">
        <f t="shared" si="17"/>
        <v>-9.982964224872234</v>
      </c>
      <c r="R321" s="195"/>
      <c r="S321" s="195"/>
      <c r="T321" s="195"/>
      <c r="U321" s="195"/>
    </row>
    <row r="322" spans="1:21" ht="13.5" thickBot="1">
      <c r="A322" s="126"/>
      <c r="B322" s="127"/>
      <c r="C322" s="128">
        <v>45613</v>
      </c>
      <c r="D322" s="129">
        <v>26557</v>
      </c>
      <c r="E322" s="129">
        <v>9295</v>
      </c>
      <c r="F322" s="139">
        <v>9761</v>
      </c>
      <c r="H322" s="197">
        <v>46918</v>
      </c>
      <c r="I322" s="197">
        <v>26524</v>
      </c>
      <c r="J322" s="197">
        <v>9549</v>
      </c>
      <c r="K322" s="197">
        <v>10750</v>
      </c>
      <c r="L322" s="197">
        <v>95</v>
      </c>
      <c r="N322" s="199">
        <f t="shared" si="15"/>
        <v>-2.781448484590129</v>
      </c>
      <c r="O322" s="200">
        <f t="shared" si="16"/>
        <v>0.12441562358618796</v>
      </c>
      <c r="P322" s="201">
        <f t="shared" si="17"/>
        <v>-9.995389580451814</v>
      </c>
      <c r="R322" s="202">
        <f>R321</f>
        <v>0</v>
      </c>
      <c r="S322" s="202">
        <f>S321</f>
        <v>0</v>
      </c>
      <c r="T322" s="202">
        <f>T321</f>
        <v>0</v>
      </c>
      <c r="U322" s="202">
        <f>U321</f>
        <v>0</v>
      </c>
    </row>
    <row r="323" spans="1:21" ht="12.75" hidden="1">
      <c r="A323" s="122" t="s">
        <v>125</v>
      </c>
      <c r="B323" s="123" t="s">
        <v>126</v>
      </c>
      <c r="C323" s="124">
        <v>0</v>
      </c>
      <c r="D323" s="125">
        <v>0</v>
      </c>
      <c r="E323" s="125">
        <v>0</v>
      </c>
      <c r="F323" s="138">
        <v>0</v>
      </c>
      <c r="H323" s="190">
        <v>0</v>
      </c>
      <c r="I323" s="190">
        <v>0</v>
      </c>
      <c r="J323" s="190">
        <v>0</v>
      </c>
      <c r="K323" s="190">
        <v>0</v>
      </c>
      <c r="L323" s="190">
        <v>0</v>
      </c>
      <c r="N323" s="192" t="str">
        <f t="shared" si="15"/>
        <v>-</v>
      </c>
      <c r="O323" s="193" t="str">
        <f t="shared" si="16"/>
        <v>-</v>
      </c>
      <c r="P323" s="194" t="str">
        <f t="shared" si="17"/>
        <v>-</v>
      </c>
      <c r="R323" s="195"/>
      <c r="S323" s="195"/>
      <c r="T323" s="195"/>
      <c r="U323" s="195"/>
    </row>
    <row r="324" spans="1:21" ht="13.5" hidden="1" thickBot="1">
      <c r="A324" s="126"/>
      <c r="B324" s="127"/>
      <c r="C324" s="128">
        <v>0</v>
      </c>
      <c r="D324" s="129">
        <v>0</v>
      </c>
      <c r="E324" s="129">
        <v>0</v>
      </c>
      <c r="F324" s="139">
        <v>0</v>
      </c>
      <c r="H324" s="197">
        <v>0</v>
      </c>
      <c r="I324" s="197">
        <v>0</v>
      </c>
      <c r="J324" s="197">
        <v>0</v>
      </c>
      <c r="K324" s="197">
        <v>0</v>
      </c>
      <c r="L324" s="197">
        <v>0</v>
      </c>
      <c r="N324" s="199" t="str">
        <f t="shared" si="15"/>
        <v>-</v>
      </c>
      <c r="O324" s="200" t="str">
        <f t="shared" si="16"/>
        <v>-</v>
      </c>
      <c r="P324" s="201" t="str">
        <f t="shared" si="17"/>
        <v>-</v>
      </c>
      <c r="R324" s="202">
        <f>R323</f>
        <v>0</v>
      </c>
      <c r="S324" s="202">
        <f>S323</f>
        <v>0</v>
      </c>
      <c r="T324" s="202">
        <f>T323</f>
        <v>0</v>
      </c>
      <c r="U324" s="202">
        <f>U323</f>
        <v>0</v>
      </c>
    </row>
    <row r="325" spans="1:21" ht="12.75" hidden="1">
      <c r="A325" s="122" t="s">
        <v>127</v>
      </c>
      <c r="B325" s="123" t="s">
        <v>124</v>
      </c>
      <c r="C325" s="124">
        <v>0</v>
      </c>
      <c r="D325" s="125">
        <v>0</v>
      </c>
      <c r="E325" s="125">
        <v>0</v>
      </c>
      <c r="F325" s="138">
        <v>0</v>
      </c>
      <c r="H325" s="190">
        <v>0</v>
      </c>
      <c r="I325" s="190">
        <v>0</v>
      </c>
      <c r="J325" s="190">
        <v>0</v>
      </c>
      <c r="K325" s="190">
        <v>0</v>
      </c>
      <c r="L325" s="190">
        <v>0</v>
      </c>
      <c r="N325" s="192" t="str">
        <f t="shared" si="15"/>
        <v>-</v>
      </c>
      <c r="O325" s="193" t="str">
        <f t="shared" si="16"/>
        <v>-</v>
      </c>
      <c r="P325" s="194" t="str">
        <f t="shared" si="17"/>
        <v>-</v>
      </c>
      <c r="R325" s="195"/>
      <c r="S325" s="195"/>
      <c r="T325" s="195"/>
      <c r="U325" s="195"/>
    </row>
    <row r="326" spans="1:21" ht="13.5" hidden="1" thickBot="1">
      <c r="A326" s="126"/>
      <c r="B326" s="127"/>
      <c r="C326" s="128">
        <v>0</v>
      </c>
      <c r="D326" s="129">
        <v>0</v>
      </c>
      <c r="E326" s="129">
        <v>0</v>
      </c>
      <c r="F326" s="139">
        <v>0</v>
      </c>
      <c r="H326" s="197">
        <v>0</v>
      </c>
      <c r="I326" s="197">
        <v>0</v>
      </c>
      <c r="J326" s="197">
        <v>0</v>
      </c>
      <c r="K326" s="197">
        <v>0</v>
      </c>
      <c r="L326" s="197">
        <v>0</v>
      </c>
      <c r="N326" s="199" t="str">
        <f t="shared" si="15"/>
        <v>-</v>
      </c>
      <c r="O326" s="200" t="str">
        <f t="shared" si="16"/>
        <v>-</v>
      </c>
      <c r="P326" s="201" t="str">
        <f t="shared" si="17"/>
        <v>-</v>
      </c>
      <c r="R326" s="202">
        <f>R325</f>
        <v>0</v>
      </c>
      <c r="S326" s="202">
        <f>S325</f>
        <v>0</v>
      </c>
      <c r="T326" s="202">
        <f>T325</f>
        <v>0</v>
      </c>
      <c r="U326" s="202">
        <f>U325</f>
        <v>0</v>
      </c>
    </row>
    <row r="327" spans="1:21" ht="12.75" hidden="1">
      <c r="A327" s="122" t="s">
        <v>128</v>
      </c>
      <c r="B327" s="123" t="s">
        <v>129</v>
      </c>
      <c r="C327" s="124">
        <v>0</v>
      </c>
      <c r="D327" s="125">
        <v>0</v>
      </c>
      <c r="E327" s="125">
        <v>0</v>
      </c>
      <c r="F327" s="138">
        <v>0</v>
      </c>
      <c r="H327" s="190">
        <v>0</v>
      </c>
      <c r="I327" s="190">
        <v>0</v>
      </c>
      <c r="J327" s="190">
        <v>0</v>
      </c>
      <c r="K327" s="190">
        <v>0</v>
      </c>
      <c r="L327" s="190">
        <v>0</v>
      </c>
      <c r="N327" s="192" t="str">
        <f t="shared" si="15"/>
        <v>-</v>
      </c>
      <c r="O327" s="193" t="str">
        <f t="shared" si="16"/>
        <v>-</v>
      </c>
      <c r="P327" s="194" t="str">
        <f t="shared" si="17"/>
        <v>-</v>
      </c>
      <c r="R327" s="195"/>
      <c r="S327" s="195"/>
      <c r="T327" s="195"/>
      <c r="U327" s="195"/>
    </row>
    <row r="328" spans="1:21" ht="13.5" hidden="1" thickBot="1">
      <c r="A328" s="126"/>
      <c r="B328" s="127"/>
      <c r="C328" s="128">
        <v>0</v>
      </c>
      <c r="D328" s="129">
        <v>0</v>
      </c>
      <c r="E328" s="129">
        <v>0</v>
      </c>
      <c r="F328" s="139">
        <v>0</v>
      </c>
      <c r="H328" s="197">
        <v>0</v>
      </c>
      <c r="I328" s="197">
        <v>0</v>
      </c>
      <c r="J328" s="197">
        <v>0</v>
      </c>
      <c r="K328" s="197">
        <v>0</v>
      </c>
      <c r="L328" s="197">
        <v>0</v>
      </c>
      <c r="N328" s="199" t="str">
        <f t="shared" si="15"/>
        <v>-</v>
      </c>
      <c r="O328" s="200" t="str">
        <f t="shared" si="16"/>
        <v>-</v>
      </c>
      <c r="P328" s="201" t="str">
        <f t="shared" si="17"/>
        <v>-</v>
      </c>
      <c r="R328" s="202">
        <f>R327</f>
        <v>0</v>
      </c>
      <c r="S328" s="202">
        <f>S327</f>
        <v>0</v>
      </c>
      <c r="T328" s="202">
        <f>T327</f>
        <v>0</v>
      </c>
      <c r="U328" s="202">
        <f>U327</f>
        <v>0</v>
      </c>
    </row>
    <row r="329" spans="1:21" ht="12.75" hidden="1">
      <c r="A329" s="122" t="s">
        <v>130</v>
      </c>
      <c r="B329" s="123" t="s">
        <v>131</v>
      </c>
      <c r="C329" s="124">
        <v>0</v>
      </c>
      <c r="D329" s="125">
        <v>0</v>
      </c>
      <c r="E329" s="125">
        <v>0</v>
      </c>
      <c r="F329" s="138">
        <v>0</v>
      </c>
      <c r="H329" s="190">
        <v>0</v>
      </c>
      <c r="I329" s="190">
        <v>0</v>
      </c>
      <c r="J329" s="190">
        <v>0</v>
      </c>
      <c r="K329" s="190">
        <v>0</v>
      </c>
      <c r="L329" s="190">
        <v>0</v>
      </c>
      <c r="N329" s="192" t="str">
        <f t="shared" si="15"/>
        <v>-</v>
      </c>
      <c r="O329" s="193" t="str">
        <f t="shared" si="16"/>
        <v>-</v>
      </c>
      <c r="P329" s="194" t="str">
        <f t="shared" si="17"/>
        <v>-</v>
      </c>
      <c r="R329" s="195"/>
      <c r="S329" s="195"/>
      <c r="T329" s="195"/>
      <c r="U329" s="195"/>
    </row>
    <row r="330" spans="1:21" ht="13.5" hidden="1" thickBot="1">
      <c r="A330" s="126"/>
      <c r="B330" s="127"/>
      <c r="C330" s="128">
        <v>0</v>
      </c>
      <c r="D330" s="129">
        <v>0</v>
      </c>
      <c r="E330" s="129">
        <v>0</v>
      </c>
      <c r="F330" s="139">
        <v>0</v>
      </c>
      <c r="H330" s="197">
        <v>0</v>
      </c>
      <c r="I330" s="197">
        <v>0</v>
      </c>
      <c r="J330" s="197">
        <v>0</v>
      </c>
      <c r="K330" s="197">
        <v>0</v>
      </c>
      <c r="L330" s="197">
        <v>0</v>
      </c>
      <c r="N330" s="199" t="str">
        <f t="shared" si="15"/>
        <v>-</v>
      </c>
      <c r="O330" s="200" t="str">
        <f t="shared" si="16"/>
        <v>-</v>
      </c>
      <c r="P330" s="201" t="str">
        <f t="shared" si="17"/>
        <v>-</v>
      </c>
      <c r="R330" s="202">
        <f>R329</f>
        <v>0</v>
      </c>
      <c r="S330" s="202">
        <f>S329</f>
        <v>0</v>
      </c>
      <c r="T330" s="202">
        <f>T329</f>
        <v>0</v>
      </c>
      <c r="U330" s="202">
        <f>U329</f>
        <v>0</v>
      </c>
    </row>
    <row r="331" spans="1:21" ht="12.75">
      <c r="A331" s="122" t="s">
        <v>132</v>
      </c>
      <c r="B331" s="123" t="s">
        <v>133</v>
      </c>
      <c r="C331" s="124">
        <v>27234</v>
      </c>
      <c r="D331" s="125">
        <v>18188</v>
      </c>
      <c r="E331" s="125">
        <v>6366</v>
      </c>
      <c r="F331" s="138">
        <v>2680</v>
      </c>
      <c r="H331" s="190">
        <v>27386</v>
      </c>
      <c r="I331" s="190">
        <v>17947</v>
      </c>
      <c r="J331" s="190">
        <v>6461</v>
      </c>
      <c r="K331" s="190">
        <v>2905</v>
      </c>
      <c r="L331" s="190">
        <v>73</v>
      </c>
      <c r="N331" s="192">
        <f t="shared" si="15"/>
        <v>-0.5550281165559028</v>
      </c>
      <c r="O331" s="193">
        <f t="shared" si="16"/>
        <v>1.3428428149551337</v>
      </c>
      <c r="P331" s="194">
        <f t="shared" si="17"/>
        <v>-10.006715916722627</v>
      </c>
      <c r="R331" s="195">
        <v>22</v>
      </c>
      <c r="S331" s="195"/>
      <c r="T331" s="195"/>
      <c r="U331" s="195"/>
    </row>
    <row r="332" spans="1:21" ht="13.5" thickBot="1">
      <c r="A332" s="126"/>
      <c r="B332" s="127"/>
      <c r="C332" s="128">
        <v>30142</v>
      </c>
      <c r="D332" s="129">
        <v>19625</v>
      </c>
      <c r="E332" s="129">
        <v>6869</v>
      </c>
      <c r="F332" s="139">
        <v>3648</v>
      </c>
      <c r="H332" s="197">
        <v>30709</v>
      </c>
      <c r="I332" s="197">
        <v>19600</v>
      </c>
      <c r="J332" s="197">
        <v>7056</v>
      </c>
      <c r="K332" s="197">
        <v>3979</v>
      </c>
      <c r="L332" s="197">
        <v>74</v>
      </c>
      <c r="N332" s="199">
        <f t="shared" si="15"/>
        <v>-1.8463642580351092</v>
      </c>
      <c r="O332" s="200">
        <f t="shared" si="16"/>
        <v>0.12755102040816269</v>
      </c>
      <c r="P332" s="201">
        <f t="shared" si="17"/>
        <v>-9.992598075499629</v>
      </c>
      <c r="R332" s="202">
        <f>R331</f>
        <v>22</v>
      </c>
      <c r="S332" s="202">
        <f>S331</f>
        <v>0</v>
      </c>
      <c r="T332" s="202">
        <f>T331</f>
        <v>0</v>
      </c>
      <c r="U332" s="202">
        <f>U331</f>
        <v>0</v>
      </c>
    </row>
    <row r="333" spans="1:21" ht="12.75" hidden="1">
      <c r="A333" s="122" t="s">
        <v>134</v>
      </c>
      <c r="B333" s="123" t="s">
        <v>131</v>
      </c>
      <c r="C333" s="124">
        <v>0</v>
      </c>
      <c r="D333" s="125">
        <v>0</v>
      </c>
      <c r="E333" s="125">
        <v>0</v>
      </c>
      <c r="F333" s="138">
        <v>0</v>
      </c>
      <c r="H333" s="190">
        <v>0</v>
      </c>
      <c r="I333" s="190">
        <v>0</v>
      </c>
      <c r="J333" s="190">
        <v>0</v>
      </c>
      <c r="K333" s="190">
        <v>0</v>
      </c>
      <c r="L333" s="190">
        <v>0</v>
      </c>
      <c r="N333" s="192" t="str">
        <f t="shared" si="15"/>
        <v>-</v>
      </c>
      <c r="O333" s="193" t="str">
        <f t="shared" si="16"/>
        <v>-</v>
      </c>
      <c r="P333" s="194" t="str">
        <f t="shared" si="17"/>
        <v>-</v>
      </c>
      <c r="R333" s="195"/>
      <c r="S333" s="195"/>
      <c r="T333" s="195"/>
      <c r="U333" s="195"/>
    </row>
    <row r="334" spans="1:21" ht="13.5" hidden="1" thickBot="1">
      <c r="A334" s="126"/>
      <c r="B334" s="127"/>
      <c r="C334" s="128">
        <v>0</v>
      </c>
      <c r="D334" s="129">
        <v>0</v>
      </c>
      <c r="E334" s="129">
        <v>0</v>
      </c>
      <c r="F334" s="139">
        <v>0</v>
      </c>
      <c r="H334" s="197">
        <v>0</v>
      </c>
      <c r="I334" s="197">
        <v>0</v>
      </c>
      <c r="J334" s="197">
        <v>0</v>
      </c>
      <c r="K334" s="197">
        <v>0</v>
      </c>
      <c r="L334" s="197">
        <v>0</v>
      </c>
      <c r="N334" s="199" t="str">
        <f t="shared" si="15"/>
        <v>-</v>
      </c>
      <c r="O334" s="200" t="str">
        <f t="shared" si="16"/>
        <v>-</v>
      </c>
      <c r="P334" s="201" t="str">
        <f t="shared" si="17"/>
        <v>-</v>
      </c>
      <c r="R334" s="202">
        <f>R333</f>
        <v>0</v>
      </c>
      <c r="S334" s="202">
        <f>S333</f>
        <v>0</v>
      </c>
      <c r="T334" s="202">
        <f>T333</f>
        <v>0</v>
      </c>
      <c r="U334" s="202">
        <f>U333</f>
        <v>0</v>
      </c>
    </row>
    <row r="335" spans="1:21" ht="12.75" hidden="1">
      <c r="A335" s="122" t="s">
        <v>135</v>
      </c>
      <c r="B335" s="123" t="s">
        <v>136</v>
      </c>
      <c r="C335" s="124">
        <v>0</v>
      </c>
      <c r="D335" s="125">
        <v>0</v>
      </c>
      <c r="E335" s="125">
        <v>0</v>
      </c>
      <c r="F335" s="138">
        <v>0</v>
      </c>
      <c r="H335" s="190">
        <v>0</v>
      </c>
      <c r="I335" s="190">
        <v>0</v>
      </c>
      <c r="J335" s="190">
        <v>0</v>
      </c>
      <c r="K335" s="190">
        <v>0</v>
      </c>
      <c r="L335" s="190">
        <v>0</v>
      </c>
      <c r="N335" s="192" t="str">
        <f t="shared" si="15"/>
        <v>-</v>
      </c>
      <c r="O335" s="193" t="str">
        <f t="shared" si="16"/>
        <v>-</v>
      </c>
      <c r="P335" s="194" t="str">
        <f t="shared" si="17"/>
        <v>-</v>
      </c>
      <c r="R335" s="195"/>
      <c r="S335" s="195"/>
      <c r="T335" s="195"/>
      <c r="U335" s="195"/>
    </row>
    <row r="336" spans="1:21" ht="13.5" hidden="1" thickBot="1">
      <c r="A336" s="126"/>
      <c r="B336" s="127"/>
      <c r="C336" s="128">
        <v>0</v>
      </c>
      <c r="D336" s="129">
        <v>0</v>
      </c>
      <c r="E336" s="129">
        <v>0</v>
      </c>
      <c r="F336" s="139">
        <v>0</v>
      </c>
      <c r="H336" s="197">
        <v>0</v>
      </c>
      <c r="I336" s="197">
        <v>0</v>
      </c>
      <c r="J336" s="197">
        <v>0</v>
      </c>
      <c r="K336" s="197">
        <v>0</v>
      </c>
      <c r="L336" s="197">
        <v>0</v>
      </c>
      <c r="N336" s="199" t="str">
        <f t="shared" si="15"/>
        <v>-</v>
      </c>
      <c r="O336" s="200" t="str">
        <f t="shared" si="16"/>
        <v>-</v>
      </c>
      <c r="P336" s="201" t="str">
        <f t="shared" si="17"/>
        <v>-</v>
      </c>
      <c r="R336" s="202">
        <f>R335</f>
        <v>0</v>
      </c>
      <c r="S336" s="202">
        <f>S335</f>
        <v>0</v>
      </c>
      <c r="T336" s="202">
        <f>T335</f>
        <v>0</v>
      </c>
      <c r="U336" s="202">
        <f>U335</f>
        <v>0</v>
      </c>
    </row>
    <row r="337" spans="1:21" ht="12.75">
      <c r="A337" s="122" t="s">
        <v>137</v>
      </c>
      <c r="B337" s="123" t="s">
        <v>138</v>
      </c>
      <c r="C337" s="124">
        <v>27219</v>
      </c>
      <c r="D337" s="125">
        <v>18187</v>
      </c>
      <c r="E337" s="125">
        <v>6365</v>
      </c>
      <c r="F337" s="138">
        <v>2667</v>
      </c>
      <c r="H337" s="190">
        <v>27370</v>
      </c>
      <c r="I337" s="190">
        <v>17946</v>
      </c>
      <c r="J337" s="190">
        <v>6461</v>
      </c>
      <c r="K337" s="190">
        <v>2886</v>
      </c>
      <c r="L337" s="190">
        <v>77</v>
      </c>
      <c r="N337" s="192">
        <f t="shared" si="15"/>
        <v>-0.5516989404457462</v>
      </c>
      <c r="O337" s="193">
        <f t="shared" si="16"/>
        <v>1.3429176418143385</v>
      </c>
      <c r="P337" s="194">
        <f t="shared" si="17"/>
        <v>-9.989875126560918</v>
      </c>
      <c r="R337" s="195">
        <v>19</v>
      </c>
      <c r="S337" s="195"/>
      <c r="T337" s="195"/>
      <c r="U337" s="195"/>
    </row>
    <row r="338" spans="1:21" ht="13.5" thickBot="1">
      <c r="A338" s="126"/>
      <c r="B338" s="127"/>
      <c r="C338" s="128">
        <v>40736</v>
      </c>
      <c r="D338" s="129">
        <v>22903</v>
      </c>
      <c r="E338" s="129">
        <v>8016</v>
      </c>
      <c r="F338" s="139">
        <v>9817</v>
      </c>
      <c r="H338" s="197">
        <v>42018</v>
      </c>
      <c r="I338" s="197">
        <v>22875</v>
      </c>
      <c r="J338" s="197">
        <v>8235</v>
      </c>
      <c r="K338" s="197">
        <v>10811</v>
      </c>
      <c r="L338" s="197">
        <v>97</v>
      </c>
      <c r="N338" s="199">
        <f t="shared" si="15"/>
        <v>-3.0510733495168694</v>
      </c>
      <c r="O338" s="200">
        <f t="shared" si="16"/>
        <v>0.1224043715847074</v>
      </c>
      <c r="P338" s="201">
        <f t="shared" si="17"/>
        <v>-10.001833516684997</v>
      </c>
      <c r="R338" s="202">
        <f>R337</f>
        <v>19</v>
      </c>
      <c r="S338" s="202">
        <f>S337</f>
        <v>0</v>
      </c>
      <c r="T338" s="202">
        <f>T337</f>
        <v>0</v>
      </c>
      <c r="U338" s="202">
        <f>U337</f>
        <v>0</v>
      </c>
    </row>
    <row r="339" spans="1:21" ht="12.75">
      <c r="A339" s="122" t="s">
        <v>139</v>
      </c>
      <c r="B339" s="123" t="s">
        <v>140</v>
      </c>
      <c r="C339" s="124">
        <v>29550</v>
      </c>
      <c r="D339" s="125">
        <v>19906</v>
      </c>
      <c r="E339" s="125">
        <v>6967</v>
      </c>
      <c r="F339" s="138">
        <v>2677</v>
      </c>
      <c r="H339" s="190">
        <v>29554</v>
      </c>
      <c r="I339" s="190">
        <v>19544</v>
      </c>
      <c r="J339" s="190">
        <v>7036</v>
      </c>
      <c r="K339" s="190">
        <v>2892</v>
      </c>
      <c r="L339" s="190">
        <v>82</v>
      </c>
      <c r="N339" s="192">
        <f t="shared" si="15"/>
        <v>-0.013534546931040836</v>
      </c>
      <c r="O339" s="193">
        <f t="shared" si="16"/>
        <v>1.8522308636921707</v>
      </c>
      <c r="P339" s="194">
        <f t="shared" si="17"/>
        <v>-9.986550100874254</v>
      </c>
      <c r="R339" s="195">
        <v>19</v>
      </c>
      <c r="S339" s="195"/>
      <c r="T339" s="195"/>
      <c r="U339" s="195"/>
    </row>
    <row r="340" spans="1:21" ht="13.5" thickBot="1">
      <c r="A340" s="126"/>
      <c r="B340" s="127"/>
      <c r="C340" s="128">
        <v>37655</v>
      </c>
      <c r="D340" s="129">
        <v>20629</v>
      </c>
      <c r="E340" s="129">
        <v>7220</v>
      </c>
      <c r="F340" s="139">
        <v>9806</v>
      </c>
      <c r="H340" s="197">
        <v>38915</v>
      </c>
      <c r="I340" s="197">
        <v>20602</v>
      </c>
      <c r="J340" s="197">
        <v>7417</v>
      </c>
      <c r="K340" s="197">
        <v>10811</v>
      </c>
      <c r="L340" s="197">
        <v>85</v>
      </c>
      <c r="N340" s="199">
        <f t="shared" si="15"/>
        <v>-3.2378260310934053</v>
      </c>
      <c r="O340" s="200">
        <f t="shared" si="16"/>
        <v>0.13105523735559643</v>
      </c>
      <c r="P340" s="201">
        <f t="shared" si="17"/>
        <v>-10.003671071953008</v>
      </c>
      <c r="R340" s="202">
        <f>R339</f>
        <v>19</v>
      </c>
      <c r="S340" s="202">
        <f>S339</f>
        <v>0</v>
      </c>
      <c r="T340" s="202">
        <f>T339</f>
        <v>0</v>
      </c>
      <c r="U340" s="202">
        <f>U339</f>
        <v>0</v>
      </c>
    </row>
    <row r="341" spans="1:21" ht="12.75">
      <c r="A341" s="122" t="s">
        <v>141</v>
      </c>
      <c r="B341" s="123" t="s">
        <v>142</v>
      </c>
      <c r="C341" s="124">
        <v>26017</v>
      </c>
      <c r="D341" s="125">
        <v>17294</v>
      </c>
      <c r="E341" s="125">
        <v>6053</v>
      </c>
      <c r="F341" s="138">
        <v>2670</v>
      </c>
      <c r="H341" s="190">
        <v>26175</v>
      </c>
      <c r="I341" s="190">
        <v>17065</v>
      </c>
      <c r="J341" s="190">
        <v>6143</v>
      </c>
      <c r="K341" s="190">
        <v>2894</v>
      </c>
      <c r="L341" s="190">
        <v>73</v>
      </c>
      <c r="N341" s="192">
        <f t="shared" si="15"/>
        <v>-0.6036294173830044</v>
      </c>
      <c r="O341" s="193">
        <f t="shared" si="16"/>
        <v>1.3419279226486935</v>
      </c>
      <c r="P341" s="194">
        <f t="shared" si="17"/>
        <v>-10.01011122345804</v>
      </c>
      <c r="R341" s="195">
        <v>39</v>
      </c>
      <c r="S341" s="195"/>
      <c r="T341" s="195"/>
      <c r="U341" s="195"/>
    </row>
    <row r="342" spans="1:21" ht="13.5" thickBot="1">
      <c r="A342" s="126"/>
      <c r="B342" s="127"/>
      <c r="C342" s="128">
        <v>40856</v>
      </c>
      <c r="D342" s="129">
        <v>22992</v>
      </c>
      <c r="E342" s="129">
        <v>8047</v>
      </c>
      <c r="F342" s="139">
        <v>9817</v>
      </c>
      <c r="H342" s="197">
        <v>42138</v>
      </c>
      <c r="I342" s="197">
        <v>22963</v>
      </c>
      <c r="J342" s="197">
        <v>8267</v>
      </c>
      <c r="K342" s="197">
        <v>10811</v>
      </c>
      <c r="L342" s="197">
        <v>97</v>
      </c>
      <c r="N342" s="199">
        <f t="shared" si="15"/>
        <v>-3.0423845460154695</v>
      </c>
      <c r="O342" s="200">
        <f t="shared" si="16"/>
        <v>0.12629011888689945</v>
      </c>
      <c r="P342" s="201">
        <f t="shared" si="17"/>
        <v>-10.001833516684997</v>
      </c>
      <c r="R342" s="202">
        <f>R341</f>
        <v>39</v>
      </c>
      <c r="S342" s="202">
        <f>S341</f>
        <v>0</v>
      </c>
      <c r="T342" s="202">
        <f>T341</f>
        <v>0</v>
      </c>
      <c r="U342" s="202">
        <f>U341</f>
        <v>0</v>
      </c>
    </row>
    <row r="343" spans="1:21" ht="12.75">
      <c r="A343" s="122" t="s">
        <v>143</v>
      </c>
      <c r="B343" s="123" t="s">
        <v>144</v>
      </c>
      <c r="C343" s="124">
        <v>29083</v>
      </c>
      <c r="D343" s="125">
        <v>19561</v>
      </c>
      <c r="E343" s="125">
        <v>6846</v>
      </c>
      <c r="F343" s="138">
        <v>2676</v>
      </c>
      <c r="H343" s="190">
        <v>29089</v>
      </c>
      <c r="I343" s="190">
        <v>19203</v>
      </c>
      <c r="J343" s="190">
        <v>6913</v>
      </c>
      <c r="K343" s="190">
        <v>2893</v>
      </c>
      <c r="L343" s="190">
        <v>80</v>
      </c>
      <c r="N343" s="192">
        <f aca="true" t="shared" si="18" ref="N343:N406">IF(H343=0,"-",C343/H343*100-100)</f>
        <v>-0.02062635360445597</v>
      </c>
      <c r="O343" s="193">
        <f aca="true" t="shared" si="19" ref="O343:O406">IF(H343=0,"-",D343/I343*100-100)</f>
        <v>1.864292037702441</v>
      </c>
      <c r="P343" s="194">
        <f aca="true" t="shared" si="20" ref="P343:P406">IF(H343=0,"-",F343/(K343+L343)*100-100)</f>
        <v>-9.9899091826438</v>
      </c>
      <c r="R343" s="195">
        <v>121</v>
      </c>
      <c r="S343" s="195"/>
      <c r="T343" s="195"/>
      <c r="U343" s="195"/>
    </row>
    <row r="344" spans="1:21" ht="13.5" thickBot="1">
      <c r="A344" s="126"/>
      <c r="B344" s="127"/>
      <c r="C344" s="128">
        <v>37152</v>
      </c>
      <c r="D344" s="129">
        <v>20256</v>
      </c>
      <c r="E344" s="129">
        <v>7090</v>
      </c>
      <c r="F344" s="139">
        <v>9806</v>
      </c>
      <c r="H344" s="197">
        <v>38409</v>
      </c>
      <c r="I344" s="197">
        <v>20231</v>
      </c>
      <c r="J344" s="197">
        <v>7283</v>
      </c>
      <c r="K344" s="197">
        <v>10811</v>
      </c>
      <c r="L344" s="197">
        <v>84</v>
      </c>
      <c r="N344" s="199">
        <f t="shared" si="18"/>
        <v>-3.2726704678591005</v>
      </c>
      <c r="O344" s="200">
        <f t="shared" si="19"/>
        <v>0.12357273491177523</v>
      </c>
      <c r="P344" s="201">
        <f t="shared" si="20"/>
        <v>-9.995410738871044</v>
      </c>
      <c r="R344" s="202">
        <f>R343</f>
        <v>121</v>
      </c>
      <c r="S344" s="202">
        <f>S343</f>
        <v>0</v>
      </c>
      <c r="T344" s="202">
        <f>T343</f>
        <v>0</v>
      </c>
      <c r="U344" s="202">
        <f>U343</f>
        <v>0</v>
      </c>
    </row>
    <row r="345" spans="1:21" ht="12.75" hidden="1">
      <c r="A345" s="122" t="s">
        <v>145</v>
      </c>
      <c r="B345" s="123" t="s">
        <v>146</v>
      </c>
      <c r="C345" s="124">
        <v>0</v>
      </c>
      <c r="D345" s="125">
        <v>0</v>
      </c>
      <c r="E345" s="125">
        <v>0</v>
      </c>
      <c r="F345" s="138">
        <v>0</v>
      </c>
      <c r="H345" s="190">
        <v>0</v>
      </c>
      <c r="I345" s="190">
        <v>0</v>
      </c>
      <c r="J345" s="190">
        <v>0</v>
      </c>
      <c r="K345" s="190">
        <v>0</v>
      </c>
      <c r="L345" s="190">
        <v>0</v>
      </c>
      <c r="N345" s="192" t="str">
        <f t="shared" si="18"/>
        <v>-</v>
      </c>
      <c r="O345" s="193" t="str">
        <f t="shared" si="19"/>
        <v>-</v>
      </c>
      <c r="P345" s="194" t="str">
        <f t="shared" si="20"/>
        <v>-</v>
      </c>
      <c r="R345" s="195"/>
      <c r="S345" s="195"/>
      <c r="T345" s="195"/>
      <c r="U345" s="195"/>
    </row>
    <row r="346" spans="1:21" ht="13.5" hidden="1" thickBot="1">
      <c r="A346" s="126"/>
      <c r="B346" s="127"/>
      <c r="C346" s="128">
        <v>0</v>
      </c>
      <c r="D346" s="129">
        <v>0</v>
      </c>
      <c r="E346" s="129">
        <v>0</v>
      </c>
      <c r="F346" s="139">
        <v>0</v>
      </c>
      <c r="H346" s="197">
        <v>0</v>
      </c>
      <c r="I346" s="197">
        <v>0</v>
      </c>
      <c r="J346" s="197">
        <v>0</v>
      </c>
      <c r="K346" s="197">
        <v>0</v>
      </c>
      <c r="L346" s="197">
        <v>0</v>
      </c>
      <c r="N346" s="199" t="str">
        <f t="shared" si="18"/>
        <v>-</v>
      </c>
      <c r="O346" s="200" t="str">
        <f t="shared" si="19"/>
        <v>-</v>
      </c>
      <c r="P346" s="201" t="str">
        <f t="shared" si="20"/>
        <v>-</v>
      </c>
      <c r="R346" s="202">
        <f>R345</f>
        <v>0</v>
      </c>
      <c r="S346" s="202">
        <f>S345</f>
        <v>0</v>
      </c>
      <c r="T346" s="202">
        <f>T345</f>
        <v>0</v>
      </c>
      <c r="U346" s="202">
        <f>U345</f>
        <v>0</v>
      </c>
    </row>
    <row r="347" spans="1:21" ht="12.75">
      <c r="A347" s="122" t="s">
        <v>147</v>
      </c>
      <c r="B347" s="123" t="s">
        <v>148</v>
      </c>
      <c r="C347" s="124">
        <v>22637</v>
      </c>
      <c r="D347" s="125">
        <v>14793</v>
      </c>
      <c r="E347" s="125">
        <v>5178</v>
      </c>
      <c r="F347" s="138">
        <v>2666</v>
      </c>
      <c r="H347" s="190">
        <v>22815</v>
      </c>
      <c r="I347" s="190">
        <v>14598</v>
      </c>
      <c r="J347" s="190">
        <v>5255</v>
      </c>
      <c r="K347" s="190">
        <v>2900</v>
      </c>
      <c r="L347" s="190">
        <v>62</v>
      </c>
      <c r="N347" s="192">
        <f t="shared" si="18"/>
        <v>-0.7801884724961639</v>
      </c>
      <c r="O347" s="193">
        <f t="shared" si="19"/>
        <v>1.3357994245787097</v>
      </c>
      <c r="P347" s="194">
        <f t="shared" si="20"/>
        <v>-9.993247805536797</v>
      </c>
      <c r="R347" s="195">
        <v>11</v>
      </c>
      <c r="S347" s="195"/>
      <c r="T347" s="195"/>
      <c r="U347" s="195"/>
    </row>
    <row r="348" spans="1:21" ht="13.5" thickBot="1">
      <c r="A348" s="126"/>
      <c r="B348" s="127"/>
      <c r="C348" s="128">
        <v>28883</v>
      </c>
      <c r="D348" s="129">
        <v>16443</v>
      </c>
      <c r="E348" s="129">
        <v>5755</v>
      </c>
      <c r="F348" s="139">
        <v>6685</v>
      </c>
      <c r="H348" s="197">
        <v>29762</v>
      </c>
      <c r="I348" s="197">
        <v>16422</v>
      </c>
      <c r="J348" s="197">
        <v>5912</v>
      </c>
      <c r="K348" s="197">
        <v>7362</v>
      </c>
      <c r="L348" s="197">
        <v>66</v>
      </c>
      <c r="N348" s="199">
        <f t="shared" si="18"/>
        <v>-2.9534305490222437</v>
      </c>
      <c r="O348" s="200">
        <f t="shared" si="19"/>
        <v>0.1278772378516635</v>
      </c>
      <c r="P348" s="201">
        <f t="shared" si="20"/>
        <v>-10.002692514808828</v>
      </c>
      <c r="R348" s="202">
        <f>R347</f>
        <v>11</v>
      </c>
      <c r="S348" s="202">
        <f>S347</f>
        <v>0</v>
      </c>
      <c r="T348" s="202">
        <f>T347</f>
        <v>0</v>
      </c>
      <c r="U348" s="202">
        <f>U347</f>
        <v>0</v>
      </c>
    </row>
    <row r="349" spans="1:21" ht="12.75">
      <c r="A349" s="122" t="s">
        <v>149</v>
      </c>
      <c r="B349" s="123" t="s">
        <v>150</v>
      </c>
      <c r="C349" s="124">
        <v>30434</v>
      </c>
      <c r="D349" s="125">
        <v>20554</v>
      </c>
      <c r="E349" s="125">
        <v>7194</v>
      </c>
      <c r="F349" s="138">
        <v>2686</v>
      </c>
      <c r="H349" s="190">
        <v>30568</v>
      </c>
      <c r="I349" s="190">
        <v>20282</v>
      </c>
      <c r="J349" s="190">
        <v>7302</v>
      </c>
      <c r="K349" s="190">
        <v>2900</v>
      </c>
      <c r="L349" s="190">
        <v>84</v>
      </c>
      <c r="N349" s="192">
        <f t="shared" si="18"/>
        <v>-0.4383669196545412</v>
      </c>
      <c r="O349" s="193">
        <f t="shared" si="19"/>
        <v>1.3410906222266021</v>
      </c>
      <c r="P349" s="194">
        <f t="shared" si="20"/>
        <v>-9.986595174262732</v>
      </c>
      <c r="R349" s="195">
        <v>1</v>
      </c>
      <c r="S349" s="195"/>
      <c r="T349" s="195"/>
      <c r="U349" s="195"/>
    </row>
    <row r="350" spans="1:21" ht="13.5" thickBot="1">
      <c r="A350" s="126"/>
      <c r="B350" s="127"/>
      <c r="C350" s="128">
        <v>39351</v>
      </c>
      <c r="D350" s="129">
        <v>21925</v>
      </c>
      <c r="E350" s="129">
        <v>7674</v>
      </c>
      <c r="F350" s="139">
        <v>9752</v>
      </c>
      <c r="H350" s="197">
        <v>40616</v>
      </c>
      <c r="I350" s="197">
        <v>21897</v>
      </c>
      <c r="J350" s="197">
        <v>7883</v>
      </c>
      <c r="K350" s="197">
        <v>10747</v>
      </c>
      <c r="L350" s="197">
        <v>89</v>
      </c>
      <c r="N350" s="199">
        <f t="shared" si="18"/>
        <v>-3.11453614339176</v>
      </c>
      <c r="O350" s="200">
        <f t="shared" si="19"/>
        <v>0.1278713979083932</v>
      </c>
      <c r="P350" s="201">
        <f t="shared" si="20"/>
        <v>-10.003691399040235</v>
      </c>
      <c r="R350" s="202">
        <f>R349</f>
        <v>1</v>
      </c>
      <c r="S350" s="202">
        <f>S349</f>
        <v>0</v>
      </c>
      <c r="T350" s="202">
        <f>T349</f>
        <v>0</v>
      </c>
      <c r="U350" s="202">
        <f>U349</f>
        <v>0</v>
      </c>
    </row>
    <row r="351" spans="1:21" ht="12.75" hidden="1">
      <c r="A351" s="122" t="s">
        <v>151</v>
      </c>
      <c r="B351" s="123" t="s">
        <v>152</v>
      </c>
      <c r="C351" s="124">
        <v>0</v>
      </c>
      <c r="D351" s="125">
        <v>0</v>
      </c>
      <c r="E351" s="125">
        <v>0</v>
      </c>
      <c r="F351" s="138">
        <v>0</v>
      </c>
      <c r="H351" s="190">
        <v>0</v>
      </c>
      <c r="I351" s="190">
        <v>0</v>
      </c>
      <c r="J351" s="190">
        <v>0</v>
      </c>
      <c r="K351" s="190">
        <v>0</v>
      </c>
      <c r="L351" s="190">
        <v>0</v>
      </c>
      <c r="N351" s="192" t="str">
        <f t="shared" si="18"/>
        <v>-</v>
      </c>
      <c r="O351" s="193" t="str">
        <f t="shared" si="19"/>
        <v>-</v>
      </c>
      <c r="P351" s="194" t="str">
        <f t="shared" si="20"/>
        <v>-</v>
      </c>
      <c r="R351" s="195"/>
      <c r="S351" s="195"/>
      <c r="T351" s="195"/>
      <c r="U351" s="195"/>
    </row>
    <row r="352" spans="1:21" ht="13.5" hidden="1" thickBot="1">
      <c r="A352" s="126"/>
      <c r="B352" s="127"/>
      <c r="C352" s="128">
        <v>0</v>
      </c>
      <c r="D352" s="129">
        <v>0</v>
      </c>
      <c r="E352" s="129">
        <v>0</v>
      </c>
      <c r="F352" s="139">
        <v>0</v>
      </c>
      <c r="H352" s="197">
        <v>0</v>
      </c>
      <c r="I352" s="197">
        <v>0</v>
      </c>
      <c r="J352" s="197">
        <v>0</v>
      </c>
      <c r="K352" s="197">
        <v>0</v>
      </c>
      <c r="L352" s="197">
        <v>0</v>
      </c>
      <c r="N352" s="199" t="str">
        <f t="shared" si="18"/>
        <v>-</v>
      </c>
      <c r="O352" s="200" t="str">
        <f t="shared" si="19"/>
        <v>-</v>
      </c>
      <c r="P352" s="201" t="str">
        <f t="shared" si="20"/>
        <v>-</v>
      </c>
      <c r="R352" s="202">
        <f>R351</f>
        <v>0</v>
      </c>
      <c r="S352" s="202">
        <f>S351</f>
        <v>0</v>
      </c>
      <c r="T352" s="202">
        <f>T351</f>
        <v>0</v>
      </c>
      <c r="U352" s="202">
        <f>U351</f>
        <v>0</v>
      </c>
    </row>
    <row r="353" spans="1:21" ht="12.75" hidden="1">
      <c r="A353" s="122" t="s">
        <v>153</v>
      </c>
      <c r="B353" s="123" t="s">
        <v>154</v>
      </c>
      <c r="C353" s="124">
        <v>0</v>
      </c>
      <c r="D353" s="125">
        <v>0</v>
      </c>
      <c r="E353" s="125">
        <v>0</v>
      </c>
      <c r="F353" s="138">
        <v>0</v>
      </c>
      <c r="H353" s="190">
        <v>0</v>
      </c>
      <c r="I353" s="190">
        <v>0</v>
      </c>
      <c r="J353" s="190">
        <v>0</v>
      </c>
      <c r="K353" s="190">
        <v>0</v>
      </c>
      <c r="L353" s="190">
        <v>0</v>
      </c>
      <c r="N353" s="192" t="str">
        <f t="shared" si="18"/>
        <v>-</v>
      </c>
      <c r="O353" s="193" t="str">
        <f t="shared" si="19"/>
        <v>-</v>
      </c>
      <c r="P353" s="194" t="str">
        <f t="shared" si="20"/>
        <v>-</v>
      </c>
      <c r="R353" s="195"/>
      <c r="S353" s="195"/>
      <c r="T353" s="195"/>
      <c r="U353" s="195"/>
    </row>
    <row r="354" spans="1:21" ht="13.5" hidden="1" thickBot="1">
      <c r="A354" s="126"/>
      <c r="B354" s="127"/>
      <c r="C354" s="128">
        <v>0</v>
      </c>
      <c r="D354" s="129">
        <v>0</v>
      </c>
      <c r="E354" s="129">
        <v>0</v>
      </c>
      <c r="F354" s="139">
        <v>0</v>
      </c>
      <c r="H354" s="197">
        <v>0</v>
      </c>
      <c r="I354" s="197">
        <v>0</v>
      </c>
      <c r="J354" s="197">
        <v>0</v>
      </c>
      <c r="K354" s="197">
        <v>0</v>
      </c>
      <c r="L354" s="197">
        <v>0</v>
      </c>
      <c r="N354" s="199" t="str">
        <f t="shared" si="18"/>
        <v>-</v>
      </c>
      <c r="O354" s="200" t="str">
        <f t="shared" si="19"/>
        <v>-</v>
      </c>
      <c r="P354" s="201" t="str">
        <f t="shared" si="20"/>
        <v>-</v>
      </c>
      <c r="R354" s="202">
        <f>R353</f>
        <v>0</v>
      </c>
      <c r="S354" s="202">
        <f>S353</f>
        <v>0</v>
      </c>
      <c r="T354" s="202">
        <f>T353</f>
        <v>0</v>
      </c>
      <c r="U354" s="202">
        <f>U353</f>
        <v>0</v>
      </c>
    </row>
    <row r="355" spans="1:21" ht="12.75" hidden="1">
      <c r="A355" s="122" t="s">
        <v>155</v>
      </c>
      <c r="B355" s="123" t="s">
        <v>156</v>
      </c>
      <c r="C355" s="124">
        <v>0</v>
      </c>
      <c r="D355" s="125">
        <v>0</v>
      </c>
      <c r="E355" s="125">
        <v>0</v>
      </c>
      <c r="F355" s="138">
        <v>0</v>
      </c>
      <c r="H355" s="190">
        <v>0</v>
      </c>
      <c r="I355" s="190">
        <v>0</v>
      </c>
      <c r="J355" s="190">
        <v>0</v>
      </c>
      <c r="K355" s="190">
        <v>0</v>
      </c>
      <c r="L355" s="190">
        <v>0</v>
      </c>
      <c r="N355" s="192" t="str">
        <f t="shared" si="18"/>
        <v>-</v>
      </c>
      <c r="O355" s="193" t="str">
        <f t="shared" si="19"/>
        <v>-</v>
      </c>
      <c r="P355" s="194" t="str">
        <f t="shared" si="20"/>
        <v>-</v>
      </c>
      <c r="R355" s="195"/>
      <c r="S355" s="195"/>
      <c r="T355" s="195"/>
      <c r="U355" s="195"/>
    </row>
    <row r="356" spans="1:21" ht="13.5" hidden="1" thickBot="1">
      <c r="A356" s="126"/>
      <c r="B356" s="127"/>
      <c r="C356" s="128">
        <v>0</v>
      </c>
      <c r="D356" s="129">
        <v>0</v>
      </c>
      <c r="E356" s="129">
        <v>0</v>
      </c>
      <c r="F356" s="139">
        <v>0</v>
      </c>
      <c r="H356" s="197">
        <v>0</v>
      </c>
      <c r="I356" s="197">
        <v>0</v>
      </c>
      <c r="J356" s="197">
        <v>0</v>
      </c>
      <c r="K356" s="197">
        <v>0</v>
      </c>
      <c r="L356" s="197">
        <v>0</v>
      </c>
      <c r="N356" s="199" t="str">
        <f t="shared" si="18"/>
        <v>-</v>
      </c>
      <c r="O356" s="200" t="str">
        <f t="shared" si="19"/>
        <v>-</v>
      </c>
      <c r="P356" s="201" t="str">
        <f t="shared" si="20"/>
        <v>-</v>
      </c>
      <c r="R356" s="202">
        <f>R355</f>
        <v>0</v>
      </c>
      <c r="S356" s="202">
        <f>S355</f>
        <v>0</v>
      </c>
      <c r="T356" s="202">
        <f>T355</f>
        <v>0</v>
      </c>
      <c r="U356" s="202">
        <f>U355</f>
        <v>0</v>
      </c>
    </row>
    <row r="357" spans="1:21" ht="12.75">
      <c r="A357" s="122" t="s">
        <v>157</v>
      </c>
      <c r="B357" s="123" t="s">
        <v>158</v>
      </c>
      <c r="C357" s="124">
        <v>25454</v>
      </c>
      <c r="D357" s="125">
        <v>16891</v>
      </c>
      <c r="E357" s="125">
        <v>5912</v>
      </c>
      <c r="F357" s="138">
        <v>2651</v>
      </c>
      <c r="H357" s="190">
        <v>25613</v>
      </c>
      <c r="I357" s="190">
        <v>16668</v>
      </c>
      <c r="J357" s="190">
        <v>6000</v>
      </c>
      <c r="K357" s="190">
        <v>2877</v>
      </c>
      <c r="L357" s="190">
        <v>68</v>
      </c>
      <c r="N357" s="192">
        <f t="shared" si="18"/>
        <v>-0.6207785109124302</v>
      </c>
      <c r="O357" s="193">
        <f t="shared" si="19"/>
        <v>1.3378929685624996</v>
      </c>
      <c r="P357" s="194">
        <f t="shared" si="20"/>
        <v>-9.983022071307303</v>
      </c>
      <c r="R357" s="195">
        <v>39</v>
      </c>
      <c r="S357" s="195"/>
      <c r="T357" s="195"/>
      <c r="U357" s="195"/>
    </row>
    <row r="358" spans="1:21" ht="13.5" thickBot="1">
      <c r="A358" s="126"/>
      <c r="B358" s="127"/>
      <c r="C358" s="128">
        <v>39299</v>
      </c>
      <c r="D358" s="129">
        <v>21883</v>
      </c>
      <c r="E358" s="129">
        <v>7659</v>
      </c>
      <c r="F358" s="139">
        <v>9757</v>
      </c>
      <c r="H358" s="197">
        <v>40564</v>
      </c>
      <c r="I358" s="197">
        <v>21855</v>
      </c>
      <c r="J358" s="197">
        <v>7868</v>
      </c>
      <c r="K358" s="197">
        <v>10750</v>
      </c>
      <c r="L358" s="197">
        <v>91</v>
      </c>
      <c r="N358" s="199">
        <f t="shared" si="18"/>
        <v>-3.1185287446997307</v>
      </c>
      <c r="O358" s="200">
        <f t="shared" si="19"/>
        <v>0.12811713566689775</v>
      </c>
      <c r="P358" s="201">
        <f t="shared" si="20"/>
        <v>-9.999077575869393</v>
      </c>
      <c r="R358" s="202">
        <f>R357</f>
        <v>39</v>
      </c>
      <c r="S358" s="202">
        <f>S357</f>
        <v>0</v>
      </c>
      <c r="T358" s="202">
        <f>T357</f>
        <v>0</v>
      </c>
      <c r="U358" s="202">
        <f>U357</f>
        <v>0</v>
      </c>
    </row>
    <row r="359" spans="1:21" ht="12.75" hidden="1">
      <c r="A359" s="122" t="s">
        <v>159</v>
      </c>
      <c r="B359" s="123" t="s">
        <v>160</v>
      </c>
      <c r="C359" s="124">
        <v>0</v>
      </c>
      <c r="D359" s="125">
        <v>0</v>
      </c>
      <c r="E359" s="125">
        <v>0</v>
      </c>
      <c r="F359" s="138">
        <v>0</v>
      </c>
      <c r="H359" s="190">
        <v>0</v>
      </c>
      <c r="I359" s="190">
        <v>0</v>
      </c>
      <c r="J359" s="190">
        <v>0</v>
      </c>
      <c r="K359" s="190">
        <v>0</v>
      </c>
      <c r="L359" s="190">
        <v>0</v>
      </c>
      <c r="N359" s="192" t="str">
        <f t="shared" si="18"/>
        <v>-</v>
      </c>
      <c r="O359" s="193" t="str">
        <f t="shared" si="19"/>
        <v>-</v>
      </c>
      <c r="P359" s="194" t="str">
        <f t="shared" si="20"/>
        <v>-</v>
      </c>
      <c r="R359" s="195"/>
      <c r="S359" s="195"/>
      <c r="T359" s="195"/>
      <c r="U359" s="195"/>
    </row>
    <row r="360" spans="1:21" ht="13.5" hidden="1" thickBot="1">
      <c r="A360" s="126"/>
      <c r="B360" s="127"/>
      <c r="C360" s="128">
        <v>0</v>
      </c>
      <c r="D360" s="129">
        <v>0</v>
      </c>
      <c r="E360" s="129">
        <v>0</v>
      </c>
      <c r="F360" s="139">
        <v>0</v>
      </c>
      <c r="H360" s="197">
        <v>0</v>
      </c>
      <c r="I360" s="197">
        <v>0</v>
      </c>
      <c r="J360" s="197">
        <v>0</v>
      </c>
      <c r="K360" s="197">
        <v>0</v>
      </c>
      <c r="L360" s="197">
        <v>0</v>
      </c>
      <c r="N360" s="199" t="str">
        <f t="shared" si="18"/>
        <v>-</v>
      </c>
      <c r="O360" s="200" t="str">
        <f t="shared" si="19"/>
        <v>-</v>
      </c>
      <c r="P360" s="201" t="str">
        <f t="shared" si="20"/>
        <v>-</v>
      </c>
      <c r="R360" s="202">
        <f>R359</f>
        <v>0</v>
      </c>
      <c r="S360" s="202">
        <f>S359</f>
        <v>0</v>
      </c>
      <c r="T360" s="202">
        <f>T359</f>
        <v>0</v>
      </c>
      <c r="U360" s="202">
        <f>U359</f>
        <v>0</v>
      </c>
    </row>
    <row r="361" spans="1:21" ht="12.75" hidden="1">
      <c r="A361" s="122" t="s">
        <v>161</v>
      </c>
      <c r="B361" s="123" t="s">
        <v>162</v>
      </c>
      <c r="C361" s="124">
        <v>0</v>
      </c>
      <c r="D361" s="125">
        <v>0</v>
      </c>
      <c r="E361" s="125">
        <v>0</v>
      </c>
      <c r="F361" s="138">
        <v>0</v>
      </c>
      <c r="H361" s="190">
        <v>0</v>
      </c>
      <c r="I361" s="190">
        <v>0</v>
      </c>
      <c r="J361" s="190">
        <v>0</v>
      </c>
      <c r="K361" s="190">
        <v>0</v>
      </c>
      <c r="L361" s="190">
        <v>0</v>
      </c>
      <c r="N361" s="192" t="str">
        <f t="shared" si="18"/>
        <v>-</v>
      </c>
      <c r="O361" s="193" t="str">
        <f t="shared" si="19"/>
        <v>-</v>
      </c>
      <c r="P361" s="194" t="str">
        <f t="shared" si="20"/>
        <v>-</v>
      </c>
      <c r="R361" s="195"/>
      <c r="S361" s="195"/>
      <c r="T361" s="195"/>
      <c r="U361" s="195"/>
    </row>
    <row r="362" spans="1:21" ht="13.5" hidden="1" thickBot="1">
      <c r="A362" s="126"/>
      <c r="B362" s="127"/>
      <c r="C362" s="128">
        <v>0</v>
      </c>
      <c r="D362" s="129">
        <v>0</v>
      </c>
      <c r="E362" s="129">
        <v>0</v>
      </c>
      <c r="F362" s="139">
        <v>0</v>
      </c>
      <c r="H362" s="197">
        <v>0</v>
      </c>
      <c r="I362" s="197">
        <v>0</v>
      </c>
      <c r="J362" s="197">
        <v>0</v>
      </c>
      <c r="K362" s="197">
        <v>0</v>
      </c>
      <c r="L362" s="197">
        <v>0</v>
      </c>
      <c r="N362" s="199" t="str">
        <f t="shared" si="18"/>
        <v>-</v>
      </c>
      <c r="O362" s="200" t="str">
        <f t="shared" si="19"/>
        <v>-</v>
      </c>
      <c r="P362" s="201" t="str">
        <f t="shared" si="20"/>
        <v>-</v>
      </c>
      <c r="R362" s="202">
        <f>R361</f>
        <v>0</v>
      </c>
      <c r="S362" s="202">
        <f>S361</f>
        <v>0</v>
      </c>
      <c r="T362" s="202">
        <f>T361</f>
        <v>0</v>
      </c>
      <c r="U362" s="202">
        <f>U361</f>
        <v>0</v>
      </c>
    </row>
    <row r="363" spans="1:21" ht="12.75">
      <c r="A363" s="122" t="s">
        <v>163</v>
      </c>
      <c r="B363" s="123" t="s">
        <v>164</v>
      </c>
      <c r="C363" s="124">
        <v>23091</v>
      </c>
      <c r="D363" s="125">
        <v>15164</v>
      </c>
      <c r="E363" s="125">
        <v>5307</v>
      </c>
      <c r="F363" s="138">
        <v>2620</v>
      </c>
      <c r="H363" s="190">
        <v>23261</v>
      </c>
      <c r="I363" s="190">
        <v>14963</v>
      </c>
      <c r="J363" s="190">
        <v>5387</v>
      </c>
      <c r="K363" s="190">
        <v>2848</v>
      </c>
      <c r="L363" s="190">
        <v>63</v>
      </c>
      <c r="N363" s="192">
        <f t="shared" si="18"/>
        <v>-0.7308370233437955</v>
      </c>
      <c r="O363" s="193">
        <f t="shared" si="19"/>
        <v>1.3433135066497357</v>
      </c>
      <c r="P363" s="194">
        <f t="shared" si="20"/>
        <v>-9.996564754379932</v>
      </c>
      <c r="R363" s="195"/>
      <c r="S363" s="195"/>
      <c r="T363" s="195"/>
      <c r="U363" s="195"/>
    </row>
    <row r="364" spans="1:21" ht="13.5" thickBot="1">
      <c r="A364" s="126"/>
      <c r="B364" s="127"/>
      <c r="C364" s="128">
        <v>41223</v>
      </c>
      <c r="D364" s="129">
        <v>23264</v>
      </c>
      <c r="E364" s="129">
        <v>8142</v>
      </c>
      <c r="F364" s="139">
        <v>9817</v>
      </c>
      <c r="H364" s="197">
        <v>42508</v>
      </c>
      <c r="I364" s="197">
        <v>23235</v>
      </c>
      <c r="J364" s="197">
        <v>8365</v>
      </c>
      <c r="K364" s="197">
        <v>10811</v>
      </c>
      <c r="L364" s="197">
        <v>97</v>
      </c>
      <c r="N364" s="199">
        <f t="shared" si="18"/>
        <v>-3.0229603839277246</v>
      </c>
      <c r="O364" s="200">
        <f t="shared" si="19"/>
        <v>0.12481170647728845</v>
      </c>
      <c r="P364" s="201">
        <f t="shared" si="20"/>
        <v>-10.001833516684997</v>
      </c>
      <c r="R364" s="202">
        <f>R363</f>
        <v>0</v>
      </c>
      <c r="S364" s="202">
        <f>S363</f>
        <v>0</v>
      </c>
      <c r="T364" s="202">
        <f>T363</f>
        <v>0</v>
      </c>
      <c r="U364" s="202">
        <f>U363</f>
        <v>0</v>
      </c>
    </row>
    <row r="365" spans="1:21" ht="12.75">
      <c r="A365" s="122" t="s">
        <v>165</v>
      </c>
      <c r="B365" s="123" t="s">
        <v>166</v>
      </c>
      <c r="C365" s="124">
        <v>26761</v>
      </c>
      <c r="D365" s="125">
        <v>17855</v>
      </c>
      <c r="E365" s="125">
        <v>6249</v>
      </c>
      <c r="F365" s="138">
        <v>2657</v>
      </c>
      <c r="H365" s="190">
        <v>26914</v>
      </c>
      <c r="I365" s="190">
        <v>17619</v>
      </c>
      <c r="J365" s="190">
        <v>6343</v>
      </c>
      <c r="K365" s="190">
        <v>2878</v>
      </c>
      <c r="L365" s="190">
        <v>74</v>
      </c>
      <c r="N365" s="192">
        <f t="shared" si="18"/>
        <v>-0.5684773723712624</v>
      </c>
      <c r="O365" s="193">
        <f t="shared" si="19"/>
        <v>1.339463079629951</v>
      </c>
      <c r="P365" s="194">
        <f t="shared" si="20"/>
        <v>-9.99322493224932</v>
      </c>
      <c r="R365" s="195">
        <v>2</v>
      </c>
      <c r="S365" s="195"/>
      <c r="T365" s="195"/>
      <c r="U365" s="195"/>
    </row>
    <row r="366" spans="1:21" ht="13.5" thickBot="1">
      <c r="A366" s="126"/>
      <c r="B366" s="127"/>
      <c r="C366" s="128">
        <v>36517</v>
      </c>
      <c r="D366" s="129">
        <v>19828</v>
      </c>
      <c r="E366" s="129">
        <v>6940</v>
      </c>
      <c r="F366" s="139">
        <v>9749</v>
      </c>
      <c r="H366" s="197">
        <v>37763</v>
      </c>
      <c r="I366" s="197">
        <v>19802</v>
      </c>
      <c r="J366" s="197">
        <v>7129</v>
      </c>
      <c r="K366" s="197">
        <v>10750</v>
      </c>
      <c r="L366" s="197">
        <v>82</v>
      </c>
      <c r="N366" s="199">
        <f t="shared" si="18"/>
        <v>-3.2995259910494354</v>
      </c>
      <c r="O366" s="200">
        <f t="shared" si="19"/>
        <v>0.13129986870012544</v>
      </c>
      <c r="P366" s="201">
        <f t="shared" si="20"/>
        <v>-9.99815361890694</v>
      </c>
      <c r="R366" s="202">
        <f>R365</f>
        <v>2</v>
      </c>
      <c r="S366" s="202">
        <f>S365</f>
        <v>0</v>
      </c>
      <c r="T366" s="202">
        <f>T365</f>
        <v>0</v>
      </c>
      <c r="U366" s="202">
        <f>U365</f>
        <v>0</v>
      </c>
    </row>
    <row r="367" spans="1:21" ht="12.75">
      <c r="A367" s="122" t="s">
        <v>167</v>
      </c>
      <c r="B367" s="123" t="s">
        <v>168</v>
      </c>
      <c r="C367" s="124">
        <v>39657</v>
      </c>
      <c r="D367" s="125">
        <v>27383</v>
      </c>
      <c r="E367" s="125">
        <v>9584</v>
      </c>
      <c r="F367" s="138">
        <v>2690</v>
      </c>
      <c r="H367" s="190">
        <v>39738</v>
      </c>
      <c r="I367" s="190">
        <v>27021</v>
      </c>
      <c r="J367" s="190">
        <v>9728</v>
      </c>
      <c r="K367" s="190">
        <v>2877</v>
      </c>
      <c r="L367" s="190">
        <v>112</v>
      </c>
      <c r="N367" s="192">
        <f t="shared" si="18"/>
        <v>-0.2038351200362314</v>
      </c>
      <c r="O367" s="193">
        <f t="shared" si="19"/>
        <v>1.3396987528218745</v>
      </c>
      <c r="P367" s="194">
        <f t="shared" si="20"/>
        <v>-10.003345600535297</v>
      </c>
      <c r="R367" s="195">
        <v>30</v>
      </c>
      <c r="S367" s="195"/>
      <c r="T367" s="195"/>
      <c r="U367" s="195"/>
    </row>
    <row r="368" spans="1:21" ht="13.5" thickBot="1">
      <c r="A368" s="126"/>
      <c r="B368" s="127"/>
      <c r="C368" s="128">
        <v>67625</v>
      </c>
      <c r="D368" s="129">
        <v>42805</v>
      </c>
      <c r="E368" s="129">
        <v>14982</v>
      </c>
      <c r="F368" s="139">
        <v>9838</v>
      </c>
      <c r="H368" s="197">
        <v>69074</v>
      </c>
      <c r="I368" s="197">
        <v>42752</v>
      </c>
      <c r="J368" s="197">
        <v>15391</v>
      </c>
      <c r="K368" s="197">
        <v>10750</v>
      </c>
      <c r="L368" s="197">
        <v>181</v>
      </c>
      <c r="N368" s="199">
        <f t="shared" si="18"/>
        <v>-2.097750238874255</v>
      </c>
      <c r="O368" s="200">
        <f t="shared" si="19"/>
        <v>0.12397080838321983</v>
      </c>
      <c r="P368" s="201">
        <f t="shared" si="20"/>
        <v>-9.999085170615686</v>
      </c>
      <c r="R368" s="202">
        <f>R367</f>
        <v>30</v>
      </c>
      <c r="S368" s="202">
        <f>S367</f>
        <v>0</v>
      </c>
      <c r="T368" s="202">
        <f>T367</f>
        <v>0</v>
      </c>
      <c r="U368" s="202">
        <f>U367</f>
        <v>0</v>
      </c>
    </row>
    <row r="369" spans="1:21" ht="12.75">
      <c r="A369" s="122" t="s">
        <v>169</v>
      </c>
      <c r="B369" s="123" t="s">
        <v>170</v>
      </c>
      <c r="C369" s="124">
        <v>17122</v>
      </c>
      <c r="D369" s="125">
        <v>10721</v>
      </c>
      <c r="E369" s="125">
        <v>3752</v>
      </c>
      <c r="F369" s="138">
        <v>2649</v>
      </c>
      <c r="H369" s="190">
        <v>17330</v>
      </c>
      <c r="I369" s="190">
        <v>10579</v>
      </c>
      <c r="J369" s="190">
        <v>3808</v>
      </c>
      <c r="K369" s="190">
        <v>2896</v>
      </c>
      <c r="L369" s="190">
        <v>47</v>
      </c>
      <c r="N369" s="192">
        <f t="shared" si="18"/>
        <v>-1.2002308136180062</v>
      </c>
      <c r="O369" s="193">
        <f t="shared" si="19"/>
        <v>1.3422818791946298</v>
      </c>
      <c r="P369" s="194">
        <f t="shared" si="20"/>
        <v>-9.989806320081556</v>
      </c>
      <c r="R369" s="195"/>
      <c r="S369" s="195"/>
      <c r="T369" s="195"/>
      <c r="U369" s="195"/>
    </row>
    <row r="370" spans="1:21" ht="13.5" thickBot="1">
      <c r="A370" s="126"/>
      <c r="B370" s="127"/>
      <c r="C370" s="128">
        <v>33906</v>
      </c>
      <c r="D370" s="129">
        <v>22403</v>
      </c>
      <c r="E370" s="129">
        <v>7841</v>
      </c>
      <c r="F370" s="139">
        <v>3662</v>
      </c>
      <c r="H370" s="197">
        <v>34499</v>
      </c>
      <c r="I370" s="197">
        <v>22375</v>
      </c>
      <c r="J370" s="197">
        <v>8055</v>
      </c>
      <c r="K370" s="197">
        <v>3979</v>
      </c>
      <c r="L370" s="197">
        <v>90</v>
      </c>
      <c r="N370" s="199">
        <f t="shared" si="18"/>
        <v>-1.7188904026203602</v>
      </c>
      <c r="O370" s="200">
        <f t="shared" si="19"/>
        <v>0.1251396648044789</v>
      </c>
      <c r="P370" s="201">
        <f t="shared" si="20"/>
        <v>-10.002457606291472</v>
      </c>
      <c r="R370" s="202">
        <f>R369</f>
        <v>0</v>
      </c>
      <c r="S370" s="202">
        <f>S369</f>
        <v>0</v>
      </c>
      <c r="T370" s="202">
        <f>T369</f>
        <v>0</v>
      </c>
      <c r="U370" s="202">
        <f>U369</f>
        <v>0</v>
      </c>
    </row>
    <row r="371" spans="1:21" ht="12.75">
      <c r="A371" s="122" t="s">
        <v>171</v>
      </c>
      <c r="B371" s="123" t="s">
        <v>172</v>
      </c>
      <c r="C371" s="124">
        <v>28635</v>
      </c>
      <c r="D371" s="125">
        <v>19229</v>
      </c>
      <c r="E371" s="125">
        <v>6730</v>
      </c>
      <c r="F371" s="138">
        <v>2676</v>
      </c>
      <c r="H371" s="190">
        <v>28779</v>
      </c>
      <c r="I371" s="190">
        <v>18975</v>
      </c>
      <c r="J371" s="190">
        <v>6831</v>
      </c>
      <c r="K371" s="190">
        <v>2896</v>
      </c>
      <c r="L371" s="190">
        <v>77</v>
      </c>
      <c r="N371" s="192">
        <f t="shared" si="18"/>
        <v>-0.5003648493693333</v>
      </c>
      <c r="O371" s="193">
        <f t="shared" si="19"/>
        <v>1.3386034255599384</v>
      </c>
      <c r="P371" s="194">
        <f t="shared" si="20"/>
        <v>-9.9899091826438</v>
      </c>
      <c r="R371" s="195">
        <v>2</v>
      </c>
      <c r="S371" s="195"/>
      <c r="T371" s="195"/>
      <c r="U371" s="195"/>
    </row>
    <row r="372" spans="1:21" ht="13.5" thickBot="1">
      <c r="A372" s="126"/>
      <c r="B372" s="127"/>
      <c r="C372" s="128">
        <v>34023</v>
      </c>
      <c r="D372" s="129">
        <v>22488</v>
      </c>
      <c r="E372" s="129">
        <v>7871</v>
      </c>
      <c r="F372" s="139">
        <v>3664</v>
      </c>
      <c r="H372" s="197">
        <v>34615</v>
      </c>
      <c r="I372" s="197">
        <v>22459</v>
      </c>
      <c r="J372" s="197">
        <v>8085</v>
      </c>
      <c r="K372" s="197">
        <v>3979</v>
      </c>
      <c r="L372" s="197">
        <v>92</v>
      </c>
      <c r="N372" s="199">
        <f t="shared" si="18"/>
        <v>-1.7102412249025036</v>
      </c>
      <c r="O372" s="200">
        <f t="shared" si="19"/>
        <v>0.12912418184247088</v>
      </c>
      <c r="P372" s="201">
        <f t="shared" si="20"/>
        <v>-9.997543601080821</v>
      </c>
      <c r="R372" s="202">
        <f>R371</f>
        <v>2</v>
      </c>
      <c r="S372" s="202">
        <f>S371</f>
        <v>0</v>
      </c>
      <c r="T372" s="202">
        <f>T371</f>
        <v>0</v>
      </c>
      <c r="U372" s="202">
        <f>U371</f>
        <v>0</v>
      </c>
    </row>
    <row r="373" spans="1:21" ht="12.75">
      <c r="A373" s="122" t="s">
        <v>173</v>
      </c>
      <c r="B373" s="123" t="s">
        <v>174</v>
      </c>
      <c r="C373" s="124">
        <v>25244</v>
      </c>
      <c r="D373" s="125">
        <v>16706</v>
      </c>
      <c r="E373" s="125">
        <v>5847</v>
      </c>
      <c r="F373" s="138">
        <v>2691</v>
      </c>
      <c r="H373" s="190">
        <v>25410</v>
      </c>
      <c r="I373" s="190">
        <v>16485</v>
      </c>
      <c r="J373" s="190">
        <v>5935</v>
      </c>
      <c r="K373" s="190">
        <v>2923</v>
      </c>
      <c r="L373" s="190">
        <v>67</v>
      </c>
      <c r="N373" s="192">
        <f t="shared" si="18"/>
        <v>-0.6532861078315619</v>
      </c>
      <c r="O373" s="193">
        <f t="shared" si="19"/>
        <v>1.3406126781923007</v>
      </c>
      <c r="P373" s="194">
        <f t="shared" si="20"/>
        <v>-10</v>
      </c>
      <c r="R373" s="195">
        <v>3</v>
      </c>
      <c r="S373" s="195"/>
      <c r="T373" s="195"/>
      <c r="U373" s="195"/>
    </row>
    <row r="374" spans="1:21" ht="13.5" thickBot="1">
      <c r="A374" s="126"/>
      <c r="B374" s="127"/>
      <c r="C374" s="128">
        <v>36715</v>
      </c>
      <c r="D374" s="129">
        <v>22227</v>
      </c>
      <c r="E374" s="129">
        <v>7779</v>
      </c>
      <c r="F374" s="139">
        <v>6709</v>
      </c>
      <c r="H374" s="197">
        <v>37645</v>
      </c>
      <c r="I374" s="197">
        <v>22199</v>
      </c>
      <c r="J374" s="197">
        <v>7992</v>
      </c>
      <c r="K374" s="197">
        <v>7362</v>
      </c>
      <c r="L374" s="197">
        <v>92</v>
      </c>
      <c r="N374" s="199">
        <f t="shared" si="18"/>
        <v>-2.470447602603258</v>
      </c>
      <c r="O374" s="200">
        <f t="shared" si="19"/>
        <v>0.1261318077390854</v>
      </c>
      <c r="P374" s="201">
        <f t="shared" si="20"/>
        <v>-9.9946337536893</v>
      </c>
      <c r="R374" s="202">
        <f>R373</f>
        <v>3</v>
      </c>
      <c r="S374" s="202">
        <f>S373</f>
        <v>0</v>
      </c>
      <c r="T374" s="202">
        <f>T373</f>
        <v>0</v>
      </c>
      <c r="U374" s="202">
        <f>U373</f>
        <v>0</v>
      </c>
    </row>
    <row r="375" spans="1:21" ht="12.75" hidden="1">
      <c r="A375" s="122" t="s">
        <v>175</v>
      </c>
      <c r="B375" s="123" t="s">
        <v>176</v>
      </c>
      <c r="C375" s="124">
        <v>0</v>
      </c>
      <c r="D375" s="125">
        <v>0</v>
      </c>
      <c r="E375" s="125">
        <v>0</v>
      </c>
      <c r="F375" s="138">
        <v>0</v>
      </c>
      <c r="H375" s="190">
        <v>0</v>
      </c>
      <c r="I375" s="190">
        <v>0</v>
      </c>
      <c r="J375" s="190">
        <v>0</v>
      </c>
      <c r="K375" s="190">
        <v>0</v>
      </c>
      <c r="L375" s="190">
        <v>0</v>
      </c>
      <c r="N375" s="192" t="str">
        <f t="shared" si="18"/>
        <v>-</v>
      </c>
      <c r="O375" s="193" t="str">
        <f t="shared" si="19"/>
        <v>-</v>
      </c>
      <c r="P375" s="194" t="str">
        <f t="shared" si="20"/>
        <v>-</v>
      </c>
      <c r="R375" s="195"/>
      <c r="S375" s="195"/>
      <c r="T375" s="195"/>
      <c r="U375" s="195"/>
    </row>
    <row r="376" spans="1:21" ht="13.5" hidden="1" thickBot="1">
      <c r="A376" s="126"/>
      <c r="B376" s="127"/>
      <c r="C376" s="128">
        <v>0</v>
      </c>
      <c r="D376" s="129">
        <v>0</v>
      </c>
      <c r="E376" s="129">
        <v>0</v>
      </c>
      <c r="F376" s="139">
        <v>0</v>
      </c>
      <c r="H376" s="197">
        <v>0</v>
      </c>
      <c r="I376" s="197">
        <v>0</v>
      </c>
      <c r="J376" s="197">
        <v>0</v>
      </c>
      <c r="K376" s="197">
        <v>0</v>
      </c>
      <c r="L376" s="197">
        <v>0</v>
      </c>
      <c r="N376" s="199" t="str">
        <f t="shared" si="18"/>
        <v>-</v>
      </c>
      <c r="O376" s="200" t="str">
        <f t="shared" si="19"/>
        <v>-</v>
      </c>
      <c r="P376" s="201" t="str">
        <f t="shared" si="20"/>
        <v>-</v>
      </c>
      <c r="R376" s="202">
        <f>R375</f>
        <v>0</v>
      </c>
      <c r="S376" s="202">
        <f>S375</f>
        <v>0</v>
      </c>
      <c r="T376" s="202">
        <f>T375</f>
        <v>0</v>
      </c>
      <c r="U376" s="202">
        <f>U375</f>
        <v>0</v>
      </c>
    </row>
    <row r="377" spans="1:21" ht="12.75" hidden="1">
      <c r="A377" s="122" t="s">
        <v>177</v>
      </c>
      <c r="B377" s="123" t="s">
        <v>178</v>
      </c>
      <c r="C377" s="124">
        <v>0</v>
      </c>
      <c r="D377" s="125">
        <v>0</v>
      </c>
      <c r="E377" s="125">
        <v>0</v>
      </c>
      <c r="F377" s="138">
        <v>0</v>
      </c>
      <c r="H377" s="190">
        <v>0</v>
      </c>
      <c r="I377" s="190">
        <v>0</v>
      </c>
      <c r="J377" s="190">
        <v>0</v>
      </c>
      <c r="K377" s="190">
        <v>0</v>
      </c>
      <c r="L377" s="190">
        <v>0</v>
      </c>
      <c r="N377" s="192" t="str">
        <f t="shared" si="18"/>
        <v>-</v>
      </c>
      <c r="O377" s="193" t="str">
        <f t="shared" si="19"/>
        <v>-</v>
      </c>
      <c r="P377" s="194" t="str">
        <f t="shared" si="20"/>
        <v>-</v>
      </c>
      <c r="R377" s="195"/>
      <c r="S377" s="195"/>
      <c r="T377" s="195"/>
      <c r="U377" s="195"/>
    </row>
    <row r="378" spans="1:21" ht="13.5" hidden="1" thickBot="1">
      <c r="A378" s="126"/>
      <c r="B378" s="127"/>
      <c r="C378" s="128">
        <v>0</v>
      </c>
      <c r="D378" s="129">
        <v>0</v>
      </c>
      <c r="E378" s="129">
        <v>0</v>
      </c>
      <c r="F378" s="139">
        <v>0</v>
      </c>
      <c r="H378" s="197">
        <v>0</v>
      </c>
      <c r="I378" s="197">
        <v>0</v>
      </c>
      <c r="J378" s="197">
        <v>0</v>
      </c>
      <c r="K378" s="197">
        <v>0</v>
      </c>
      <c r="L378" s="197">
        <v>0</v>
      </c>
      <c r="N378" s="199" t="str">
        <f t="shared" si="18"/>
        <v>-</v>
      </c>
      <c r="O378" s="200" t="str">
        <f t="shared" si="19"/>
        <v>-</v>
      </c>
      <c r="P378" s="201" t="str">
        <f t="shared" si="20"/>
        <v>-</v>
      </c>
      <c r="R378" s="202">
        <f>R377</f>
        <v>0</v>
      </c>
      <c r="S378" s="202">
        <f>S377</f>
        <v>0</v>
      </c>
      <c r="T378" s="202">
        <f>T377</f>
        <v>0</v>
      </c>
      <c r="U378" s="202">
        <f>U377</f>
        <v>0</v>
      </c>
    </row>
    <row r="379" spans="1:21" ht="12.75">
      <c r="A379" s="122" t="s">
        <v>179</v>
      </c>
      <c r="B379" s="123" t="s">
        <v>180</v>
      </c>
      <c r="C379" s="124">
        <v>28891</v>
      </c>
      <c r="D379" s="125">
        <v>19407</v>
      </c>
      <c r="E379" s="125">
        <v>6792</v>
      </c>
      <c r="F379" s="138">
        <v>2692</v>
      </c>
      <c r="H379" s="190">
        <v>29035</v>
      </c>
      <c r="I379" s="190">
        <v>19150</v>
      </c>
      <c r="J379" s="190">
        <v>6894</v>
      </c>
      <c r="K379" s="190">
        <v>2914</v>
      </c>
      <c r="L379" s="190">
        <v>77</v>
      </c>
      <c r="N379" s="192">
        <f t="shared" si="18"/>
        <v>-0.49595315997933653</v>
      </c>
      <c r="O379" s="193">
        <f t="shared" si="19"/>
        <v>1.3420365535248067</v>
      </c>
      <c r="P379" s="194">
        <f t="shared" si="20"/>
        <v>-9.99665663657639</v>
      </c>
      <c r="R379" s="195"/>
      <c r="S379" s="195"/>
      <c r="T379" s="195"/>
      <c r="U379" s="195"/>
    </row>
    <row r="380" spans="1:21" ht="13.5" thickBot="1">
      <c r="A380" s="126"/>
      <c r="B380" s="127"/>
      <c r="C380" s="128">
        <v>38404</v>
      </c>
      <c r="D380" s="129">
        <v>25685</v>
      </c>
      <c r="E380" s="129">
        <v>8990</v>
      </c>
      <c r="F380" s="139">
        <v>3729</v>
      </c>
      <c r="H380" s="197">
        <v>39031</v>
      </c>
      <c r="I380" s="197">
        <v>25653</v>
      </c>
      <c r="J380" s="197">
        <v>9235</v>
      </c>
      <c r="K380" s="197">
        <v>4040</v>
      </c>
      <c r="L380" s="197">
        <v>103</v>
      </c>
      <c r="N380" s="199">
        <f t="shared" si="18"/>
        <v>-1.6064154133893567</v>
      </c>
      <c r="O380" s="200">
        <f t="shared" si="19"/>
        <v>0.12474174560479412</v>
      </c>
      <c r="P380" s="201">
        <f t="shared" si="20"/>
        <v>-9.992758870383781</v>
      </c>
      <c r="R380" s="202">
        <f>R379</f>
        <v>0</v>
      </c>
      <c r="S380" s="202">
        <f>S379</f>
        <v>0</v>
      </c>
      <c r="T380" s="202">
        <f>T379</f>
        <v>0</v>
      </c>
      <c r="U380" s="202">
        <f>U379</f>
        <v>0</v>
      </c>
    </row>
    <row r="381" spans="1:21" ht="12.75" hidden="1">
      <c r="A381" s="122" t="s">
        <v>181</v>
      </c>
      <c r="B381" s="123" t="s">
        <v>182</v>
      </c>
      <c r="C381" s="124">
        <v>0</v>
      </c>
      <c r="D381" s="125">
        <v>0</v>
      </c>
      <c r="E381" s="125">
        <v>0</v>
      </c>
      <c r="F381" s="138">
        <v>0</v>
      </c>
      <c r="H381" s="190">
        <v>0</v>
      </c>
      <c r="I381" s="190">
        <v>0</v>
      </c>
      <c r="J381" s="190">
        <v>0</v>
      </c>
      <c r="K381" s="190">
        <v>0</v>
      </c>
      <c r="L381" s="190">
        <v>0</v>
      </c>
      <c r="N381" s="192" t="str">
        <f t="shared" si="18"/>
        <v>-</v>
      </c>
      <c r="O381" s="193" t="str">
        <f t="shared" si="19"/>
        <v>-</v>
      </c>
      <c r="P381" s="194" t="str">
        <f t="shared" si="20"/>
        <v>-</v>
      </c>
      <c r="R381" s="195"/>
      <c r="S381" s="195"/>
      <c r="T381" s="195"/>
      <c r="U381" s="195"/>
    </row>
    <row r="382" spans="1:21" ht="13.5" hidden="1" thickBot="1">
      <c r="A382" s="126"/>
      <c r="B382" s="127"/>
      <c r="C382" s="128">
        <v>0</v>
      </c>
      <c r="D382" s="129">
        <v>0</v>
      </c>
      <c r="E382" s="129">
        <v>0</v>
      </c>
      <c r="F382" s="139">
        <v>0</v>
      </c>
      <c r="H382" s="197">
        <v>0</v>
      </c>
      <c r="I382" s="197">
        <v>0</v>
      </c>
      <c r="J382" s="197">
        <v>0</v>
      </c>
      <c r="K382" s="197">
        <v>0</v>
      </c>
      <c r="L382" s="197">
        <v>0</v>
      </c>
      <c r="N382" s="199" t="str">
        <f t="shared" si="18"/>
        <v>-</v>
      </c>
      <c r="O382" s="200" t="str">
        <f t="shared" si="19"/>
        <v>-</v>
      </c>
      <c r="P382" s="201" t="str">
        <f t="shared" si="20"/>
        <v>-</v>
      </c>
      <c r="R382" s="202">
        <f>R381</f>
        <v>0</v>
      </c>
      <c r="S382" s="202">
        <f>S381</f>
        <v>0</v>
      </c>
      <c r="T382" s="202">
        <f>T381</f>
        <v>0</v>
      </c>
      <c r="U382" s="202">
        <f>U381</f>
        <v>0</v>
      </c>
    </row>
    <row r="383" spans="1:21" ht="12.75">
      <c r="A383" s="122" t="s">
        <v>183</v>
      </c>
      <c r="B383" s="123" t="s">
        <v>184</v>
      </c>
      <c r="C383" s="124">
        <v>26130</v>
      </c>
      <c r="D383" s="125">
        <v>17378</v>
      </c>
      <c r="E383" s="125">
        <v>6082</v>
      </c>
      <c r="F383" s="138">
        <v>2670</v>
      </c>
      <c r="H383" s="190">
        <v>26288</v>
      </c>
      <c r="I383" s="190">
        <v>17148</v>
      </c>
      <c r="J383" s="190">
        <v>6173</v>
      </c>
      <c r="K383" s="190">
        <v>2893</v>
      </c>
      <c r="L383" s="190">
        <v>74</v>
      </c>
      <c r="N383" s="192">
        <f t="shared" si="18"/>
        <v>-0.6010346926354231</v>
      </c>
      <c r="O383" s="193">
        <f t="shared" si="19"/>
        <v>1.3412642873804543</v>
      </c>
      <c r="P383" s="194">
        <f t="shared" si="20"/>
        <v>-10.01011122345804</v>
      </c>
      <c r="R383" s="195">
        <v>20</v>
      </c>
      <c r="S383" s="195"/>
      <c r="T383" s="195"/>
      <c r="U383" s="195"/>
    </row>
    <row r="384" spans="1:21" ht="13.5" thickBot="1">
      <c r="A384" s="126"/>
      <c r="B384" s="127"/>
      <c r="C384" s="128">
        <v>38706</v>
      </c>
      <c r="D384" s="129">
        <v>23694</v>
      </c>
      <c r="E384" s="129">
        <v>8293</v>
      </c>
      <c r="F384" s="139">
        <v>6719</v>
      </c>
      <c r="H384" s="197">
        <v>39649</v>
      </c>
      <c r="I384" s="197">
        <v>23665</v>
      </c>
      <c r="J384" s="197">
        <v>8519</v>
      </c>
      <c r="K384" s="197">
        <v>7365</v>
      </c>
      <c r="L384" s="197">
        <v>100</v>
      </c>
      <c r="N384" s="199">
        <f t="shared" si="18"/>
        <v>-2.3783701984917656</v>
      </c>
      <c r="O384" s="200">
        <f t="shared" si="19"/>
        <v>0.12254384111555794</v>
      </c>
      <c r="P384" s="201">
        <f t="shared" si="20"/>
        <v>-9.99330207635633</v>
      </c>
      <c r="R384" s="202">
        <f>R383</f>
        <v>20</v>
      </c>
      <c r="S384" s="202">
        <f>S383</f>
        <v>0</v>
      </c>
      <c r="T384" s="202">
        <f>T383</f>
        <v>0</v>
      </c>
      <c r="U384" s="202">
        <f>U383</f>
        <v>0</v>
      </c>
    </row>
    <row r="385" spans="1:21" ht="12.75">
      <c r="A385" s="122" t="s">
        <v>185</v>
      </c>
      <c r="B385" s="123" t="s">
        <v>186</v>
      </c>
      <c r="C385" s="124">
        <v>28627</v>
      </c>
      <c r="D385" s="125">
        <v>19228</v>
      </c>
      <c r="E385" s="125">
        <v>6730</v>
      </c>
      <c r="F385" s="138">
        <v>2669</v>
      </c>
      <c r="H385" s="190">
        <v>28771</v>
      </c>
      <c r="I385" s="190">
        <v>18974</v>
      </c>
      <c r="J385" s="190">
        <v>6831</v>
      </c>
      <c r="K385" s="190">
        <v>2887</v>
      </c>
      <c r="L385" s="190">
        <v>79</v>
      </c>
      <c r="N385" s="192">
        <f t="shared" si="18"/>
        <v>-0.5005039797017901</v>
      </c>
      <c r="O385" s="193">
        <f t="shared" si="19"/>
        <v>1.3386739749130356</v>
      </c>
      <c r="P385" s="194">
        <f t="shared" si="20"/>
        <v>-10.01348617666892</v>
      </c>
      <c r="R385" s="195">
        <v>5</v>
      </c>
      <c r="S385" s="195"/>
      <c r="T385" s="195"/>
      <c r="U385" s="195"/>
    </row>
    <row r="386" spans="1:21" ht="13.5" thickBot="1">
      <c r="A386" s="126"/>
      <c r="B386" s="127"/>
      <c r="C386" s="128">
        <v>33530</v>
      </c>
      <c r="D386" s="129">
        <v>19874</v>
      </c>
      <c r="E386" s="129">
        <v>6956</v>
      </c>
      <c r="F386" s="139">
        <v>6700</v>
      </c>
      <c r="H386" s="197">
        <v>34439</v>
      </c>
      <c r="I386" s="197">
        <v>19849</v>
      </c>
      <c r="J386" s="197">
        <v>7146</v>
      </c>
      <c r="K386" s="197">
        <v>7362</v>
      </c>
      <c r="L386" s="197">
        <v>82</v>
      </c>
      <c r="N386" s="199">
        <f t="shared" si="18"/>
        <v>-2.6394494613664676</v>
      </c>
      <c r="O386" s="200">
        <f t="shared" si="19"/>
        <v>0.12595092951785603</v>
      </c>
      <c r="P386" s="201">
        <f t="shared" si="20"/>
        <v>-9.99462654486834</v>
      </c>
      <c r="R386" s="202">
        <f>R385</f>
        <v>5</v>
      </c>
      <c r="S386" s="202">
        <f>S385</f>
        <v>0</v>
      </c>
      <c r="T386" s="202">
        <f>T385</f>
        <v>0</v>
      </c>
      <c r="U386" s="202">
        <f>U385</f>
        <v>0</v>
      </c>
    </row>
    <row r="387" spans="1:21" ht="12.75">
      <c r="A387" s="122" t="s">
        <v>187</v>
      </c>
      <c r="B387" s="123" t="s">
        <v>188</v>
      </c>
      <c r="C387" s="124">
        <v>18141</v>
      </c>
      <c r="D387" s="125">
        <v>11471</v>
      </c>
      <c r="E387" s="125">
        <v>4015</v>
      </c>
      <c r="F387" s="138">
        <v>2655</v>
      </c>
      <c r="H387" s="190">
        <v>18344</v>
      </c>
      <c r="I387" s="190">
        <v>11319</v>
      </c>
      <c r="J387" s="190">
        <v>4075</v>
      </c>
      <c r="K387" s="190">
        <v>2904</v>
      </c>
      <c r="L387" s="190">
        <v>46</v>
      </c>
      <c r="N387" s="192">
        <f t="shared" si="18"/>
        <v>-1.1066288704753617</v>
      </c>
      <c r="O387" s="193">
        <f t="shared" si="19"/>
        <v>1.3428748122625649</v>
      </c>
      <c r="P387" s="194">
        <f t="shared" si="20"/>
        <v>-10</v>
      </c>
      <c r="R387" s="195">
        <v>5</v>
      </c>
      <c r="S387" s="195"/>
      <c r="T387" s="195"/>
      <c r="U387" s="195"/>
    </row>
    <row r="388" spans="1:21" ht="13.5" thickBot="1">
      <c r="A388" s="126"/>
      <c r="B388" s="127"/>
      <c r="C388" s="128">
        <v>34048</v>
      </c>
      <c r="D388" s="129">
        <v>22505</v>
      </c>
      <c r="E388" s="129">
        <v>7877</v>
      </c>
      <c r="F388" s="139">
        <v>3666</v>
      </c>
      <c r="H388" s="197">
        <v>34642</v>
      </c>
      <c r="I388" s="197">
        <v>22477</v>
      </c>
      <c r="J388" s="197">
        <v>8092</v>
      </c>
      <c r="K388" s="197">
        <v>3979</v>
      </c>
      <c r="L388" s="197">
        <v>94</v>
      </c>
      <c r="N388" s="199">
        <f t="shared" si="18"/>
        <v>-1.714681600369488</v>
      </c>
      <c r="O388" s="200">
        <f t="shared" si="19"/>
        <v>0.12457178449081141</v>
      </c>
      <c r="P388" s="201">
        <f t="shared" si="20"/>
        <v>-9.992634421802109</v>
      </c>
      <c r="R388" s="202">
        <f>R387</f>
        <v>5</v>
      </c>
      <c r="S388" s="202">
        <f>S387</f>
        <v>0</v>
      </c>
      <c r="T388" s="202">
        <f>T387</f>
        <v>0</v>
      </c>
      <c r="U388" s="202">
        <f>U387</f>
        <v>0</v>
      </c>
    </row>
    <row r="389" spans="1:21" ht="12.75" hidden="1">
      <c r="A389" s="122" t="s">
        <v>189</v>
      </c>
      <c r="B389" s="123" t="s">
        <v>190</v>
      </c>
      <c r="C389" s="124">
        <v>0</v>
      </c>
      <c r="D389" s="125">
        <v>0</v>
      </c>
      <c r="E389" s="125">
        <v>0</v>
      </c>
      <c r="F389" s="138">
        <v>0</v>
      </c>
      <c r="H389" s="190">
        <v>0</v>
      </c>
      <c r="I389" s="190">
        <v>0</v>
      </c>
      <c r="J389" s="190">
        <v>0</v>
      </c>
      <c r="K389" s="190">
        <v>0</v>
      </c>
      <c r="L389" s="190">
        <v>0</v>
      </c>
      <c r="N389" s="192" t="str">
        <f t="shared" si="18"/>
        <v>-</v>
      </c>
      <c r="O389" s="193" t="str">
        <f t="shared" si="19"/>
        <v>-</v>
      </c>
      <c r="P389" s="194" t="str">
        <f t="shared" si="20"/>
        <v>-</v>
      </c>
      <c r="R389" s="195"/>
      <c r="S389" s="195"/>
      <c r="T389" s="195"/>
      <c r="U389" s="195"/>
    </row>
    <row r="390" spans="1:21" ht="13.5" hidden="1" thickBot="1">
      <c r="A390" s="126"/>
      <c r="B390" s="127"/>
      <c r="C390" s="128">
        <v>0</v>
      </c>
      <c r="D390" s="129">
        <v>0</v>
      </c>
      <c r="E390" s="129">
        <v>0</v>
      </c>
      <c r="F390" s="139">
        <v>0</v>
      </c>
      <c r="H390" s="197">
        <v>0</v>
      </c>
      <c r="I390" s="197">
        <v>0</v>
      </c>
      <c r="J390" s="197">
        <v>0</v>
      </c>
      <c r="K390" s="197">
        <v>0</v>
      </c>
      <c r="L390" s="197">
        <v>0</v>
      </c>
      <c r="N390" s="199" t="str">
        <f t="shared" si="18"/>
        <v>-</v>
      </c>
      <c r="O390" s="200" t="str">
        <f t="shared" si="19"/>
        <v>-</v>
      </c>
      <c r="P390" s="201" t="str">
        <f t="shared" si="20"/>
        <v>-</v>
      </c>
      <c r="R390" s="202">
        <f>R389</f>
        <v>0</v>
      </c>
      <c r="S390" s="202">
        <f>S389</f>
        <v>0</v>
      </c>
      <c r="T390" s="202">
        <f>T389</f>
        <v>0</v>
      </c>
      <c r="U390" s="202">
        <f>U389</f>
        <v>0</v>
      </c>
    </row>
    <row r="391" spans="1:21" ht="12.75">
      <c r="A391" s="122" t="s">
        <v>191</v>
      </c>
      <c r="B391" s="123" t="s">
        <v>192</v>
      </c>
      <c r="C391" s="124">
        <v>24550</v>
      </c>
      <c r="D391" s="125">
        <v>16212</v>
      </c>
      <c r="E391" s="125">
        <v>5674</v>
      </c>
      <c r="F391" s="138">
        <v>2664</v>
      </c>
      <c r="H391" s="190">
        <v>24717</v>
      </c>
      <c r="I391" s="190">
        <v>15998</v>
      </c>
      <c r="J391" s="190">
        <v>5759</v>
      </c>
      <c r="K391" s="190">
        <v>2893</v>
      </c>
      <c r="L391" s="190">
        <v>67</v>
      </c>
      <c r="N391" s="192">
        <f t="shared" si="18"/>
        <v>-0.6756483391997392</v>
      </c>
      <c r="O391" s="193">
        <f t="shared" si="19"/>
        <v>1.3376672084010437</v>
      </c>
      <c r="P391" s="194">
        <f t="shared" si="20"/>
        <v>-10</v>
      </c>
      <c r="R391" s="195">
        <v>60</v>
      </c>
      <c r="S391" s="195"/>
      <c r="T391" s="195"/>
      <c r="U391" s="195"/>
    </row>
    <row r="392" spans="1:21" ht="13.5" thickBot="1">
      <c r="A392" s="126"/>
      <c r="B392" s="127"/>
      <c r="C392" s="128">
        <v>26456</v>
      </c>
      <c r="D392" s="129">
        <v>16897</v>
      </c>
      <c r="E392" s="129">
        <v>5914</v>
      </c>
      <c r="F392" s="139">
        <v>3645</v>
      </c>
      <c r="H392" s="197">
        <v>27001</v>
      </c>
      <c r="I392" s="197">
        <v>16876</v>
      </c>
      <c r="J392" s="197">
        <v>6075</v>
      </c>
      <c r="K392" s="197">
        <v>3979</v>
      </c>
      <c r="L392" s="197">
        <v>71</v>
      </c>
      <c r="N392" s="199">
        <f t="shared" si="18"/>
        <v>-2.0184437613421693</v>
      </c>
      <c r="O392" s="200">
        <f t="shared" si="19"/>
        <v>0.12443707039582819</v>
      </c>
      <c r="P392" s="201">
        <f t="shared" si="20"/>
        <v>-10</v>
      </c>
      <c r="R392" s="202">
        <f>R391</f>
        <v>60</v>
      </c>
      <c r="S392" s="202">
        <f>S391</f>
        <v>0</v>
      </c>
      <c r="T392" s="202">
        <f>T391</f>
        <v>0</v>
      </c>
      <c r="U392" s="202">
        <f>U391</f>
        <v>0</v>
      </c>
    </row>
    <row r="393" spans="1:21" ht="12.75" hidden="1">
      <c r="A393" s="122" t="s">
        <v>193</v>
      </c>
      <c r="B393" s="123" t="s">
        <v>194</v>
      </c>
      <c r="C393" s="124">
        <v>0</v>
      </c>
      <c r="D393" s="125">
        <v>0</v>
      </c>
      <c r="E393" s="125">
        <v>0</v>
      </c>
      <c r="F393" s="138">
        <v>0</v>
      </c>
      <c r="H393" s="190">
        <v>0</v>
      </c>
      <c r="I393" s="190">
        <v>0</v>
      </c>
      <c r="J393" s="190">
        <v>0</v>
      </c>
      <c r="K393" s="190">
        <v>0</v>
      </c>
      <c r="L393" s="190">
        <v>0</v>
      </c>
      <c r="N393" s="192" t="str">
        <f t="shared" si="18"/>
        <v>-</v>
      </c>
      <c r="O393" s="193" t="str">
        <f t="shared" si="19"/>
        <v>-</v>
      </c>
      <c r="P393" s="194" t="str">
        <f t="shared" si="20"/>
        <v>-</v>
      </c>
      <c r="R393" s="195"/>
      <c r="S393" s="195"/>
      <c r="T393" s="195"/>
      <c r="U393" s="195"/>
    </row>
    <row r="394" spans="1:21" ht="13.5" hidden="1" thickBot="1">
      <c r="A394" s="126"/>
      <c r="B394" s="127"/>
      <c r="C394" s="128">
        <v>0</v>
      </c>
      <c r="D394" s="129">
        <v>0</v>
      </c>
      <c r="E394" s="129">
        <v>0</v>
      </c>
      <c r="F394" s="139">
        <v>0</v>
      </c>
      <c r="H394" s="197">
        <v>0</v>
      </c>
      <c r="I394" s="197">
        <v>0</v>
      </c>
      <c r="J394" s="197">
        <v>0</v>
      </c>
      <c r="K394" s="197">
        <v>0</v>
      </c>
      <c r="L394" s="197">
        <v>0</v>
      </c>
      <c r="N394" s="199" t="str">
        <f t="shared" si="18"/>
        <v>-</v>
      </c>
      <c r="O394" s="200" t="str">
        <f t="shared" si="19"/>
        <v>-</v>
      </c>
      <c r="P394" s="201" t="str">
        <f t="shared" si="20"/>
        <v>-</v>
      </c>
      <c r="R394" s="202">
        <f>R393</f>
        <v>0</v>
      </c>
      <c r="S394" s="202">
        <f>S393</f>
        <v>0</v>
      </c>
      <c r="T394" s="202">
        <f>T393</f>
        <v>0</v>
      </c>
      <c r="U394" s="202">
        <f>U393</f>
        <v>0</v>
      </c>
    </row>
    <row r="395" spans="1:21" ht="12.75" hidden="1">
      <c r="A395" s="122" t="s">
        <v>195</v>
      </c>
      <c r="B395" s="123" t="s">
        <v>196</v>
      </c>
      <c r="C395" s="124">
        <v>0</v>
      </c>
      <c r="D395" s="125">
        <v>0</v>
      </c>
      <c r="E395" s="125">
        <v>0</v>
      </c>
      <c r="F395" s="138">
        <v>0</v>
      </c>
      <c r="H395" s="190">
        <v>0</v>
      </c>
      <c r="I395" s="190">
        <v>0</v>
      </c>
      <c r="J395" s="190">
        <v>0</v>
      </c>
      <c r="K395" s="190">
        <v>0</v>
      </c>
      <c r="L395" s="190">
        <v>0</v>
      </c>
      <c r="N395" s="192" t="str">
        <f t="shared" si="18"/>
        <v>-</v>
      </c>
      <c r="O395" s="193" t="str">
        <f t="shared" si="19"/>
        <v>-</v>
      </c>
      <c r="P395" s="194" t="str">
        <f t="shared" si="20"/>
        <v>-</v>
      </c>
      <c r="R395" s="195"/>
      <c r="S395" s="195"/>
      <c r="T395" s="195"/>
      <c r="U395" s="195"/>
    </row>
    <row r="396" spans="1:21" ht="13.5" hidden="1" thickBot="1">
      <c r="A396" s="126"/>
      <c r="B396" s="127"/>
      <c r="C396" s="128">
        <v>0</v>
      </c>
      <c r="D396" s="129">
        <v>0</v>
      </c>
      <c r="E396" s="129">
        <v>0</v>
      </c>
      <c r="F396" s="139">
        <v>0</v>
      </c>
      <c r="H396" s="197">
        <v>0</v>
      </c>
      <c r="I396" s="197">
        <v>0</v>
      </c>
      <c r="J396" s="197">
        <v>0</v>
      </c>
      <c r="K396" s="197">
        <v>0</v>
      </c>
      <c r="L396" s="197">
        <v>0</v>
      </c>
      <c r="N396" s="199" t="str">
        <f t="shared" si="18"/>
        <v>-</v>
      </c>
      <c r="O396" s="200" t="str">
        <f t="shared" si="19"/>
        <v>-</v>
      </c>
      <c r="P396" s="201" t="str">
        <f t="shared" si="20"/>
        <v>-</v>
      </c>
      <c r="R396" s="202">
        <f>R395</f>
        <v>0</v>
      </c>
      <c r="S396" s="202">
        <f>S395</f>
        <v>0</v>
      </c>
      <c r="T396" s="202">
        <f>T395</f>
        <v>0</v>
      </c>
      <c r="U396" s="202">
        <f>U395</f>
        <v>0</v>
      </c>
    </row>
    <row r="397" spans="1:21" ht="12.75">
      <c r="A397" s="122" t="s">
        <v>197</v>
      </c>
      <c r="B397" s="123" t="s">
        <v>188</v>
      </c>
      <c r="C397" s="124">
        <v>21836</v>
      </c>
      <c r="D397" s="125">
        <v>14207</v>
      </c>
      <c r="E397" s="125">
        <v>4972</v>
      </c>
      <c r="F397" s="138">
        <v>2657</v>
      </c>
      <c r="H397" s="190">
        <v>22018</v>
      </c>
      <c r="I397" s="190">
        <v>14019</v>
      </c>
      <c r="J397" s="190">
        <v>5047</v>
      </c>
      <c r="K397" s="190">
        <v>2893</v>
      </c>
      <c r="L397" s="190">
        <v>59</v>
      </c>
      <c r="N397" s="192">
        <f t="shared" si="18"/>
        <v>-0.826596421109997</v>
      </c>
      <c r="O397" s="193">
        <f t="shared" si="19"/>
        <v>1.3410371638490517</v>
      </c>
      <c r="P397" s="194">
        <f t="shared" si="20"/>
        <v>-9.99322493224932</v>
      </c>
      <c r="R397" s="195"/>
      <c r="S397" s="195"/>
      <c r="T397" s="195"/>
      <c r="U397" s="195"/>
    </row>
    <row r="398" spans="1:21" ht="13.5" thickBot="1">
      <c r="A398" s="126"/>
      <c r="B398" s="127"/>
      <c r="C398" s="128">
        <v>32111</v>
      </c>
      <c r="D398" s="129">
        <v>21075</v>
      </c>
      <c r="E398" s="129">
        <v>7376</v>
      </c>
      <c r="F398" s="139">
        <v>3660</v>
      </c>
      <c r="H398" s="197">
        <v>32692</v>
      </c>
      <c r="I398" s="197">
        <v>21048</v>
      </c>
      <c r="J398" s="197">
        <v>7577</v>
      </c>
      <c r="K398" s="197">
        <v>3979</v>
      </c>
      <c r="L398" s="197">
        <v>88</v>
      </c>
      <c r="N398" s="199">
        <f t="shared" si="18"/>
        <v>-1.777193197112453</v>
      </c>
      <c r="O398" s="200">
        <f t="shared" si="19"/>
        <v>0.12827822120866017</v>
      </c>
      <c r="P398" s="201">
        <f t="shared" si="20"/>
        <v>-10.007376444553728</v>
      </c>
      <c r="R398" s="202">
        <f>R397</f>
        <v>0</v>
      </c>
      <c r="S398" s="202">
        <f>S397</f>
        <v>0</v>
      </c>
      <c r="T398" s="202">
        <f>T397</f>
        <v>0</v>
      </c>
      <c r="U398" s="202">
        <f>U397</f>
        <v>0</v>
      </c>
    </row>
    <row r="399" spans="1:21" ht="12.75">
      <c r="A399" s="122" t="s">
        <v>198</v>
      </c>
      <c r="B399" s="123" t="s">
        <v>199</v>
      </c>
      <c r="C399" s="124">
        <v>24755</v>
      </c>
      <c r="D399" s="125">
        <v>16363</v>
      </c>
      <c r="E399" s="125">
        <v>5727</v>
      </c>
      <c r="F399" s="138">
        <v>2665</v>
      </c>
      <c r="H399" s="190">
        <v>24920</v>
      </c>
      <c r="I399" s="190">
        <v>16146</v>
      </c>
      <c r="J399" s="190">
        <v>5813</v>
      </c>
      <c r="K399" s="190">
        <v>2893</v>
      </c>
      <c r="L399" s="190">
        <v>68</v>
      </c>
      <c r="N399" s="192">
        <f t="shared" si="18"/>
        <v>-0.6621187800963071</v>
      </c>
      <c r="O399" s="193">
        <f t="shared" si="19"/>
        <v>1.343986126594828</v>
      </c>
      <c r="P399" s="194">
        <f t="shared" si="20"/>
        <v>-9.996622762580216</v>
      </c>
      <c r="R399" s="195">
        <v>1</v>
      </c>
      <c r="S399" s="195"/>
      <c r="T399" s="195"/>
      <c r="U399" s="195"/>
    </row>
    <row r="400" spans="1:21" ht="13.5" thickBot="1">
      <c r="A400" s="126"/>
      <c r="B400" s="127"/>
      <c r="C400" s="128">
        <v>37196</v>
      </c>
      <c r="D400" s="129">
        <v>22580</v>
      </c>
      <c r="E400" s="129">
        <v>7903</v>
      </c>
      <c r="F400" s="139">
        <v>6713</v>
      </c>
      <c r="H400" s="197">
        <v>38130</v>
      </c>
      <c r="I400" s="197">
        <v>22552</v>
      </c>
      <c r="J400" s="197">
        <v>8119</v>
      </c>
      <c r="K400" s="197">
        <v>7365</v>
      </c>
      <c r="L400" s="197">
        <v>94</v>
      </c>
      <c r="N400" s="199">
        <f t="shared" si="18"/>
        <v>-2.4495148177288257</v>
      </c>
      <c r="O400" s="200">
        <f t="shared" si="19"/>
        <v>0.12415750266052328</v>
      </c>
      <c r="P400" s="201">
        <f t="shared" si="20"/>
        <v>-10.001340662287177</v>
      </c>
      <c r="R400" s="202">
        <f>R399</f>
        <v>1</v>
      </c>
      <c r="S400" s="202">
        <f>S399</f>
        <v>0</v>
      </c>
      <c r="T400" s="202">
        <f>T399</f>
        <v>0</v>
      </c>
      <c r="U400" s="202">
        <f>U399</f>
        <v>0</v>
      </c>
    </row>
    <row r="401" spans="1:21" ht="12.75">
      <c r="A401" s="122" t="s">
        <v>200</v>
      </c>
      <c r="B401" s="123" t="s">
        <v>201</v>
      </c>
      <c r="C401" s="124">
        <v>31159</v>
      </c>
      <c r="D401" s="125">
        <v>21115</v>
      </c>
      <c r="E401" s="125">
        <v>7390</v>
      </c>
      <c r="F401" s="138">
        <v>2654</v>
      </c>
      <c r="H401" s="190">
        <v>31151</v>
      </c>
      <c r="I401" s="190">
        <v>20737</v>
      </c>
      <c r="J401" s="190">
        <v>7465</v>
      </c>
      <c r="K401" s="190">
        <v>2862</v>
      </c>
      <c r="L401" s="190">
        <v>87</v>
      </c>
      <c r="N401" s="192">
        <f t="shared" si="18"/>
        <v>0.025681358543863553</v>
      </c>
      <c r="O401" s="193">
        <f t="shared" si="19"/>
        <v>1.8228287601871074</v>
      </c>
      <c r="P401" s="194">
        <f t="shared" si="20"/>
        <v>-10.003390979993227</v>
      </c>
      <c r="R401" s="195">
        <v>82</v>
      </c>
      <c r="S401" s="195"/>
      <c r="T401" s="195"/>
      <c r="U401" s="195"/>
    </row>
    <row r="402" spans="1:21" ht="13.5" thickBot="1">
      <c r="A402" s="126"/>
      <c r="B402" s="127"/>
      <c r="C402" s="128">
        <v>28061</v>
      </c>
      <c r="D402" s="129">
        <v>15791</v>
      </c>
      <c r="E402" s="129">
        <v>5527</v>
      </c>
      <c r="F402" s="139">
        <v>6743</v>
      </c>
      <c r="H402" s="197">
        <v>28939</v>
      </c>
      <c r="I402" s="197">
        <v>15770</v>
      </c>
      <c r="J402" s="197">
        <v>5677</v>
      </c>
      <c r="K402" s="197">
        <v>7426</v>
      </c>
      <c r="L402" s="197">
        <v>66</v>
      </c>
      <c r="N402" s="199">
        <f t="shared" si="18"/>
        <v>-3.033968001658664</v>
      </c>
      <c r="O402" s="200">
        <f t="shared" si="19"/>
        <v>0.13316423589093063</v>
      </c>
      <c r="P402" s="201">
        <f t="shared" si="20"/>
        <v>-9.997330485851577</v>
      </c>
      <c r="R402" s="202">
        <f>R401</f>
        <v>82</v>
      </c>
      <c r="S402" s="202">
        <f>S401</f>
        <v>0</v>
      </c>
      <c r="T402" s="202">
        <f>T401</f>
        <v>0</v>
      </c>
      <c r="U402" s="202">
        <f>U401</f>
        <v>0</v>
      </c>
    </row>
    <row r="403" spans="1:21" ht="12.75" hidden="1">
      <c r="A403" s="122" t="s">
        <v>202</v>
      </c>
      <c r="B403" s="123" t="s">
        <v>203</v>
      </c>
      <c r="C403" s="124">
        <v>0</v>
      </c>
      <c r="D403" s="125">
        <v>0</v>
      </c>
      <c r="E403" s="125">
        <v>0</v>
      </c>
      <c r="F403" s="138">
        <v>0</v>
      </c>
      <c r="H403" s="190">
        <v>0</v>
      </c>
      <c r="I403" s="190">
        <v>0</v>
      </c>
      <c r="J403" s="190">
        <v>0</v>
      </c>
      <c r="K403" s="190">
        <v>0</v>
      </c>
      <c r="L403" s="190">
        <v>0</v>
      </c>
      <c r="N403" s="192" t="str">
        <f t="shared" si="18"/>
        <v>-</v>
      </c>
      <c r="O403" s="193" t="str">
        <f t="shared" si="19"/>
        <v>-</v>
      </c>
      <c r="P403" s="194" t="str">
        <f t="shared" si="20"/>
        <v>-</v>
      </c>
      <c r="R403" s="195"/>
      <c r="S403" s="195"/>
      <c r="T403" s="195"/>
      <c r="U403" s="195"/>
    </row>
    <row r="404" spans="1:21" ht="13.5" hidden="1" thickBot="1">
      <c r="A404" s="126"/>
      <c r="B404" s="127"/>
      <c r="C404" s="128">
        <v>0</v>
      </c>
      <c r="D404" s="129">
        <v>0</v>
      </c>
      <c r="E404" s="129">
        <v>0</v>
      </c>
      <c r="F404" s="139">
        <v>0</v>
      </c>
      <c r="H404" s="197">
        <v>0</v>
      </c>
      <c r="I404" s="197">
        <v>0</v>
      </c>
      <c r="J404" s="197">
        <v>0</v>
      </c>
      <c r="K404" s="197">
        <v>0</v>
      </c>
      <c r="L404" s="197">
        <v>0</v>
      </c>
      <c r="N404" s="199" t="str">
        <f t="shared" si="18"/>
        <v>-</v>
      </c>
      <c r="O404" s="200" t="str">
        <f t="shared" si="19"/>
        <v>-</v>
      </c>
      <c r="P404" s="201" t="str">
        <f t="shared" si="20"/>
        <v>-</v>
      </c>
      <c r="R404" s="202">
        <f>R403</f>
        <v>0</v>
      </c>
      <c r="S404" s="202">
        <f>S403</f>
        <v>0</v>
      </c>
      <c r="T404" s="202">
        <f>T403</f>
        <v>0</v>
      </c>
      <c r="U404" s="202">
        <f>U403</f>
        <v>0</v>
      </c>
    </row>
    <row r="405" spans="1:21" ht="12.75" hidden="1">
      <c r="A405" s="122" t="s">
        <v>204</v>
      </c>
      <c r="B405" s="123" t="s">
        <v>205</v>
      </c>
      <c r="C405" s="124">
        <v>0</v>
      </c>
      <c r="D405" s="125">
        <v>0</v>
      </c>
      <c r="E405" s="125">
        <v>0</v>
      </c>
      <c r="F405" s="138">
        <v>0</v>
      </c>
      <c r="H405" s="190">
        <v>0</v>
      </c>
      <c r="I405" s="190">
        <v>0</v>
      </c>
      <c r="J405" s="190">
        <v>0</v>
      </c>
      <c r="K405" s="190">
        <v>0</v>
      </c>
      <c r="L405" s="190">
        <v>0</v>
      </c>
      <c r="N405" s="192" t="str">
        <f t="shared" si="18"/>
        <v>-</v>
      </c>
      <c r="O405" s="193" t="str">
        <f t="shared" si="19"/>
        <v>-</v>
      </c>
      <c r="P405" s="194" t="str">
        <f t="shared" si="20"/>
        <v>-</v>
      </c>
      <c r="R405" s="195"/>
      <c r="S405" s="195"/>
      <c r="T405" s="195"/>
      <c r="U405" s="195"/>
    </row>
    <row r="406" spans="1:21" ht="13.5" hidden="1" thickBot="1">
      <c r="A406" s="126"/>
      <c r="B406" s="127"/>
      <c r="C406" s="128">
        <v>0</v>
      </c>
      <c r="D406" s="129">
        <v>0</v>
      </c>
      <c r="E406" s="129">
        <v>0</v>
      </c>
      <c r="F406" s="139">
        <v>0</v>
      </c>
      <c r="H406" s="197">
        <v>0</v>
      </c>
      <c r="I406" s="197">
        <v>0</v>
      </c>
      <c r="J406" s="197">
        <v>0</v>
      </c>
      <c r="K406" s="197">
        <v>0</v>
      </c>
      <c r="L406" s="197">
        <v>0</v>
      </c>
      <c r="N406" s="199" t="str">
        <f t="shared" si="18"/>
        <v>-</v>
      </c>
      <c r="O406" s="200" t="str">
        <f t="shared" si="19"/>
        <v>-</v>
      </c>
      <c r="P406" s="201" t="str">
        <f t="shared" si="20"/>
        <v>-</v>
      </c>
      <c r="R406" s="202">
        <f>R405</f>
        <v>0</v>
      </c>
      <c r="S406" s="202">
        <f>S405</f>
        <v>0</v>
      </c>
      <c r="T406" s="202">
        <f>T405</f>
        <v>0</v>
      </c>
      <c r="U406" s="202">
        <f>U405</f>
        <v>0</v>
      </c>
    </row>
    <row r="407" spans="1:21" ht="12.75" hidden="1">
      <c r="A407" s="122" t="s">
        <v>206</v>
      </c>
      <c r="B407" s="123" t="s">
        <v>207</v>
      </c>
      <c r="C407" s="124">
        <v>0</v>
      </c>
      <c r="D407" s="125">
        <v>0</v>
      </c>
      <c r="E407" s="125">
        <v>0</v>
      </c>
      <c r="F407" s="138">
        <v>0</v>
      </c>
      <c r="H407" s="190">
        <v>0</v>
      </c>
      <c r="I407" s="190">
        <v>0</v>
      </c>
      <c r="J407" s="190">
        <v>0</v>
      </c>
      <c r="K407" s="190">
        <v>0</v>
      </c>
      <c r="L407" s="190">
        <v>0</v>
      </c>
      <c r="N407" s="192" t="str">
        <f aca="true" t="shared" si="21" ref="N407:N470">IF(H407=0,"-",C407/H407*100-100)</f>
        <v>-</v>
      </c>
      <c r="O407" s="193" t="str">
        <f aca="true" t="shared" si="22" ref="O407:O470">IF(H407=0,"-",D407/I407*100-100)</f>
        <v>-</v>
      </c>
      <c r="P407" s="194" t="str">
        <f aca="true" t="shared" si="23" ref="P407:P470">IF(H407=0,"-",F407/(K407+L407)*100-100)</f>
        <v>-</v>
      </c>
      <c r="R407" s="195"/>
      <c r="S407" s="195"/>
      <c r="T407" s="195"/>
      <c r="U407" s="195"/>
    </row>
    <row r="408" spans="1:21" ht="13.5" hidden="1" thickBot="1">
      <c r="A408" s="126"/>
      <c r="B408" s="127"/>
      <c r="C408" s="128">
        <v>0</v>
      </c>
      <c r="D408" s="129">
        <v>0</v>
      </c>
      <c r="E408" s="129">
        <v>0</v>
      </c>
      <c r="F408" s="139">
        <v>0</v>
      </c>
      <c r="H408" s="197">
        <v>0</v>
      </c>
      <c r="I408" s="197">
        <v>0</v>
      </c>
      <c r="J408" s="197">
        <v>0</v>
      </c>
      <c r="K408" s="197">
        <v>0</v>
      </c>
      <c r="L408" s="197">
        <v>0</v>
      </c>
      <c r="N408" s="199" t="str">
        <f t="shared" si="21"/>
        <v>-</v>
      </c>
      <c r="O408" s="200" t="str">
        <f t="shared" si="22"/>
        <v>-</v>
      </c>
      <c r="P408" s="201" t="str">
        <f t="shared" si="23"/>
        <v>-</v>
      </c>
      <c r="R408" s="202">
        <f>R407</f>
        <v>0</v>
      </c>
      <c r="S408" s="202">
        <f>S407</f>
        <v>0</v>
      </c>
      <c r="T408" s="202">
        <f>T407</f>
        <v>0</v>
      </c>
      <c r="U408" s="202">
        <f>U407</f>
        <v>0</v>
      </c>
    </row>
    <row r="409" spans="1:21" ht="12.75">
      <c r="A409" s="122" t="s">
        <v>208</v>
      </c>
      <c r="B409" s="123" t="s">
        <v>209</v>
      </c>
      <c r="C409" s="124">
        <v>31527</v>
      </c>
      <c r="D409" s="125">
        <v>21383</v>
      </c>
      <c r="E409" s="125">
        <v>7484</v>
      </c>
      <c r="F409" s="138">
        <v>2660</v>
      </c>
      <c r="H409" s="190">
        <v>31519</v>
      </c>
      <c r="I409" s="190">
        <v>21002</v>
      </c>
      <c r="J409" s="190">
        <v>7561</v>
      </c>
      <c r="K409" s="190">
        <v>2869</v>
      </c>
      <c r="L409" s="190">
        <v>87</v>
      </c>
      <c r="N409" s="192">
        <f t="shared" si="21"/>
        <v>0.02538151591102178</v>
      </c>
      <c r="O409" s="193">
        <f t="shared" si="22"/>
        <v>1.8141129416246145</v>
      </c>
      <c r="P409" s="194">
        <f t="shared" si="23"/>
        <v>-10.013531799729364</v>
      </c>
      <c r="R409" s="195">
        <v>64</v>
      </c>
      <c r="S409" s="195"/>
      <c r="T409" s="195"/>
      <c r="U409" s="195"/>
    </row>
    <row r="410" spans="1:21" ht="13.5" thickBot="1">
      <c r="A410" s="126"/>
      <c r="B410" s="127"/>
      <c r="C410" s="128">
        <v>28639</v>
      </c>
      <c r="D410" s="129">
        <v>14008</v>
      </c>
      <c r="E410" s="129">
        <v>4903</v>
      </c>
      <c r="F410" s="139">
        <v>9728</v>
      </c>
      <c r="H410" s="197">
        <v>29835</v>
      </c>
      <c r="I410" s="197">
        <v>13990</v>
      </c>
      <c r="J410" s="197">
        <v>5036</v>
      </c>
      <c r="K410" s="197">
        <v>10750</v>
      </c>
      <c r="L410" s="197">
        <v>59</v>
      </c>
      <c r="N410" s="199">
        <f t="shared" si="21"/>
        <v>-4.008714596949886</v>
      </c>
      <c r="O410" s="200">
        <f t="shared" si="22"/>
        <v>0.12866333095067262</v>
      </c>
      <c r="P410" s="201">
        <f t="shared" si="23"/>
        <v>-10.000925154963454</v>
      </c>
      <c r="R410" s="202">
        <f>R409</f>
        <v>64</v>
      </c>
      <c r="S410" s="202">
        <f>S409</f>
        <v>0</v>
      </c>
      <c r="T410" s="202">
        <f>T409</f>
        <v>0</v>
      </c>
      <c r="U410" s="202">
        <f>U409</f>
        <v>0</v>
      </c>
    </row>
    <row r="411" spans="1:21" ht="12.75" hidden="1">
      <c r="A411" s="122" t="s">
        <v>210</v>
      </c>
      <c r="B411" s="133" t="s">
        <v>1862</v>
      </c>
      <c r="C411" s="134">
        <v>0</v>
      </c>
      <c r="D411" s="135">
        <v>0</v>
      </c>
      <c r="E411" s="135">
        <v>0</v>
      </c>
      <c r="F411" s="141">
        <v>0</v>
      </c>
      <c r="H411" s="190">
        <v>0</v>
      </c>
      <c r="I411" s="190">
        <v>0</v>
      </c>
      <c r="J411" s="190">
        <v>0</v>
      </c>
      <c r="K411" s="190">
        <v>0</v>
      </c>
      <c r="L411" s="190">
        <v>0</v>
      </c>
      <c r="N411" s="192" t="str">
        <f t="shared" si="21"/>
        <v>-</v>
      </c>
      <c r="O411" s="193" t="str">
        <f t="shared" si="22"/>
        <v>-</v>
      </c>
      <c r="P411" s="194" t="str">
        <f t="shared" si="23"/>
        <v>-</v>
      </c>
      <c r="R411" s="195"/>
      <c r="S411" s="195"/>
      <c r="T411" s="195"/>
      <c r="U411" s="195"/>
    </row>
    <row r="412" spans="1:21" ht="13.5" hidden="1" thickBot="1">
      <c r="A412" s="126"/>
      <c r="B412" s="127"/>
      <c r="C412" s="128">
        <v>0</v>
      </c>
      <c r="D412" s="129">
        <v>0</v>
      </c>
      <c r="E412" s="129">
        <v>0</v>
      </c>
      <c r="F412" s="139">
        <v>0</v>
      </c>
      <c r="H412" s="197">
        <v>0</v>
      </c>
      <c r="I412" s="197">
        <v>0</v>
      </c>
      <c r="J412" s="197">
        <v>0</v>
      </c>
      <c r="K412" s="197">
        <v>0</v>
      </c>
      <c r="L412" s="197">
        <v>0</v>
      </c>
      <c r="N412" s="199" t="str">
        <f t="shared" si="21"/>
        <v>-</v>
      </c>
      <c r="O412" s="200" t="str">
        <f t="shared" si="22"/>
        <v>-</v>
      </c>
      <c r="P412" s="201" t="str">
        <f t="shared" si="23"/>
        <v>-</v>
      </c>
      <c r="R412" s="202">
        <f>R411</f>
        <v>0</v>
      </c>
      <c r="S412" s="202">
        <f>S411</f>
        <v>0</v>
      </c>
      <c r="T412" s="202">
        <f>T411</f>
        <v>0</v>
      </c>
      <c r="U412" s="202">
        <f>U411</f>
        <v>0</v>
      </c>
    </row>
    <row r="413" spans="1:21" ht="12.75">
      <c r="A413" s="122" t="s">
        <v>211</v>
      </c>
      <c r="B413" s="123" t="s">
        <v>212</v>
      </c>
      <c r="C413" s="124">
        <v>34014</v>
      </c>
      <c r="D413" s="125">
        <v>23190</v>
      </c>
      <c r="E413" s="125">
        <v>8117</v>
      </c>
      <c r="F413" s="138">
        <v>2707</v>
      </c>
      <c r="H413" s="190">
        <v>33994</v>
      </c>
      <c r="I413" s="190">
        <v>22784</v>
      </c>
      <c r="J413" s="190">
        <v>8202</v>
      </c>
      <c r="K413" s="190">
        <v>2912</v>
      </c>
      <c r="L413" s="190">
        <v>96</v>
      </c>
      <c r="N413" s="192">
        <f t="shared" si="21"/>
        <v>0.05883391186681308</v>
      </c>
      <c r="O413" s="193">
        <f t="shared" si="22"/>
        <v>1.7819522471910147</v>
      </c>
      <c r="P413" s="194">
        <f t="shared" si="23"/>
        <v>-10.006648936170208</v>
      </c>
      <c r="R413" s="195"/>
      <c r="S413" s="195"/>
      <c r="T413" s="195"/>
      <c r="U413" s="195"/>
    </row>
    <row r="414" spans="1:21" ht="13.5" thickBot="1">
      <c r="A414" s="126"/>
      <c r="B414" s="127"/>
      <c r="C414" s="128">
        <v>22141</v>
      </c>
      <c r="D414" s="129">
        <v>13710</v>
      </c>
      <c r="E414" s="129">
        <v>4799</v>
      </c>
      <c r="F414" s="139">
        <v>3632</v>
      </c>
      <c r="H414" s="197">
        <v>22657</v>
      </c>
      <c r="I414" s="197">
        <v>13693</v>
      </c>
      <c r="J414" s="197">
        <v>4929</v>
      </c>
      <c r="K414" s="197">
        <v>3976</v>
      </c>
      <c r="L414" s="197">
        <v>59</v>
      </c>
      <c r="N414" s="199">
        <f t="shared" si="21"/>
        <v>-2.2774418502008302</v>
      </c>
      <c r="O414" s="200">
        <f t="shared" si="22"/>
        <v>0.1241510260717007</v>
      </c>
      <c r="P414" s="201">
        <f t="shared" si="23"/>
        <v>-9.987608426270128</v>
      </c>
      <c r="R414" s="202">
        <f>R413</f>
        <v>0</v>
      </c>
      <c r="S414" s="202">
        <f>S413</f>
        <v>0</v>
      </c>
      <c r="T414" s="202">
        <f>T413</f>
        <v>0</v>
      </c>
      <c r="U414" s="202">
        <f>U413</f>
        <v>0</v>
      </c>
    </row>
    <row r="415" spans="1:21" ht="12.75" hidden="1">
      <c r="A415" s="122" t="s">
        <v>213</v>
      </c>
      <c r="B415" s="123" t="s">
        <v>214</v>
      </c>
      <c r="C415" s="124">
        <v>0</v>
      </c>
      <c r="D415" s="125">
        <v>0</v>
      </c>
      <c r="E415" s="125">
        <v>0</v>
      </c>
      <c r="F415" s="138">
        <v>0</v>
      </c>
      <c r="H415" s="190">
        <v>0</v>
      </c>
      <c r="I415" s="190">
        <v>0</v>
      </c>
      <c r="J415" s="190">
        <v>0</v>
      </c>
      <c r="K415" s="190">
        <v>0</v>
      </c>
      <c r="L415" s="190">
        <v>0</v>
      </c>
      <c r="N415" s="192" t="str">
        <f t="shared" si="21"/>
        <v>-</v>
      </c>
      <c r="O415" s="193" t="str">
        <f t="shared" si="22"/>
        <v>-</v>
      </c>
      <c r="P415" s="194" t="str">
        <f t="shared" si="23"/>
        <v>-</v>
      </c>
      <c r="R415" s="195"/>
      <c r="S415" s="195"/>
      <c r="T415" s="195"/>
      <c r="U415" s="195"/>
    </row>
    <row r="416" spans="1:21" ht="13.5" hidden="1" thickBot="1">
      <c r="A416" s="126"/>
      <c r="B416" s="127"/>
      <c r="C416" s="128">
        <v>0</v>
      </c>
      <c r="D416" s="129">
        <v>0</v>
      </c>
      <c r="E416" s="129">
        <v>0</v>
      </c>
      <c r="F416" s="139">
        <v>0</v>
      </c>
      <c r="H416" s="197">
        <v>0</v>
      </c>
      <c r="I416" s="197">
        <v>0</v>
      </c>
      <c r="J416" s="197">
        <v>0</v>
      </c>
      <c r="K416" s="197">
        <v>0</v>
      </c>
      <c r="L416" s="197">
        <v>0</v>
      </c>
      <c r="N416" s="199" t="str">
        <f t="shared" si="21"/>
        <v>-</v>
      </c>
      <c r="O416" s="200" t="str">
        <f t="shared" si="22"/>
        <v>-</v>
      </c>
      <c r="P416" s="201" t="str">
        <f t="shared" si="23"/>
        <v>-</v>
      </c>
      <c r="R416" s="202">
        <f>R415</f>
        <v>0</v>
      </c>
      <c r="S416" s="202">
        <f>S415</f>
        <v>0</v>
      </c>
      <c r="T416" s="202">
        <f>T415</f>
        <v>0</v>
      </c>
      <c r="U416" s="202">
        <f>U415</f>
        <v>0</v>
      </c>
    </row>
    <row r="417" spans="1:21" ht="12.75">
      <c r="A417" s="122" t="s">
        <v>215</v>
      </c>
      <c r="B417" s="123" t="s">
        <v>216</v>
      </c>
      <c r="C417" s="124">
        <v>17475</v>
      </c>
      <c r="D417" s="125">
        <v>10970</v>
      </c>
      <c r="E417" s="125">
        <v>3840</v>
      </c>
      <c r="F417" s="138">
        <v>2665</v>
      </c>
      <c r="H417" s="190">
        <v>17683</v>
      </c>
      <c r="I417" s="190">
        <v>10825</v>
      </c>
      <c r="J417" s="190">
        <v>3897</v>
      </c>
      <c r="K417" s="190">
        <v>2915</v>
      </c>
      <c r="L417" s="190">
        <v>46</v>
      </c>
      <c r="N417" s="192">
        <f t="shared" si="21"/>
        <v>-1.1762709947407188</v>
      </c>
      <c r="O417" s="193">
        <f t="shared" si="22"/>
        <v>1.3394919168591173</v>
      </c>
      <c r="P417" s="194">
        <f t="shared" si="23"/>
        <v>-9.996622762580216</v>
      </c>
      <c r="R417" s="195"/>
      <c r="S417" s="195"/>
      <c r="T417" s="195"/>
      <c r="U417" s="195"/>
    </row>
    <row r="418" spans="1:21" ht="13.5" thickBot="1">
      <c r="A418" s="126"/>
      <c r="B418" s="127"/>
      <c r="C418" s="128">
        <v>34422</v>
      </c>
      <c r="D418" s="129">
        <v>20526</v>
      </c>
      <c r="E418" s="129">
        <v>7184</v>
      </c>
      <c r="F418" s="139">
        <v>6712</v>
      </c>
      <c r="H418" s="197">
        <v>35338</v>
      </c>
      <c r="I418" s="197">
        <v>20500</v>
      </c>
      <c r="J418" s="197">
        <v>7380</v>
      </c>
      <c r="K418" s="197">
        <v>7369</v>
      </c>
      <c r="L418" s="197">
        <v>89</v>
      </c>
      <c r="N418" s="199">
        <f t="shared" si="21"/>
        <v>-2.592110475974877</v>
      </c>
      <c r="O418" s="200">
        <f t="shared" si="22"/>
        <v>0.12682926829268126</v>
      </c>
      <c r="P418" s="201">
        <f t="shared" si="23"/>
        <v>-10.00268168409761</v>
      </c>
      <c r="R418" s="202">
        <f>R417</f>
        <v>0</v>
      </c>
      <c r="S418" s="202">
        <f>S417</f>
        <v>0</v>
      </c>
      <c r="T418" s="202">
        <f>T417</f>
        <v>0</v>
      </c>
      <c r="U418" s="202">
        <f>U417</f>
        <v>0</v>
      </c>
    </row>
    <row r="419" spans="1:21" ht="12.75">
      <c r="A419" s="122" t="s">
        <v>217</v>
      </c>
      <c r="B419" s="123" t="s">
        <v>218</v>
      </c>
      <c r="C419" s="124">
        <v>26334</v>
      </c>
      <c r="D419" s="125">
        <v>17570</v>
      </c>
      <c r="E419" s="125">
        <v>6150</v>
      </c>
      <c r="F419" s="138">
        <v>2614</v>
      </c>
      <c r="H419" s="190">
        <v>26482</v>
      </c>
      <c r="I419" s="190">
        <v>17337</v>
      </c>
      <c r="J419" s="190">
        <v>6241</v>
      </c>
      <c r="K419" s="190">
        <v>2838</v>
      </c>
      <c r="L419" s="190">
        <v>66</v>
      </c>
      <c r="N419" s="192">
        <f t="shared" si="21"/>
        <v>-0.558870175968579</v>
      </c>
      <c r="O419" s="193">
        <f t="shared" si="22"/>
        <v>1.3439464728615178</v>
      </c>
      <c r="P419" s="194">
        <f t="shared" si="23"/>
        <v>-9.986225895316807</v>
      </c>
      <c r="R419" s="195"/>
      <c r="S419" s="195"/>
      <c r="T419" s="195"/>
      <c r="U419" s="195"/>
    </row>
    <row r="420" spans="1:21" ht="13.5" thickBot="1">
      <c r="A420" s="126"/>
      <c r="B420" s="127"/>
      <c r="C420" s="128">
        <v>32406</v>
      </c>
      <c r="D420" s="129">
        <v>19046</v>
      </c>
      <c r="E420" s="129">
        <v>6666</v>
      </c>
      <c r="F420" s="139">
        <v>6694</v>
      </c>
      <c r="H420" s="197">
        <v>33309</v>
      </c>
      <c r="I420" s="197">
        <v>19023</v>
      </c>
      <c r="J420" s="197">
        <v>6848</v>
      </c>
      <c r="K420" s="197">
        <v>7365</v>
      </c>
      <c r="L420" s="197">
        <v>73</v>
      </c>
      <c r="N420" s="199">
        <f t="shared" si="21"/>
        <v>-2.710979014680717</v>
      </c>
      <c r="O420" s="200">
        <f t="shared" si="22"/>
        <v>0.12090627135572163</v>
      </c>
      <c r="P420" s="201">
        <f t="shared" si="23"/>
        <v>-10.002688894864207</v>
      </c>
      <c r="R420" s="202">
        <f>R419</f>
        <v>0</v>
      </c>
      <c r="S420" s="202">
        <f>S419</f>
        <v>0</v>
      </c>
      <c r="T420" s="202">
        <f>T419</f>
        <v>0</v>
      </c>
      <c r="U420" s="202">
        <f>U419</f>
        <v>0</v>
      </c>
    </row>
    <row r="421" spans="1:21" ht="12.75">
      <c r="A421" s="122" t="s">
        <v>219</v>
      </c>
      <c r="B421" s="123" t="s">
        <v>220</v>
      </c>
      <c r="C421" s="124">
        <v>23252</v>
      </c>
      <c r="D421" s="125">
        <v>15280</v>
      </c>
      <c r="E421" s="125">
        <v>5348</v>
      </c>
      <c r="F421" s="138">
        <v>2624</v>
      </c>
      <c r="H421" s="190">
        <v>23422</v>
      </c>
      <c r="I421" s="190">
        <v>15078</v>
      </c>
      <c r="J421" s="190">
        <v>5428</v>
      </c>
      <c r="K421" s="190">
        <v>2853</v>
      </c>
      <c r="L421" s="190">
        <v>63</v>
      </c>
      <c r="N421" s="192">
        <f t="shared" si="21"/>
        <v>-0.7258133378874589</v>
      </c>
      <c r="O421" s="193">
        <f t="shared" si="22"/>
        <v>1.3397002254940986</v>
      </c>
      <c r="P421" s="194">
        <f t="shared" si="23"/>
        <v>-10.013717421124824</v>
      </c>
      <c r="R421" s="195"/>
      <c r="S421" s="195"/>
      <c r="T421" s="195"/>
      <c r="U421" s="195"/>
    </row>
    <row r="422" spans="1:21" ht="13.5" thickBot="1">
      <c r="A422" s="126"/>
      <c r="B422" s="127"/>
      <c r="C422" s="128">
        <v>30449</v>
      </c>
      <c r="D422" s="129">
        <v>17557</v>
      </c>
      <c r="E422" s="129">
        <v>6145</v>
      </c>
      <c r="F422" s="139">
        <v>6747</v>
      </c>
      <c r="H422" s="197">
        <v>31345</v>
      </c>
      <c r="I422" s="197">
        <v>17535</v>
      </c>
      <c r="J422" s="197">
        <v>6313</v>
      </c>
      <c r="K422" s="197">
        <v>7426</v>
      </c>
      <c r="L422" s="197">
        <v>71</v>
      </c>
      <c r="N422" s="199">
        <f t="shared" si="21"/>
        <v>-2.858510129207218</v>
      </c>
      <c r="O422" s="200">
        <f t="shared" si="22"/>
        <v>0.12546335899629923</v>
      </c>
      <c r="P422" s="201">
        <f t="shared" si="23"/>
        <v>-10.004001600640251</v>
      </c>
      <c r="R422" s="202">
        <f>R421</f>
        <v>0</v>
      </c>
      <c r="S422" s="202">
        <f>S421</f>
        <v>0</v>
      </c>
      <c r="T422" s="202">
        <f>T421</f>
        <v>0</v>
      </c>
      <c r="U422" s="202">
        <f>U421</f>
        <v>0</v>
      </c>
    </row>
    <row r="423" spans="1:21" ht="12.75">
      <c r="A423" s="122" t="s">
        <v>221</v>
      </c>
      <c r="B423" s="123" t="s">
        <v>222</v>
      </c>
      <c r="C423" s="124">
        <v>24181</v>
      </c>
      <c r="D423" s="125">
        <v>15979</v>
      </c>
      <c r="E423" s="125">
        <v>5593</v>
      </c>
      <c r="F423" s="138">
        <v>2609</v>
      </c>
      <c r="H423" s="190">
        <v>24342</v>
      </c>
      <c r="I423" s="190">
        <v>15767</v>
      </c>
      <c r="J423" s="190">
        <v>5676</v>
      </c>
      <c r="K423" s="190">
        <v>2834</v>
      </c>
      <c r="L423" s="190">
        <v>65</v>
      </c>
      <c r="N423" s="192">
        <f t="shared" si="21"/>
        <v>-0.6614082655492552</v>
      </c>
      <c r="O423" s="193">
        <f t="shared" si="22"/>
        <v>1.3445804528445535</v>
      </c>
      <c r="P423" s="194">
        <f t="shared" si="23"/>
        <v>-10.003449465332864</v>
      </c>
      <c r="R423" s="195"/>
      <c r="S423" s="195"/>
      <c r="T423" s="195"/>
      <c r="U423" s="195"/>
    </row>
    <row r="424" spans="1:21" ht="13.5" thickBot="1">
      <c r="A424" s="126"/>
      <c r="B424" s="127"/>
      <c r="C424" s="128">
        <v>32024</v>
      </c>
      <c r="D424" s="129">
        <v>18763</v>
      </c>
      <c r="E424" s="129">
        <v>6567</v>
      </c>
      <c r="F424" s="139">
        <v>6694</v>
      </c>
      <c r="H424" s="197">
        <v>32923</v>
      </c>
      <c r="I424" s="197">
        <v>18739</v>
      </c>
      <c r="J424" s="197">
        <v>6746</v>
      </c>
      <c r="K424" s="197">
        <v>7362</v>
      </c>
      <c r="L424" s="197">
        <v>76</v>
      </c>
      <c r="N424" s="199">
        <f t="shared" si="21"/>
        <v>-2.730613856574422</v>
      </c>
      <c r="O424" s="200">
        <f t="shared" si="22"/>
        <v>0.12807513741395837</v>
      </c>
      <c r="P424" s="201">
        <f t="shared" si="23"/>
        <v>-10.002688894864207</v>
      </c>
      <c r="R424" s="202">
        <f>R423</f>
        <v>0</v>
      </c>
      <c r="S424" s="202">
        <f>S423</f>
        <v>0</v>
      </c>
      <c r="T424" s="202">
        <f>T423</f>
        <v>0</v>
      </c>
      <c r="U424" s="202">
        <f>U423</f>
        <v>0</v>
      </c>
    </row>
    <row r="425" spans="1:21" ht="12.75">
      <c r="A425" s="122" t="s">
        <v>223</v>
      </c>
      <c r="B425" s="123" t="s">
        <v>224</v>
      </c>
      <c r="C425" s="124">
        <v>24496</v>
      </c>
      <c r="D425" s="125">
        <v>16089</v>
      </c>
      <c r="E425" s="125">
        <v>5631</v>
      </c>
      <c r="F425" s="138">
        <v>2776</v>
      </c>
      <c r="H425" s="190">
        <v>24675</v>
      </c>
      <c r="I425" s="190">
        <v>15876</v>
      </c>
      <c r="J425" s="190">
        <v>5715</v>
      </c>
      <c r="K425" s="190">
        <v>3017</v>
      </c>
      <c r="L425" s="190">
        <v>67</v>
      </c>
      <c r="N425" s="192">
        <f t="shared" si="21"/>
        <v>-0.7254305977710231</v>
      </c>
      <c r="O425" s="193">
        <f t="shared" si="22"/>
        <v>1.341647770219197</v>
      </c>
      <c r="P425" s="194">
        <f t="shared" si="23"/>
        <v>-9.987029831387801</v>
      </c>
      <c r="R425" s="195"/>
      <c r="S425" s="195">
        <v>52</v>
      </c>
      <c r="T425" s="195"/>
      <c r="U425" s="195"/>
    </row>
    <row r="426" spans="1:21" ht="13.5" thickBot="1">
      <c r="A426" s="126"/>
      <c r="B426" s="127"/>
      <c r="C426" s="128">
        <v>29159</v>
      </c>
      <c r="D426" s="129">
        <v>16602</v>
      </c>
      <c r="E426" s="129">
        <v>5811</v>
      </c>
      <c r="F426" s="139">
        <v>6746</v>
      </c>
      <c r="H426" s="197">
        <v>30045</v>
      </c>
      <c r="I426" s="197">
        <v>16581</v>
      </c>
      <c r="J426" s="197">
        <v>5969</v>
      </c>
      <c r="K426" s="197">
        <v>7426</v>
      </c>
      <c r="L426" s="197">
        <v>69</v>
      </c>
      <c r="N426" s="199">
        <f t="shared" si="21"/>
        <v>-2.948909968380761</v>
      </c>
      <c r="O426" s="200">
        <f t="shared" si="22"/>
        <v>0.12665098606838399</v>
      </c>
      <c r="P426" s="201">
        <f t="shared" si="23"/>
        <v>-9.993328885923944</v>
      </c>
      <c r="R426" s="202">
        <f>R425</f>
        <v>0</v>
      </c>
      <c r="S426" s="202">
        <f>S425</f>
        <v>52</v>
      </c>
      <c r="T426" s="202">
        <f>T425</f>
        <v>0</v>
      </c>
      <c r="U426" s="202">
        <f>U425</f>
        <v>0</v>
      </c>
    </row>
    <row r="427" spans="1:21" ht="12.75" hidden="1">
      <c r="A427" s="122" t="s">
        <v>225</v>
      </c>
      <c r="B427" s="123" t="s">
        <v>216</v>
      </c>
      <c r="C427" s="124">
        <v>0</v>
      </c>
      <c r="D427" s="125">
        <v>0</v>
      </c>
      <c r="E427" s="125">
        <v>0</v>
      </c>
      <c r="F427" s="138">
        <v>0</v>
      </c>
      <c r="H427" s="190">
        <v>0</v>
      </c>
      <c r="I427" s="190">
        <v>0</v>
      </c>
      <c r="J427" s="190">
        <v>0</v>
      </c>
      <c r="K427" s="190">
        <v>0</v>
      </c>
      <c r="L427" s="190">
        <v>0</v>
      </c>
      <c r="N427" s="192" t="str">
        <f t="shared" si="21"/>
        <v>-</v>
      </c>
      <c r="O427" s="193" t="str">
        <f t="shared" si="22"/>
        <v>-</v>
      </c>
      <c r="P427" s="194" t="str">
        <f t="shared" si="23"/>
        <v>-</v>
      </c>
      <c r="R427" s="195"/>
      <c r="S427" s="195"/>
      <c r="T427" s="195"/>
      <c r="U427" s="195"/>
    </row>
    <row r="428" spans="1:21" ht="13.5" hidden="1" thickBot="1">
      <c r="A428" s="126"/>
      <c r="B428" s="127"/>
      <c r="C428" s="128">
        <v>0</v>
      </c>
      <c r="D428" s="129">
        <v>0</v>
      </c>
      <c r="E428" s="129">
        <v>0</v>
      </c>
      <c r="F428" s="139">
        <v>0</v>
      </c>
      <c r="H428" s="197">
        <v>0</v>
      </c>
      <c r="I428" s="197">
        <v>0</v>
      </c>
      <c r="J428" s="197">
        <v>0</v>
      </c>
      <c r="K428" s="197">
        <v>0</v>
      </c>
      <c r="L428" s="197">
        <v>0</v>
      </c>
      <c r="N428" s="199" t="str">
        <f t="shared" si="21"/>
        <v>-</v>
      </c>
      <c r="O428" s="200" t="str">
        <f t="shared" si="22"/>
        <v>-</v>
      </c>
      <c r="P428" s="201" t="str">
        <f t="shared" si="23"/>
        <v>-</v>
      </c>
      <c r="R428" s="202">
        <f>R427</f>
        <v>0</v>
      </c>
      <c r="S428" s="202">
        <f>S427</f>
        <v>0</v>
      </c>
      <c r="T428" s="202">
        <f>T427</f>
        <v>0</v>
      </c>
      <c r="U428" s="202">
        <f>U427</f>
        <v>0</v>
      </c>
    </row>
    <row r="429" spans="1:21" ht="12.75">
      <c r="A429" s="122" t="s">
        <v>226</v>
      </c>
      <c r="B429" s="123" t="s">
        <v>227</v>
      </c>
      <c r="C429" s="124">
        <v>24455</v>
      </c>
      <c r="D429" s="125">
        <v>16127</v>
      </c>
      <c r="E429" s="125">
        <v>5644</v>
      </c>
      <c r="F429" s="138">
        <v>2684</v>
      </c>
      <c r="H429" s="190">
        <v>24625</v>
      </c>
      <c r="I429" s="190">
        <v>15914</v>
      </c>
      <c r="J429" s="190">
        <v>5729</v>
      </c>
      <c r="K429" s="190">
        <v>2915</v>
      </c>
      <c r="L429" s="190">
        <v>67</v>
      </c>
      <c r="N429" s="192">
        <f t="shared" si="21"/>
        <v>-0.6903553299492415</v>
      </c>
      <c r="O429" s="193">
        <f t="shared" si="22"/>
        <v>1.3384441372376443</v>
      </c>
      <c r="P429" s="194">
        <f t="shared" si="23"/>
        <v>-9.993293091884638</v>
      </c>
      <c r="R429" s="195"/>
      <c r="S429" s="195"/>
      <c r="T429" s="195"/>
      <c r="U429" s="195"/>
    </row>
    <row r="430" spans="1:21" ht="13.5" thickBot="1">
      <c r="A430" s="126"/>
      <c r="B430" s="127"/>
      <c r="C430" s="82">
        <v>43773</v>
      </c>
      <c r="D430" s="83">
        <v>27435</v>
      </c>
      <c r="E430" s="83">
        <v>9602</v>
      </c>
      <c r="F430" s="84">
        <v>6736</v>
      </c>
      <c r="H430" s="197">
        <v>44749</v>
      </c>
      <c r="I430" s="197">
        <v>27401</v>
      </c>
      <c r="J430" s="197">
        <v>9864</v>
      </c>
      <c r="K430" s="197">
        <v>7369</v>
      </c>
      <c r="L430" s="197">
        <v>115</v>
      </c>
      <c r="N430" s="199">
        <f t="shared" si="21"/>
        <v>-2.1810543252363175</v>
      </c>
      <c r="O430" s="200">
        <f t="shared" si="22"/>
        <v>0.12408306266193847</v>
      </c>
      <c r="P430" s="201">
        <f t="shared" si="23"/>
        <v>-9.9946552645644</v>
      </c>
      <c r="R430" s="202">
        <f>R429</f>
        <v>0</v>
      </c>
      <c r="S430" s="202">
        <f>S429</f>
        <v>0</v>
      </c>
      <c r="T430" s="202">
        <f>T429</f>
        <v>0</v>
      </c>
      <c r="U430" s="202">
        <f>U429</f>
        <v>0</v>
      </c>
    </row>
    <row r="431" spans="1:21" ht="12.75">
      <c r="A431" s="122" t="s">
        <v>228</v>
      </c>
      <c r="B431" s="123" t="s">
        <v>229</v>
      </c>
      <c r="C431" s="124">
        <v>23845</v>
      </c>
      <c r="D431" s="125">
        <v>15691</v>
      </c>
      <c r="E431" s="125">
        <v>5492</v>
      </c>
      <c r="F431" s="138">
        <v>2662</v>
      </c>
      <c r="H431" s="190">
        <v>24016</v>
      </c>
      <c r="I431" s="190">
        <v>15484</v>
      </c>
      <c r="J431" s="190">
        <v>5574</v>
      </c>
      <c r="K431" s="190">
        <v>2893</v>
      </c>
      <c r="L431" s="190">
        <v>65</v>
      </c>
      <c r="N431" s="192">
        <f t="shared" si="21"/>
        <v>-0.7120253164556942</v>
      </c>
      <c r="O431" s="193">
        <f t="shared" si="22"/>
        <v>1.336863859467826</v>
      </c>
      <c r="P431" s="194">
        <f t="shared" si="23"/>
        <v>-10.006761325219742</v>
      </c>
      <c r="R431" s="195">
        <v>29</v>
      </c>
      <c r="S431" s="195"/>
      <c r="T431" s="195"/>
      <c r="U431" s="195"/>
    </row>
    <row r="432" spans="1:21" ht="13.5" thickBot="1">
      <c r="A432" s="126"/>
      <c r="B432" s="127"/>
      <c r="C432" s="128">
        <v>29494</v>
      </c>
      <c r="D432" s="129">
        <v>16892</v>
      </c>
      <c r="E432" s="129">
        <v>5912</v>
      </c>
      <c r="F432" s="139">
        <v>6690</v>
      </c>
      <c r="H432" s="197">
        <v>30376</v>
      </c>
      <c r="I432" s="197">
        <v>16870</v>
      </c>
      <c r="J432" s="197">
        <v>6073</v>
      </c>
      <c r="K432" s="197">
        <v>7365</v>
      </c>
      <c r="L432" s="197">
        <v>68</v>
      </c>
      <c r="N432" s="199">
        <f t="shared" si="21"/>
        <v>-2.9036081116671113</v>
      </c>
      <c r="O432" s="200">
        <f t="shared" si="22"/>
        <v>0.1304090100770594</v>
      </c>
      <c r="P432" s="201">
        <f t="shared" si="23"/>
        <v>-9.9959639445715</v>
      </c>
      <c r="R432" s="202">
        <f>R431</f>
        <v>29</v>
      </c>
      <c r="S432" s="202">
        <f>S431</f>
        <v>0</v>
      </c>
      <c r="T432" s="202">
        <f>T431</f>
        <v>0</v>
      </c>
      <c r="U432" s="202">
        <f>U431</f>
        <v>0</v>
      </c>
    </row>
    <row r="433" spans="1:21" ht="12.75" hidden="1">
      <c r="A433" s="122" t="s">
        <v>230</v>
      </c>
      <c r="B433" s="123" t="s">
        <v>231</v>
      </c>
      <c r="C433" s="124">
        <v>0</v>
      </c>
      <c r="D433" s="125">
        <v>0</v>
      </c>
      <c r="E433" s="125">
        <v>0</v>
      </c>
      <c r="F433" s="138">
        <v>0</v>
      </c>
      <c r="H433" s="190">
        <v>0</v>
      </c>
      <c r="I433" s="190">
        <v>0</v>
      </c>
      <c r="J433" s="190">
        <v>0</v>
      </c>
      <c r="K433" s="190">
        <v>0</v>
      </c>
      <c r="L433" s="190">
        <v>0</v>
      </c>
      <c r="N433" s="192" t="str">
        <f t="shared" si="21"/>
        <v>-</v>
      </c>
      <c r="O433" s="193" t="str">
        <f t="shared" si="22"/>
        <v>-</v>
      </c>
      <c r="P433" s="194" t="str">
        <f t="shared" si="23"/>
        <v>-</v>
      </c>
      <c r="R433" s="195"/>
      <c r="S433" s="195"/>
      <c r="T433" s="195"/>
      <c r="U433" s="195"/>
    </row>
    <row r="434" spans="1:21" ht="13.5" hidden="1" thickBot="1">
      <c r="A434" s="126"/>
      <c r="B434" s="127"/>
      <c r="C434" s="128">
        <v>0</v>
      </c>
      <c r="D434" s="129">
        <v>0</v>
      </c>
      <c r="E434" s="129">
        <v>0</v>
      </c>
      <c r="F434" s="139">
        <v>0</v>
      </c>
      <c r="H434" s="197">
        <v>0</v>
      </c>
      <c r="I434" s="197">
        <v>0</v>
      </c>
      <c r="J434" s="197">
        <v>0</v>
      </c>
      <c r="K434" s="197">
        <v>0</v>
      </c>
      <c r="L434" s="197">
        <v>0</v>
      </c>
      <c r="N434" s="199" t="str">
        <f t="shared" si="21"/>
        <v>-</v>
      </c>
      <c r="O434" s="200" t="str">
        <f t="shared" si="22"/>
        <v>-</v>
      </c>
      <c r="P434" s="201" t="str">
        <f t="shared" si="23"/>
        <v>-</v>
      </c>
      <c r="R434" s="202">
        <f>R433</f>
        <v>0</v>
      </c>
      <c r="S434" s="202">
        <f>S433</f>
        <v>0</v>
      </c>
      <c r="T434" s="202">
        <f>T433</f>
        <v>0</v>
      </c>
      <c r="U434" s="202">
        <f>U433</f>
        <v>0</v>
      </c>
    </row>
    <row r="435" spans="1:21" ht="12.75">
      <c r="A435" s="122" t="s">
        <v>232</v>
      </c>
      <c r="B435" s="123" t="s">
        <v>233</v>
      </c>
      <c r="C435" s="124">
        <v>23184</v>
      </c>
      <c r="D435" s="125">
        <v>15196</v>
      </c>
      <c r="E435" s="125">
        <v>5319</v>
      </c>
      <c r="F435" s="138">
        <v>2669</v>
      </c>
      <c r="H435" s="190">
        <v>23359</v>
      </c>
      <c r="I435" s="190">
        <v>14995</v>
      </c>
      <c r="J435" s="190">
        <v>5398</v>
      </c>
      <c r="K435" s="190">
        <v>2903</v>
      </c>
      <c r="L435" s="190">
        <v>63</v>
      </c>
      <c r="N435" s="192">
        <f t="shared" si="21"/>
        <v>-0.7491759065028418</v>
      </c>
      <c r="O435" s="193">
        <f t="shared" si="22"/>
        <v>1.340446815605219</v>
      </c>
      <c r="P435" s="194">
        <f t="shared" si="23"/>
        <v>-10.01348617666892</v>
      </c>
      <c r="R435" s="195"/>
      <c r="S435" s="195"/>
      <c r="T435" s="195"/>
      <c r="U435" s="195"/>
    </row>
    <row r="436" spans="1:21" ht="13.5" thickBot="1">
      <c r="A436" s="126"/>
      <c r="B436" s="127"/>
      <c r="C436" s="128">
        <v>37220</v>
      </c>
      <c r="D436" s="129">
        <v>22553</v>
      </c>
      <c r="E436" s="129">
        <v>7894</v>
      </c>
      <c r="F436" s="139">
        <v>6773</v>
      </c>
      <c r="H436" s="197">
        <v>38160</v>
      </c>
      <c r="I436" s="197">
        <v>22525</v>
      </c>
      <c r="J436" s="197">
        <v>8109</v>
      </c>
      <c r="K436" s="197">
        <v>7426</v>
      </c>
      <c r="L436" s="197">
        <v>100</v>
      </c>
      <c r="N436" s="199">
        <f t="shared" si="21"/>
        <v>-2.463312368972751</v>
      </c>
      <c r="O436" s="200">
        <f t="shared" si="22"/>
        <v>0.12430632630410798</v>
      </c>
      <c r="P436" s="201">
        <f t="shared" si="23"/>
        <v>-10.005314908317828</v>
      </c>
      <c r="R436" s="202">
        <f>R435</f>
        <v>0</v>
      </c>
      <c r="S436" s="202">
        <f>S435</f>
        <v>0</v>
      </c>
      <c r="T436" s="202">
        <f>T435</f>
        <v>0</v>
      </c>
      <c r="U436" s="202">
        <f>U435</f>
        <v>0</v>
      </c>
    </row>
    <row r="437" spans="1:21" ht="12.75" hidden="1">
      <c r="A437" s="122" t="s">
        <v>234</v>
      </c>
      <c r="B437" s="123" t="s">
        <v>235</v>
      </c>
      <c r="C437" s="124">
        <v>0</v>
      </c>
      <c r="D437" s="125">
        <v>0</v>
      </c>
      <c r="E437" s="125">
        <v>0</v>
      </c>
      <c r="F437" s="138">
        <v>0</v>
      </c>
      <c r="H437" s="190">
        <v>0</v>
      </c>
      <c r="I437" s="190">
        <v>0</v>
      </c>
      <c r="J437" s="190">
        <v>0</v>
      </c>
      <c r="K437" s="190">
        <v>0</v>
      </c>
      <c r="L437" s="190">
        <v>0</v>
      </c>
      <c r="N437" s="192" t="str">
        <f t="shared" si="21"/>
        <v>-</v>
      </c>
      <c r="O437" s="193" t="str">
        <f t="shared" si="22"/>
        <v>-</v>
      </c>
      <c r="P437" s="194" t="str">
        <f t="shared" si="23"/>
        <v>-</v>
      </c>
      <c r="R437" s="195"/>
      <c r="S437" s="195"/>
      <c r="T437" s="195"/>
      <c r="U437" s="195"/>
    </row>
    <row r="438" spans="1:21" ht="13.5" hidden="1" thickBot="1">
      <c r="A438" s="126"/>
      <c r="B438" s="127"/>
      <c r="C438" s="128">
        <v>0</v>
      </c>
      <c r="D438" s="129">
        <v>0</v>
      </c>
      <c r="E438" s="129">
        <v>0</v>
      </c>
      <c r="F438" s="139">
        <v>0</v>
      </c>
      <c r="H438" s="197">
        <v>0</v>
      </c>
      <c r="I438" s="197">
        <v>0</v>
      </c>
      <c r="J438" s="197">
        <v>0</v>
      </c>
      <c r="K438" s="197">
        <v>0</v>
      </c>
      <c r="L438" s="197">
        <v>0</v>
      </c>
      <c r="N438" s="199" t="str">
        <f t="shared" si="21"/>
        <v>-</v>
      </c>
      <c r="O438" s="200" t="str">
        <f t="shared" si="22"/>
        <v>-</v>
      </c>
      <c r="P438" s="201" t="str">
        <f t="shared" si="23"/>
        <v>-</v>
      </c>
      <c r="R438" s="202">
        <f>R437</f>
        <v>0</v>
      </c>
      <c r="S438" s="202">
        <f>S437</f>
        <v>0</v>
      </c>
      <c r="T438" s="202">
        <f>T437</f>
        <v>0</v>
      </c>
      <c r="U438" s="202">
        <f>U437</f>
        <v>0</v>
      </c>
    </row>
    <row r="439" spans="1:21" ht="12.75" hidden="1">
      <c r="A439" s="122" t="s">
        <v>236</v>
      </c>
      <c r="B439" s="123" t="s">
        <v>237</v>
      </c>
      <c r="C439" s="124">
        <v>0</v>
      </c>
      <c r="D439" s="125">
        <v>0</v>
      </c>
      <c r="E439" s="125">
        <v>0</v>
      </c>
      <c r="F439" s="138">
        <v>0</v>
      </c>
      <c r="H439" s="190">
        <v>0</v>
      </c>
      <c r="I439" s="190">
        <v>0</v>
      </c>
      <c r="J439" s="190">
        <v>0</v>
      </c>
      <c r="K439" s="190">
        <v>0</v>
      </c>
      <c r="L439" s="190">
        <v>0</v>
      </c>
      <c r="N439" s="192" t="str">
        <f t="shared" si="21"/>
        <v>-</v>
      </c>
      <c r="O439" s="193" t="str">
        <f t="shared" si="22"/>
        <v>-</v>
      </c>
      <c r="P439" s="194" t="str">
        <f t="shared" si="23"/>
        <v>-</v>
      </c>
      <c r="R439" s="195"/>
      <c r="S439" s="195"/>
      <c r="T439" s="195"/>
      <c r="U439" s="195"/>
    </row>
    <row r="440" spans="1:21" ht="13.5" hidden="1" thickBot="1">
      <c r="A440" s="126"/>
      <c r="B440" s="127"/>
      <c r="C440" s="128">
        <v>0</v>
      </c>
      <c r="D440" s="129">
        <v>0</v>
      </c>
      <c r="E440" s="129">
        <v>0</v>
      </c>
      <c r="F440" s="139">
        <v>0</v>
      </c>
      <c r="H440" s="197">
        <v>0</v>
      </c>
      <c r="I440" s="197">
        <v>0</v>
      </c>
      <c r="J440" s="197">
        <v>0</v>
      </c>
      <c r="K440" s="197">
        <v>0</v>
      </c>
      <c r="L440" s="197">
        <v>0</v>
      </c>
      <c r="N440" s="199" t="str">
        <f t="shared" si="21"/>
        <v>-</v>
      </c>
      <c r="O440" s="200" t="str">
        <f t="shared" si="22"/>
        <v>-</v>
      </c>
      <c r="P440" s="201" t="str">
        <f t="shared" si="23"/>
        <v>-</v>
      </c>
      <c r="R440" s="202">
        <f>R439</f>
        <v>0</v>
      </c>
      <c r="S440" s="202">
        <f>S439</f>
        <v>0</v>
      </c>
      <c r="T440" s="202">
        <f>T439</f>
        <v>0</v>
      </c>
      <c r="U440" s="202">
        <f>U439</f>
        <v>0</v>
      </c>
    </row>
    <row r="441" spans="1:21" ht="12.75">
      <c r="A441" s="122" t="s">
        <v>238</v>
      </c>
      <c r="B441" s="123" t="s">
        <v>239</v>
      </c>
      <c r="C441" s="124">
        <v>24776</v>
      </c>
      <c r="D441" s="125">
        <v>16375</v>
      </c>
      <c r="E441" s="125">
        <v>5731</v>
      </c>
      <c r="F441" s="138">
        <v>2670</v>
      </c>
      <c r="H441" s="190">
        <v>24942</v>
      </c>
      <c r="I441" s="190">
        <v>16158</v>
      </c>
      <c r="J441" s="190">
        <v>5817</v>
      </c>
      <c r="K441" s="190">
        <v>2894</v>
      </c>
      <c r="L441" s="190">
        <v>73</v>
      </c>
      <c r="N441" s="192">
        <f t="shared" si="21"/>
        <v>-0.6655440622243702</v>
      </c>
      <c r="O441" s="193">
        <f t="shared" si="22"/>
        <v>1.342987993563554</v>
      </c>
      <c r="P441" s="194">
        <f t="shared" si="23"/>
        <v>-10.01011122345804</v>
      </c>
      <c r="R441" s="195"/>
      <c r="S441" s="195"/>
      <c r="T441" s="195"/>
      <c r="U441" s="195"/>
    </row>
    <row r="442" spans="1:21" ht="13.5" thickBot="1">
      <c r="A442" s="126"/>
      <c r="B442" s="127"/>
      <c r="C442" s="128">
        <v>33287</v>
      </c>
      <c r="D442" s="129">
        <v>17446</v>
      </c>
      <c r="E442" s="129">
        <v>6106</v>
      </c>
      <c r="F442" s="139">
        <v>9735</v>
      </c>
      <c r="H442" s="197">
        <v>34515</v>
      </c>
      <c r="I442" s="197">
        <v>17425</v>
      </c>
      <c r="J442" s="197">
        <v>6273</v>
      </c>
      <c r="K442" s="197">
        <v>10747</v>
      </c>
      <c r="L442" s="197">
        <v>70</v>
      </c>
      <c r="N442" s="199">
        <f t="shared" si="21"/>
        <v>-3.5578733883818643</v>
      </c>
      <c r="O442" s="200">
        <f t="shared" si="22"/>
        <v>0.12051649928264396</v>
      </c>
      <c r="P442" s="201">
        <f t="shared" si="23"/>
        <v>-10.0027734122215</v>
      </c>
      <c r="R442" s="202">
        <f>R441</f>
        <v>0</v>
      </c>
      <c r="S442" s="202">
        <f>S441</f>
        <v>0</v>
      </c>
      <c r="T442" s="202">
        <f>T441</f>
        <v>0</v>
      </c>
      <c r="U442" s="202">
        <f>U441</f>
        <v>0</v>
      </c>
    </row>
    <row r="443" spans="1:21" ht="12.75" hidden="1">
      <c r="A443" s="122" t="s">
        <v>240</v>
      </c>
      <c r="B443" s="123" t="s">
        <v>241</v>
      </c>
      <c r="C443" s="124">
        <v>0</v>
      </c>
      <c r="D443" s="125">
        <v>0</v>
      </c>
      <c r="E443" s="125">
        <v>0</v>
      </c>
      <c r="F443" s="138">
        <v>0</v>
      </c>
      <c r="H443" s="190">
        <v>0</v>
      </c>
      <c r="I443" s="190">
        <v>0</v>
      </c>
      <c r="J443" s="190">
        <v>0</v>
      </c>
      <c r="K443" s="190">
        <v>0</v>
      </c>
      <c r="L443" s="190">
        <v>0</v>
      </c>
      <c r="N443" s="192" t="str">
        <f t="shared" si="21"/>
        <v>-</v>
      </c>
      <c r="O443" s="193" t="str">
        <f t="shared" si="22"/>
        <v>-</v>
      </c>
      <c r="P443" s="194" t="str">
        <f t="shared" si="23"/>
        <v>-</v>
      </c>
      <c r="R443" s="195"/>
      <c r="S443" s="195"/>
      <c r="T443" s="195"/>
      <c r="U443" s="195"/>
    </row>
    <row r="444" spans="1:21" ht="13.5" hidden="1" thickBot="1">
      <c r="A444" s="126"/>
      <c r="B444" s="127"/>
      <c r="C444" s="128">
        <v>0</v>
      </c>
      <c r="D444" s="129">
        <v>0</v>
      </c>
      <c r="E444" s="129">
        <v>0</v>
      </c>
      <c r="F444" s="139">
        <v>0</v>
      </c>
      <c r="H444" s="197">
        <v>0</v>
      </c>
      <c r="I444" s="197">
        <v>0</v>
      </c>
      <c r="J444" s="197">
        <v>0</v>
      </c>
      <c r="K444" s="197">
        <v>0</v>
      </c>
      <c r="L444" s="197">
        <v>0</v>
      </c>
      <c r="N444" s="199" t="str">
        <f t="shared" si="21"/>
        <v>-</v>
      </c>
      <c r="O444" s="200" t="str">
        <f t="shared" si="22"/>
        <v>-</v>
      </c>
      <c r="P444" s="201" t="str">
        <f t="shared" si="23"/>
        <v>-</v>
      </c>
      <c r="R444" s="202">
        <f>R443</f>
        <v>0</v>
      </c>
      <c r="S444" s="202">
        <f>S443</f>
        <v>0</v>
      </c>
      <c r="T444" s="202">
        <f>T443</f>
        <v>0</v>
      </c>
      <c r="U444" s="202">
        <f>U443</f>
        <v>0</v>
      </c>
    </row>
    <row r="445" spans="1:21" ht="12.75">
      <c r="A445" s="122" t="s">
        <v>242</v>
      </c>
      <c r="B445" s="123" t="s">
        <v>243</v>
      </c>
      <c r="C445" s="124">
        <v>24588</v>
      </c>
      <c r="D445" s="125">
        <v>16240</v>
      </c>
      <c r="E445" s="125">
        <v>5684</v>
      </c>
      <c r="F445" s="138">
        <v>2664</v>
      </c>
      <c r="H445" s="190">
        <v>24754</v>
      </c>
      <c r="I445" s="190">
        <v>16025</v>
      </c>
      <c r="J445" s="190">
        <v>5769</v>
      </c>
      <c r="K445" s="190">
        <v>2896</v>
      </c>
      <c r="L445" s="190">
        <v>64</v>
      </c>
      <c r="N445" s="192">
        <f t="shared" si="21"/>
        <v>-0.670598691120631</v>
      </c>
      <c r="O445" s="193">
        <f t="shared" si="22"/>
        <v>1.341653666146641</v>
      </c>
      <c r="P445" s="194">
        <f t="shared" si="23"/>
        <v>-10</v>
      </c>
      <c r="R445" s="195"/>
      <c r="S445" s="195"/>
      <c r="T445" s="195"/>
      <c r="U445" s="195"/>
    </row>
    <row r="446" spans="1:21" ht="13.5" thickBot="1">
      <c r="A446" s="126"/>
      <c r="B446" s="127"/>
      <c r="C446" s="128">
        <v>33135</v>
      </c>
      <c r="D446" s="129">
        <v>17325</v>
      </c>
      <c r="E446" s="129">
        <v>6064</v>
      </c>
      <c r="F446" s="139">
        <v>9746</v>
      </c>
      <c r="H446" s="197">
        <v>34362</v>
      </c>
      <c r="I446" s="197">
        <v>17304</v>
      </c>
      <c r="J446" s="197">
        <v>6229</v>
      </c>
      <c r="K446" s="197">
        <v>10754</v>
      </c>
      <c r="L446" s="197">
        <v>75</v>
      </c>
      <c r="N446" s="199">
        <f t="shared" si="21"/>
        <v>-3.5708049589663062</v>
      </c>
      <c r="O446" s="200">
        <f t="shared" si="22"/>
        <v>0.1213592233009706</v>
      </c>
      <c r="P446" s="201">
        <f t="shared" si="23"/>
        <v>-10.000923446301599</v>
      </c>
      <c r="R446" s="202">
        <f>R445</f>
        <v>0</v>
      </c>
      <c r="S446" s="202">
        <f>S445</f>
        <v>0</v>
      </c>
      <c r="T446" s="202">
        <f>T445</f>
        <v>0</v>
      </c>
      <c r="U446" s="202">
        <f>U445</f>
        <v>0</v>
      </c>
    </row>
    <row r="447" spans="1:21" ht="12.75">
      <c r="A447" s="122" t="s">
        <v>244</v>
      </c>
      <c r="B447" s="123" t="s">
        <v>245</v>
      </c>
      <c r="C447" s="124">
        <v>23534</v>
      </c>
      <c r="D447" s="125">
        <v>15506</v>
      </c>
      <c r="E447" s="125">
        <v>5427</v>
      </c>
      <c r="F447" s="138">
        <v>2601</v>
      </c>
      <c r="H447" s="190">
        <v>23699</v>
      </c>
      <c r="I447" s="190">
        <v>15301</v>
      </c>
      <c r="J447" s="190">
        <v>5508</v>
      </c>
      <c r="K447" s="190">
        <v>2827</v>
      </c>
      <c r="L447" s="190">
        <v>63</v>
      </c>
      <c r="N447" s="192">
        <f t="shared" si="21"/>
        <v>-0.6962319085193514</v>
      </c>
      <c r="O447" s="193">
        <f t="shared" si="22"/>
        <v>1.3397817136134904</v>
      </c>
      <c r="P447" s="194">
        <f t="shared" si="23"/>
        <v>-10</v>
      </c>
      <c r="R447" s="195"/>
      <c r="S447" s="195"/>
      <c r="T447" s="195"/>
      <c r="U447" s="195"/>
    </row>
    <row r="448" spans="1:21" ht="13.5" thickBot="1">
      <c r="A448" s="126"/>
      <c r="B448" s="127"/>
      <c r="C448" s="128">
        <v>32057</v>
      </c>
      <c r="D448" s="129">
        <v>18782</v>
      </c>
      <c r="E448" s="129">
        <v>6574</v>
      </c>
      <c r="F448" s="139">
        <v>6701</v>
      </c>
      <c r="H448" s="197">
        <v>32956</v>
      </c>
      <c r="I448" s="197">
        <v>18758</v>
      </c>
      <c r="J448" s="197">
        <v>6753</v>
      </c>
      <c r="K448" s="197">
        <v>7365</v>
      </c>
      <c r="L448" s="197">
        <v>80</v>
      </c>
      <c r="N448" s="199">
        <f t="shared" si="21"/>
        <v>-2.7278795970384806</v>
      </c>
      <c r="O448" s="200">
        <f t="shared" si="22"/>
        <v>0.1279454099584143</v>
      </c>
      <c r="P448" s="201">
        <f t="shared" si="23"/>
        <v>-9.99328408327736</v>
      </c>
      <c r="R448" s="202">
        <f>R447</f>
        <v>0</v>
      </c>
      <c r="S448" s="202">
        <f>S447</f>
        <v>0</v>
      </c>
      <c r="T448" s="202">
        <f>T447</f>
        <v>0</v>
      </c>
      <c r="U448" s="202">
        <f>U447</f>
        <v>0</v>
      </c>
    </row>
    <row r="449" spans="1:21" ht="12.75" hidden="1">
      <c r="A449" s="122" t="s">
        <v>246</v>
      </c>
      <c r="B449" s="123" t="s">
        <v>247</v>
      </c>
      <c r="C449" s="124">
        <v>0</v>
      </c>
      <c r="D449" s="125">
        <v>0</v>
      </c>
      <c r="E449" s="125">
        <v>0</v>
      </c>
      <c r="F449" s="138">
        <v>0</v>
      </c>
      <c r="H449" s="190">
        <v>0</v>
      </c>
      <c r="I449" s="190">
        <v>0</v>
      </c>
      <c r="J449" s="190">
        <v>0</v>
      </c>
      <c r="K449" s="190">
        <v>0</v>
      </c>
      <c r="L449" s="190">
        <v>0</v>
      </c>
      <c r="N449" s="192" t="str">
        <f t="shared" si="21"/>
        <v>-</v>
      </c>
      <c r="O449" s="193" t="str">
        <f t="shared" si="22"/>
        <v>-</v>
      </c>
      <c r="P449" s="194" t="str">
        <f t="shared" si="23"/>
        <v>-</v>
      </c>
      <c r="R449" s="195"/>
      <c r="S449" s="195"/>
      <c r="T449" s="195"/>
      <c r="U449" s="195"/>
    </row>
    <row r="450" spans="1:21" ht="13.5" hidden="1" thickBot="1">
      <c r="A450" s="126"/>
      <c r="B450" s="127"/>
      <c r="C450" s="128">
        <v>0</v>
      </c>
      <c r="D450" s="129">
        <v>0</v>
      </c>
      <c r="E450" s="129">
        <v>0</v>
      </c>
      <c r="F450" s="139">
        <v>0</v>
      </c>
      <c r="H450" s="197">
        <v>0</v>
      </c>
      <c r="I450" s="197">
        <v>0</v>
      </c>
      <c r="J450" s="197">
        <v>0</v>
      </c>
      <c r="K450" s="197">
        <v>0</v>
      </c>
      <c r="L450" s="197">
        <v>0</v>
      </c>
      <c r="N450" s="199" t="str">
        <f t="shared" si="21"/>
        <v>-</v>
      </c>
      <c r="O450" s="200" t="str">
        <f t="shared" si="22"/>
        <v>-</v>
      </c>
      <c r="P450" s="201" t="str">
        <f t="shared" si="23"/>
        <v>-</v>
      </c>
      <c r="R450" s="202">
        <f>R449</f>
        <v>0</v>
      </c>
      <c r="S450" s="202">
        <f>S449</f>
        <v>0</v>
      </c>
      <c r="T450" s="202">
        <f>T449</f>
        <v>0</v>
      </c>
      <c r="U450" s="202">
        <f>U449</f>
        <v>0</v>
      </c>
    </row>
    <row r="451" spans="1:21" ht="12.75">
      <c r="A451" s="122" t="s">
        <v>248</v>
      </c>
      <c r="B451" s="123" t="s">
        <v>249</v>
      </c>
      <c r="C451" s="124">
        <v>24478</v>
      </c>
      <c r="D451" s="125">
        <v>16166</v>
      </c>
      <c r="E451" s="125">
        <v>5658</v>
      </c>
      <c r="F451" s="138">
        <v>2654</v>
      </c>
      <c r="H451" s="190">
        <v>24644</v>
      </c>
      <c r="I451" s="190">
        <v>15952</v>
      </c>
      <c r="J451" s="190">
        <v>5743</v>
      </c>
      <c r="K451" s="190">
        <v>2883</v>
      </c>
      <c r="L451" s="190">
        <v>66</v>
      </c>
      <c r="N451" s="192">
        <f t="shared" si="21"/>
        <v>-0.6735919493588653</v>
      </c>
      <c r="O451" s="193">
        <f t="shared" si="22"/>
        <v>1.3415245737211592</v>
      </c>
      <c r="P451" s="194">
        <f t="shared" si="23"/>
        <v>-10.003390979993227</v>
      </c>
      <c r="R451" s="195"/>
      <c r="S451" s="195"/>
      <c r="T451" s="195"/>
      <c r="U451" s="195"/>
    </row>
    <row r="452" spans="1:21" ht="13.5" thickBot="1">
      <c r="A452" s="126"/>
      <c r="B452" s="127"/>
      <c r="C452" s="128">
        <v>38521</v>
      </c>
      <c r="D452" s="129">
        <v>21307</v>
      </c>
      <c r="E452" s="129">
        <v>7457</v>
      </c>
      <c r="F452" s="139">
        <v>9757</v>
      </c>
      <c r="H452" s="197">
        <v>39782</v>
      </c>
      <c r="I452" s="197">
        <v>21280</v>
      </c>
      <c r="J452" s="197">
        <v>7661</v>
      </c>
      <c r="K452" s="197">
        <v>10750</v>
      </c>
      <c r="L452" s="197">
        <v>91</v>
      </c>
      <c r="N452" s="199">
        <f t="shared" si="21"/>
        <v>-3.169775275250103</v>
      </c>
      <c r="O452" s="200">
        <f t="shared" si="22"/>
        <v>0.12687969924812137</v>
      </c>
      <c r="P452" s="201">
        <f t="shared" si="23"/>
        <v>-9.999077575869393</v>
      </c>
      <c r="R452" s="202">
        <f>R451</f>
        <v>0</v>
      </c>
      <c r="S452" s="202">
        <f>S451</f>
        <v>0</v>
      </c>
      <c r="T452" s="202">
        <f>T451</f>
        <v>0</v>
      </c>
      <c r="U452" s="202">
        <f>U451</f>
        <v>0</v>
      </c>
    </row>
    <row r="453" spans="1:21" ht="12.75" hidden="1">
      <c r="A453" s="122" t="s">
        <v>250</v>
      </c>
      <c r="B453" s="123" t="s">
        <v>251</v>
      </c>
      <c r="C453" s="124">
        <v>0</v>
      </c>
      <c r="D453" s="125">
        <v>0</v>
      </c>
      <c r="E453" s="125">
        <v>0</v>
      </c>
      <c r="F453" s="138">
        <v>0</v>
      </c>
      <c r="H453" s="190">
        <v>0</v>
      </c>
      <c r="I453" s="190">
        <v>0</v>
      </c>
      <c r="J453" s="190">
        <v>0</v>
      </c>
      <c r="K453" s="190">
        <v>0</v>
      </c>
      <c r="L453" s="190">
        <v>0</v>
      </c>
      <c r="N453" s="192" t="str">
        <f t="shared" si="21"/>
        <v>-</v>
      </c>
      <c r="O453" s="193" t="str">
        <f t="shared" si="22"/>
        <v>-</v>
      </c>
      <c r="P453" s="194" t="str">
        <f t="shared" si="23"/>
        <v>-</v>
      </c>
      <c r="R453" s="195"/>
      <c r="S453" s="195"/>
      <c r="T453" s="195"/>
      <c r="U453" s="195"/>
    </row>
    <row r="454" spans="1:21" ht="13.5" hidden="1" thickBot="1">
      <c r="A454" s="126"/>
      <c r="B454" s="127"/>
      <c r="C454" s="128">
        <v>0</v>
      </c>
      <c r="D454" s="129">
        <v>0</v>
      </c>
      <c r="E454" s="129">
        <v>0</v>
      </c>
      <c r="F454" s="139">
        <v>0</v>
      </c>
      <c r="H454" s="197">
        <v>0</v>
      </c>
      <c r="I454" s="197">
        <v>0</v>
      </c>
      <c r="J454" s="197">
        <v>0</v>
      </c>
      <c r="K454" s="197">
        <v>0</v>
      </c>
      <c r="L454" s="197">
        <v>0</v>
      </c>
      <c r="N454" s="199" t="str">
        <f t="shared" si="21"/>
        <v>-</v>
      </c>
      <c r="O454" s="200" t="str">
        <f t="shared" si="22"/>
        <v>-</v>
      </c>
      <c r="P454" s="201" t="str">
        <f t="shared" si="23"/>
        <v>-</v>
      </c>
      <c r="R454" s="202">
        <f>R453</f>
        <v>0</v>
      </c>
      <c r="S454" s="202">
        <f>S453</f>
        <v>0</v>
      </c>
      <c r="T454" s="202">
        <f>T453</f>
        <v>0</v>
      </c>
      <c r="U454" s="202">
        <f>U453</f>
        <v>0</v>
      </c>
    </row>
    <row r="455" spans="1:21" ht="12.75">
      <c r="A455" s="122" t="s">
        <v>252</v>
      </c>
      <c r="B455" s="123" t="s">
        <v>253</v>
      </c>
      <c r="C455" s="124">
        <v>34713</v>
      </c>
      <c r="D455" s="125">
        <v>23730</v>
      </c>
      <c r="E455" s="125">
        <v>8306</v>
      </c>
      <c r="F455" s="138">
        <v>2677</v>
      </c>
      <c r="H455" s="190">
        <v>34821</v>
      </c>
      <c r="I455" s="190">
        <v>23417</v>
      </c>
      <c r="J455" s="190">
        <v>8430</v>
      </c>
      <c r="K455" s="190">
        <v>2880</v>
      </c>
      <c r="L455" s="190">
        <v>94</v>
      </c>
      <c r="N455" s="192">
        <f t="shared" si="21"/>
        <v>-0.3101576634789325</v>
      </c>
      <c r="O455" s="193">
        <f t="shared" si="22"/>
        <v>1.3366357774266646</v>
      </c>
      <c r="P455" s="194">
        <f t="shared" si="23"/>
        <v>-9.986550100874254</v>
      </c>
      <c r="R455" s="195">
        <v>28</v>
      </c>
      <c r="S455" s="195"/>
      <c r="T455" s="195">
        <v>21</v>
      </c>
      <c r="U455" s="195"/>
    </row>
    <row r="456" spans="1:21" ht="13.5" thickBot="1">
      <c r="A456" s="126"/>
      <c r="B456" s="127"/>
      <c r="C456" s="128">
        <v>26417</v>
      </c>
      <c r="D456" s="129">
        <v>16873</v>
      </c>
      <c r="E456" s="129">
        <v>5906</v>
      </c>
      <c r="F456" s="139">
        <v>3638</v>
      </c>
      <c r="H456" s="197">
        <v>26961</v>
      </c>
      <c r="I456" s="197">
        <v>16852</v>
      </c>
      <c r="J456" s="197">
        <v>6067</v>
      </c>
      <c r="K456" s="197">
        <v>3976</v>
      </c>
      <c r="L456" s="197">
        <v>66</v>
      </c>
      <c r="N456" s="199">
        <f t="shared" si="21"/>
        <v>-2.017729312710941</v>
      </c>
      <c r="O456" s="200">
        <f t="shared" si="22"/>
        <v>0.12461428910515338</v>
      </c>
      <c r="P456" s="201">
        <f t="shared" si="23"/>
        <v>-9.995051954477987</v>
      </c>
      <c r="R456" s="202">
        <f>R455</f>
        <v>28</v>
      </c>
      <c r="S456" s="202">
        <f>S455</f>
        <v>0</v>
      </c>
      <c r="T456" s="202">
        <f>T455</f>
        <v>21</v>
      </c>
      <c r="U456" s="202">
        <f>U455</f>
        <v>0</v>
      </c>
    </row>
    <row r="457" spans="1:21" ht="12.75">
      <c r="A457" s="122" t="s">
        <v>254</v>
      </c>
      <c r="B457" s="123" t="s">
        <v>255</v>
      </c>
      <c r="C457" s="124">
        <v>30616</v>
      </c>
      <c r="D457" s="125">
        <v>20689</v>
      </c>
      <c r="E457" s="125">
        <v>7241</v>
      </c>
      <c r="F457" s="138">
        <v>2686</v>
      </c>
      <c r="H457" s="190">
        <v>30615</v>
      </c>
      <c r="I457" s="190">
        <v>20317</v>
      </c>
      <c r="J457" s="190">
        <v>7314</v>
      </c>
      <c r="K457" s="190">
        <v>2898</v>
      </c>
      <c r="L457" s="190">
        <v>86</v>
      </c>
      <c r="N457" s="192">
        <f t="shared" si="21"/>
        <v>0.003266372693119024</v>
      </c>
      <c r="O457" s="193">
        <f t="shared" si="22"/>
        <v>1.830978983117589</v>
      </c>
      <c r="P457" s="194">
        <f t="shared" si="23"/>
        <v>-9.986595174262732</v>
      </c>
      <c r="R457" s="195">
        <v>15</v>
      </c>
      <c r="S457" s="195"/>
      <c r="T457" s="195"/>
      <c r="U457" s="195"/>
    </row>
    <row r="458" spans="1:21" ht="13.5" thickBot="1">
      <c r="A458" s="126"/>
      <c r="B458" s="127"/>
      <c r="C458" s="128">
        <v>19021</v>
      </c>
      <c r="D458" s="129">
        <v>11366</v>
      </c>
      <c r="E458" s="129">
        <v>3978</v>
      </c>
      <c r="F458" s="139">
        <v>3677</v>
      </c>
      <c r="H458" s="197">
        <v>19525</v>
      </c>
      <c r="I458" s="197">
        <v>11352</v>
      </c>
      <c r="J458" s="197">
        <v>4087</v>
      </c>
      <c r="K458" s="197">
        <v>4040</v>
      </c>
      <c r="L458" s="197">
        <v>46</v>
      </c>
      <c r="N458" s="199">
        <f t="shared" si="21"/>
        <v>-2.5813060179257263</v>
      </c>
      <c r="O458" s="200">
        <f t="shared" si="22"/>
        <v>0.12332628611697771</v>
      </c>
      <c r="P458" s="201">
        <f t="shared" si="23"/>
        <v>-10.00978952520802</v>
      </c>
      <c r="R458" s="202">
        <f>R457</f>
        <v>15</v>
      </c>
      <c r="S458" s="202">
        <f>S457</f>
        <v>0</v>
      </c>
      <c r="T458" s="202">
        <f>T457</f>
        <v>0</v>
      </c>
      <c r="U458" s="202">
        <f>U457</f>
        <v>0</v>
      </c>
    </row>
    <row r="459" spans="1:21" ht="12.75" hidden="1">
      <c r="A459" s="122" t="s">
        <v>256</v>
      </c>
      <c r="B459" s="123" t="s">
        <v>257</v>
      </c>
      <c r="C459" s="124">
        <v>28829</v>
      </c>
      <c r="D459" s="125">
        <v>19368</v>
      </c>
      <c r="E459" s="125">
        <v>6779</v>
      </c>
      <c r="F459" s="138">
        <v>2682</v>
      </c>
      <c r="H459" s="190">
        <v>28972</v>
      </c>
      <c r="I459" s="190">
        <v>19112</v>
      </c>
      <c r="J459" s="190">
        <v>6880</v>
      </c>
      <c r="K459" s="190">
        <v>2902</v>
      </c>
      <c r="L459" s="190">
        <v>78</v>
      </c>
      <c r="N459" s="192">
        <f t="shared" si="21"/>
        <v>-0.49358000828385684</v>
      </c>
      <c r="O459" s="193">
        <f t="shared" si="22"/>
        <v>1.339472582670581</v>
      </c>
      <c r="P459" s="194">
        <f t="shared" si="23"/>
        <v>-10</v>
      </c>
      <c r="R459" s="195"/>
      <c r="S459" s="195"/>
      <c r="T459" s="195"/>
      <c r="U459" s="195"/>
    </row>
    <row r="460" spans="1:21" ht="13.5" hidden="1" thickBot="1">
      <c r="A460" s="126"/>
      <c r="B460" s="127"/>
      <c r="C460" s="128">
        <v>19816</v>
      </c>
      <c r="D460" s="129">
        <v>11990</v>
      </c>
      <c r="E460" s="129">
        <v>4197</v>
      </c>
      <c r="F460" s="139">
        <v>3629</v>
      </c>
      <c r="H460" s="197">
        <v>20317</v>
      </c>
      <c r="I460" s="197">
        <v>11974</v>
      </c>
      <c r="J460" s="197">
        <v>4311</v>
      </c>
      <c r="K460" s="197">
        <v>3979</v>
      </c>
      <c r="L460" s="197">
        <v>53</v>
      </c>
      <c r="N460" s="199">
        <f t="shared" si="21"/>
        <v>-2.4659152433922316</v>
      </c>
      <c r="O460" s="200">
        <f t="shared" si="22"/>
        <v>0.13362284950726178</v>
      </c>
      <c r="P460" s="201">
        <f t="shared" si="23"/>
        <v>-9.995039682539684</v>
      </c>
      <c r="R460" s="202">
        <f>R459</f>
        <v>0</v>
      </c>
      <c r="S460" s="202">
        <f>S459</f>
        <v>0</v>
      </c>
      <c r="T460" s="202">
        <f>T459</f>
        <v>0</v>
      </c>
      <c r="U460" s="202">
        <f>U459</f>
        <v>0</v>
      </c>
    </row>
    <row r="461" spans="1:21" ht="12.75">
      <c r="A461" s="122" t="s">
        <v>258</v>
      </c>
      <c r="B461" s="123" t="s">
        <v>259</v>
      </c>
      <c r="C461" s="124">
        <v>32422</v>
      </c>
      <c r="D461" s="125">
        <v>22024</v>
      </c>
      <c r="E461" s="125">
        <v>7708</v>
      </c>
      <c r="F461" s="138">
        <v>2690</v>
      </c>
      <c r="H461" s="190">
        <v>32411</v>
      </c>
      <c r="I461" s="190">
        <v>21634</v>
      </c>
      <c r="J461" s="190">
        <v>7788</v>
      </c>
      <c r="K461" s="190">
        <v>2898</v>
      </c>
      <c r="L461" s="190">
        <v>91</v>
      </c>
      <c r="N461" s="192">
        <f t="shared" si="21"/>
        <v>0.033939094751772814</v>
      </c>
      <c r="O461" s="193">
        <f t="shared" si="22"/>
        <v>1.8027179439770862</v>
      </c>
      <c r="P461" s="194">
        <f t="shared" si="23"/>
        <v>-10.003345600535297</v>
      </c>
      <c r="R461" s="195"/>
      <c r="S461" s="195"/>
      <c r="T461" s="195"/>
      <c r="U461" s="195"/>
    </row>
    <row r="462" spans="1:21" ht="13.5" thickBot="1">
      <c r="A462" s="126"/>
      <c r="B462" s="127"/>
      <c r="C462" s="128">
        <v>18969</v>
      </c>
      <c r="D462" s="129">
        <v>11326</v>
      </c>
      <c r="E462" s="129">
        <v>3964</v>
      </c>
      <c r="F462" s="139">
        <v>3679</v>
      </c>
      <c r="H462" s="197">
        <v>19472</v>
      </c>
      <c r="I462" s="197">
        <v>11312</v>
      </c>
      <c r="J462" s="197">
        <v>4072</v>
      </c>
      <c r="K462" s="197">
        <v>4040</v>
      </c>
      <c r="L462" s="197">
        <v>48</v>
      </c>
      <c r="N462" s="199">
        <f t="shared" si="21"/>
        <v>-2.5831963845521813</v>
      </c>
      <c r="O462" s="200">
        <f t="shared" si="22"/>
        <v>0.12376237623760744</v>
      </c>
      <c r="P462" s="201">
        <f t="shared" si="23"/>
        <v>-10.004892367906066</v>
      </c>
      <c r="R462" s="202">
        <f>R461</f>
        <v>0</v>
      </c>
      <c r="S462" s="202">
        <f>S461</f>
        <v>0</v>
      </c>
      <c r="T462" s="202">
        <f>T461</f>
        <v>0</v>
      </c>
      <c r="U462" s="202">
        <f>U461</f>
        <v>0</v>
      </c>
    </row>
    <row r="463" spans="1:21" ht="12.75">
      <c r="A463" s="122" t="s">
        <v>260</v>
      </c>
      <c r="B463" s="123" t="s">
        <v>261</v>
      </c>
      <c r="C463" s="124">
        <v>30880</v>
      </c>
      <c r="D463" s="125">
        <v>20884</v>
      </c>
      <c r="E463" s="125">
        <v>7309</v>
      </c>
      <c r="F463" s="138">
        <v>2687</v>
      </c>
      <c r="H463" s="190">
        <v>30878</v>
      </c>
      <c r="I463" s="190">
        <v>20509</v>
      </c>
      <c r="J463" s="190">
        <v>7383</v>
      </c>
      <c r="K463" s="190">
        <v>2901</v>
      </c>
      <c r="L463" s="190">
        <v>85</v>
      </c>
      <c r="N463" s="192">
        <f t="shared" si="21"/>
        <v>0.006477103439351595</v>
      </c>
      <c r="O463" s="193">
        <f t="shared" si="22"/>
        <v>1.8284655517090158</v>
      </c>
      <c r="P463" s="194">
        <f t="shared" si="23"/>
        <v>-10.013395847287342</v>
      </c>
      <c r="R463" s="195">
        <v>162</v>
      </c>
      <c r="S463" s="195"/>
      <c r="T463" s="195"/>
      <c r="U463" s="195"/>
    </row>
    <row r="464" spans="1:21" ht="13.5" thickBot="1">
      <c r="A464" s="126"/>
      <c r="B464" s="127"/>
      <c r="C464" s="128">
        <v>22029</v>
      </c>
      <c r="D464" s="129">
        <v>11379</v>
      </c>
      <c r="E464" s="129">
        <v>3983</v>
      </c>
      <c r="F464" s="139">
        <v>6667</v>
      </c>
      <c r="H464" s="197">
        <v>22864</v>
      </c>
      <c r="I464" s="197">
        <v>11365</v>
      </c>
      <c r="J464" s="197">
        <v>4091</v>
      </c>
      <c r="K464" s="197">
        <v>7362</v>
      </c>
      <c r="L464" s="197">
        <v>46</v>
      </c>
      <c r="N464" s="199">
        <f t="shared" si="21"/>
        <v>-3.652029391182637</v>
      </c>
      <c r="O464" s="200">
        <f t="shared" si="22"/>
        <v>0.12318521777385172</v>
      </c>
      <c r="P464" s="201">
        <f t="shared" si="23"/>
        <v>-10.002699784017281</v>
      </c>
      <c r="R464" s="202">
        <f>R463</f>
        <v>162</v>
      </c>
      <c r="S464" s="202">
        <f>S463</f>
        <v>0</v>
      </c>
      <c r="T464" s="202">
        <f>T463</f>
        <v>0</v>
      </c>
      <c r="U464" s="202">
        <f>U463</f>
        <v>0</v>
      </c>
    </row>
    <row r="465" spans="1:21" ht="12.75">
      <c r="A465" s="122" t="s">
        <v>262</v>
      </c>
      <c r="B465" s="123" t="s">
        <v>263</v>
      </c>
      <c r="C465" s="124">
        <v>30856</v>
      </c>
      <c r="D465" s="125">
        <v>20866</v>
      </c>
      <c r="E465" s="125">
        <v>7303</v>
      </c>
      <c r="F465" s="138">
        <v>2687</v>
      </c>
      <c r="H465" s="190">
        <v>30855</v>
      </c>
      <c r="I465" s="190">
        <v>20492</v>
      </c>
      <c r="J465" s="190">
        <v>7377</v>
      </c>
      <c r="K465" s="190">
        <v>2902</v>
      </c>
      <c r="L465" s="190">
        <v>84</v>
      </c>
      <c r="N465" s="192">
        <f t="shared" si="21"/>
        <v>0.003240965807819407</v>
      </c>
      <c r="O465" s="193">
        <f t="shared" si="22"/>
        <v>1.825102479016195</v>
      </c>
      <c r="P465" s="194">
        <f t="shared" si="23"/>
        <v>-10.013395847287342</v>
      </c>
      <c r="R465" s="195">
        <v>144</v>
      </c>
      <c r="S465" s="195"/>
      <c r="T465" s="195"/>
      <c r="U465" s="195"/>
    </row>
    <row r="466" spans="1:21" ht="13.5" thickBot="1">
      <c r="A466" s="126"/>
      <c r="B466" s="127"/>
      <c r="C466" s="128">
        <v>21984</v>
      </c>
      <c r="D466" s="129">
        <v>11346</v>
      </c>
      <c r="E466" s="129">
        <v>3971</v>
      </c>
      <c r="F466" s="139">
        <v>6667</v>
      </c>
      <c r="H466" s="197">
        <v>22820</v>
      </c>
      <c r="I466" s="197">
        <v>11332</v>
      </c>
      <c r="J466" s="197">
        <v>4080</v>
      </c>
      <c r="K466" s="197">
        <v>7362</v>
      </c>
      <c r="L466" s="197">
        <v>46</v>
      </c>
      <c r="N466" s="199">
        <f t="shared" si="21"/>
        <v>-3.66345311130587</v>
      </c>
      <c r="O466" s="200">
        <f t="shared" si="22"/>
        <v>0.12354394634664345</v>
      </c>
      <c r="P466" s="201">
        <f t="shared" si="23"/>
        <v>-10.002699784017281</v>
      </c>
      <c r="R466" s="202">
        <f>R465</f>
        <v>144</v>
      </c>
      <c r="S466" s="202">
        <f>S465</f>
        <v>0</v>
      </c>
      <c r="T466" s="202">
        <f>T465</f>
        <v>0</v>
      </c>
      <c r="U466" s="202">
        <f>U465</f>
        <v>0</v>
      </c>
    </row>
    <row r="467" spans="1:21" ht="12.75">
      <c r="A467" s="122" t="s">
        <v>264</v>
      </c>
      <c r="B467" s="123" t="s">
        <v>265</v>
      </c>
      <c r="C467" s="124">
        <v>16877</v>
      </c>
      <c r="D467" s="125">
        <v>10538</v>
      </c>
      <c r="E467" s="125">
        <v>3688</v>
      </c>
      <c r="F467" s="138">
        <v>2651</v>
      </c>
      <c r="H467" s="190">
        <v>17086</v>
      </c>
      <c r="I467" s="190">
        <v>10398</v>
      </c>
      <c r="J467" s="190">
        <v>3743</v>
      </c>
      <c r="K467" s="190">
        <v>2902</v>
      </c>
      <c r="L467" s="190">
        <v>43</v>
      </c>
      <c r="N467" s="192">
        <f t="shared" si="21"/>
        <v>-1.2232236919114996</v>
      </c>
      <c r="O467" s="193">
        <f t="shared" si="22"/>
        <v>1.3464127716868575</v>
      </c>
      <c r="P467" s="194">
        <f t="shared" si="23"/>
        <v>-9.983022071307303</v>
      </c>
      <c r="R467" s="195">
        <v>14</v>
      </c>
      <c r="S467" s="195"/>
      <c r="T467" s="195"/>
      <c r="U467" s="195"/>
    </row>
    <row r="468" spans="1:21" ht="13.5" thickBot="1">
      <c r="A468" s="126"/>
      <c r="B468" s="127"/>
      <c r="C468" s="128">
        <v>30064</v>
      </c>
      <c r="D468" s="129">
        <v>19567</v>
      </c>
      <c r="E468" s="129">
        <v>6848</v>
      </c>
      <c r="F468" s="139">
        <v>3649</v>
      </c>
      <c r="H468" s="197">
        <v>30632</v>
      </c>
      <c r="I468" s="197">
        <v>19543</v>
      </c>
      <c r="J468" s="197">
        <v>7035</v>
      </c>
      <c r="K468" s="197">
        <v>3979</v>
      </c>
      <c r="L468" s="197">
        <v>75</v>
      </c>
      <c r="N468" s="199">
        <f t="shared" si="21"/>
        <v>-1.8542700443980067</v>
      </c>
      <c r="O468" s="200">
        <f t="shared" si="22"/>
        <v>0.1228061198383017</v>
      </c>
      <c r="P468" s="201">
        <f t="shared" si="23"/>
        <v>-9.990133201776018</v>
      </c>
      <c r="R468" s="202">
        <f>R467</f>
        <v>14</v>
      </c>
      <c r="S468" s="202">
        <f>S467</f>
        <v>0</v>
      </c>
      <c r="T468" s="202">
        <f>T467</f>
        <v>0</v>
      </c>
      <c r="U468" s="202">
        <f>U467</f>
        <v>0</v>
      </c>
    </row>
    <row r="469" spans="1:21" ht="12.75">
      <c r="A469" s="122" t="s">
        <v>266</v>
      </c>
      <c r="B469" s="123" t="s">
        <v>267</v>
      </c>
      <c r="C469" s="124">
        <v>23988</v>
      </c>
      <c r="D469" s="125">
        <v>15798</v>
      </c>
      <c r="E469" s="125">
        <v>5529</v>
      </c>
      <c r="F469" s="138">
        <v>2661</v>
      </c>
      <c r="H469" s="190">
        <v>24158</v>
      </c>
      <c r="I469" s="190">
        <v>15589</v>
      </c>
      <c r="J469" s="190">
        <v>5612</v>
      </c>
      <c r="K469" s="190">
        <v>2893</v>
      </c>
      <c r="L469" s="190">
        <v>64</v>
      </c>
      <c r="N469" s="192">
        <f t="shared" si="21"/>
        <v>-0.7037006374699786</v>
      </c>
      <c r="O469" s="193">
        <f t="shared" si="22"/>
        <v>1.3406889473346553</v>
      </c>
      <c r="P469" s="194">
        <f t="shared" si="23"/>
        <v>-10.010145417653021</v>
      </c>
      <c r="R469" s="195">
        <v>636</v>
      </c>
      <c r="S469" s="195">
        <v>30</v>
      </c>
      <c r="T469" s="195"/>
      <c r="U469" s="195"/>
    </row>
    <row r="470" spans="1:21" ht="13.5" thickBot="1">
      <c r="A470" s="126"/>
      <c r="B470" s="127"/>
      <c r="C470" s="128">
        <v>27686</v>
      </c>
      <c r="D470" s="129">
        <v>15555</v>
      </c>
      <c r="E470" s="129">
        <v>5444</v>
      </c>
      <c r="F470" s="139">
        <v>6687</v>
      </c>
      <c r="H470" s="197">
        <v>28558</v>
      </c>
      <c r="I470" s="197">
        <v>15535</v>
      </c>
      <c r="J470" s="197">
        <v>5593</v>
      </c>
      <c r="K470" s="197">
        <v>7365</v>
      </c>
      <c r="L470" s="197">
        <v>65</v>
      </c>
      <c r="N470" s="199">
        <f t="shared" si="21"/>
        <v>-3.053435114503827</v>
      </c>
      <c r="O470" s="200">
        <f t="shared" si="22"/>
        <v>0.12874155133569332</v>
      </c>
      <c r="P470" s="201">
        <f t="shared" si="23"/>
        <v>-10</v>
      </c>
      <c r="R470" s="202">
        <f>R469</f>
        <v>636</v>
      </c>
      <c r="S470" s="202">
        <f>S469</f>
        <v>30</v>
      </c>
      <c r="T470" s="202">
        <f>T469</f>
        <v>0</v>
      </c>
      <c r="U470" s="202">
        <f>U469</f>
        <v>0</v>
      </c>
    </row>
    <row r="471" spans="1:21" ht="12.75" hidden="1">
      <c r="A471" s="122" t="s">
        <v>268</v>
      </c>
      <c r="B471" s="123" t="s">
        <v>269</v>
      </c>
      <c r="C471" s="124">
        <v>0</v>
      </c>
      <c r="D471" s="125">
        <v>0</v>
      </c>
      <c r="E471" s="125">
        <v>0</v>
      </c>
      <c r="F471" s="138">
        <v>0</v>
      </c>
      <c r="H471" s="190">
        <v>0</v>
      </c>
      <c r="I471" s="190">
        <v>0</v>
      </c>
      <c r="J471" s="190">
        <v>0</v>
      </c>
      <c r="K471" s="190">
        <v>0</v>
      </c>
      <c r="L471" s="190">
        <v>0</v>
      </c>
      <c r="N471" s="192" t="str">
        <f aca="true" t="shared" si="24" ref="N471:N534">IF(H471=0,"-",C471/H471*100-100)</f>
        <v>-</v>
      </c>
      <c r="O471" s="193" t="str">
        <f aca="true" t="shared" si="25" ref="O471:O534">IF(H471=0,"-",D471/I471*100-100)</f>
        <v>-</v>
      </c>
      <c r="P471" s="194" t="str">
        <f aca="true" t="shared" si="26" ref="P471:P534">IF(H471=0,"-",F471/(K471+L471)*100-100)</f>
        <v>-</v>
      </c>
      <c r="R471" s="195"/>
      <c r="S471" s="195"/>
      <c r="T471" s="195"/>
      <c r="U471" s="195"/>
    </row>
    <row r="472" spans="1:21" ht="13.5" hidden="1" thickBot="1">
      <c r="A472" s="126"/>
      <c r="B472" s="127"/>
      <c r="C472" s="128">
        <v>0</v>
      </c>
      <c r="D472" s="129">
        <v>0</v>
      </c>
      <c r="E472" s="129">
        <v>0</v>
      </c>
      <c r="F472" s="139">
        <v>0</v>
      </c>
      <c r="H472" s="197">
        <v>0</v>
      </c>
      <c r="I472" s="197">
        <v>0</v>
      </c>
      <c r="J472" s="197">
        <v>0</v>
      </c>
      <c r="K472" s="197">
        <v>0</v>
      </c>
      <c r="L472" s="197">
        <v>0</v>
      </c>
      <c r="N472" s="199" t="str">
        <f t="shared" si="24"/>
        <v>-</v>
      </c>
      <c r="O472" s="200" t="str">
        <f t="shared" si="25"/>
        <v>-</v>
      </c>
      <c r="P472" s="201" t="str">
        <f t="shared" si="26"/>
        <v>-</v>
      </c>
      <c r="R472" s="202">
        <f>R471</f>
        <v>0</v>
      </c>
      <c r="S472" s="202">
        <f>S471</f>
        <v>0</v>
      </c>
      <c r="T472" s="202">
        <f>T471</f>
        <v>0</v>
      </c>
      <c r="U472" s="202">
        <f>U471</f>
        <v>0</v>
      </c>
    </row>
    <row r="473" spans="1:21" ht="12.75" hidden="1">
      <c r="A473" s="122" t="s">
        <v>270</v>
      </c>
      <c r="B473" s="123" t="s">
        <v>271</v>
      </c>
      <c r="C473" s="124">
        <v>0</v>
      </c>
      <c r="D473" s="125">
        <v>0</v>
      </c>
      <c r="E473" s="125">
        <v>0</v>
      </c>
      <c r="F473" s="138">
        <v>0</v>
      </c>
      <c r="H473" s="190">
        <v>0</v>
      </c>
      <c r="I473" s="190">
        <v>0</v>
      </c>
      <c r="J473" s="190">
        <v>0</v>
      </c>
      <c r="K473" s="190">
        <v>0</v>
      </c>
      <c r="L473" s="190">
        <v>0</v>
      </c>
      <c r="N473" s="192" t="str">
        <f t="shared" si="24"/>
        <v>-</v>
      </c>
      <c r="O473" s="193" t="str">
        <f t="shared" si="25"/>
        <v>-</v>
      </c>
      <c r="P473" s="194" t="str">
        <f t="shared" si="26"/>
        <v>-</v>
      </c>
      <c r="R473" s="195"/>
      <c r="S473" s="195"/>
      <c r="T473" s="195"/>
      <c r="U473" s="195"/>
    </row>
    <row r="474" spans="1:21" ht="13.5" hidden="1" thickBot="1">
      <c r="A474" s="126"/>
      <c r="B474" s="127"/>
      <c r="C474" s="128">
        <v>0</v>
      </c>
      <c r="D474" s="129">
        <v>0</v>
      </c>
      <c r="E474" s="129">
        <v>0</v>
      </c>
      <c r="F474" s="139">
        <v>0</v>
      </c>
      <c r="H474" s="197">
        <v>0</v>
      </c>
      <c r="I474" s="197">
        <v>0</v>
      </c>
      <c r="J474" s="197">
        <v>0</v>
      </c>
      <c r="K474" s="197">
        <v>0</v>
      </c>
      <c r="L474" s="197">
        <v>0</v>
      </c>
      <c r="N474" s="199" t="str">
        <f t="shared" si="24"/>
        <v>-</v>
      </c>
      <c r="O474" s="200" t="str">
        <f t="shared" si="25"/>
        <v>-</v>
      </c>
      <c r="P474" s="201" t="str">
        <f t="shared" si="26"/>
        <v>-</v>
      </c>
      <c r="R474" s="202">
        <f>R473</f>
        <v>0</v>
      </c>
      <c r="S474" s="202">
        <f>S473</f>
        <v>0</v>
      </c>
      <c r="T474" s="202">
        <f>T473</f>
        <v>0</v>
      </c>
      <c r="U474" s="202">
        <f>U473</f>
        <v>0</v>
      </c>
    </row>
    <row r="475" spans="1:21" ht="12.75" hidden="1">
      <c r="A475" s="122" t="s">
        <v>272</v>
      </c>
      <c r="B475" s="123" t="s">
        <v>273</v>
      </c>
      <c r="C475" s="124">
        <v>0</v>
      </c>
      <c r="D475" s="125">
        <v>0</v>
      </c>
      <c r="E475" s="125">
        <v>0</v>
      </c>
      <c r="F475" s="138">
        <v>0</v>
      </c>
      <c r="H475" s="190">
        <v>0</v>
      </c>
      <c r="I475" s="190">
        <v>0</v>
      </c>
      <c r="J475" s="190">
        <v>0</v>
      </c>
      <c r="K475" s="190">
        <v>0</v>
      </c>
      <c r="L475" s="190">
        <v>0</v>
      </c>
      <c r="N475" s="192" t="str">
        <f t="shared" si="24"/>
        <v>-</v>
      </c>
      <c r="O475" s="193" t="str">
        <f t="shared" si="25"/>
        <v>-</v>
      </c>
      <c r="P475" s="194" t="str">
        <f t="shared" si="26"/>
        <v>-</v>
      </c>
      <c r="R475" s="195"/>
      <c r="S475" s="195"/>
      <c r="T475" s="195"/>
      <c r="U475" s="195"/>
    </row>
    <row r="476" spans="1:21" ht="13.5" hidden="1" thickBot="1">
      <c r="A476" s="126"/>
      <c r="B476" s="127"/>
      <c r="C476" s="128">
        <v>0</v>
      </c>
      <c r="D476" s="129">
        <v>0</v>
      </c>
      <c r="E476" s="129">
        <v>0</v>
      </c>
      <c r="F476" s="139">
        <v>0</v>
      </c>
      <c r="H476" s="197">
        <v>0</v>
      </c>
      <c r="I476" s="197">
        <v>0</v>
      </c>
      <c r="J476" s="197">
        <v>0</v>
      </c>
      <c r="K476" s="197">
        <v>0</v>
      </c>
      <c r="L476" s="197">
        <v>0</v>
      </c>
      <c r="N476" s="199" t="str">
        <f t="shared" si="24"/>
        <v>-</v>
      </c>
      <c r="O476" s="200" t="str">
        <f t="shared" si="25"/>
        <v>-</v>
      </c>
      <c r="P476" s="201" t="str">
        <f t="shared" si="26"/>
        <v>-</v>
      </c>
      <c r="R476" s="202">
        <f>R475</f>
        <v>0</v>
      </c>
      <c r="S476" s="202">
        <f>S475</f>
        <v>0</v>
      </c>
      <c r="T476" s="202">
        <f>T475</f>
        <v>0</v>
      </c>
      <c r="U476" s="202">
        <f>U475</f>
        <v>0</v>
      </c>
    </row>
    <row r="477" spans="1:21" ht="12.75">
      <c r="A477" s="122" t="s">
        <v>274</v>
      </c>
      <c r="B477" s="123" t="s">
        <v>265</v>
      </c>
      <c r="C477" s="124">
        <v>22466</v>
      </c>
      <c r="D477" s="125">
        <v>14651</v>
      </c>
      <c r="E477" s="125">
        <v>5128</v>
      </c>
      <c r="F477" s="138">
        <v>2687</v>
      </c>
      <c r="H477" s="190">
        <v>22648</v>
      </c>
      <c r="I477" s="190">
        <v>14457</v>
      </c>
      <c r="J477" s="190">
        <v>5205</v>
      </c>
      <c r="K477" s="190">
        <v>2925</v>
      </c>
      <c r="L477" s="190">
        <v>61</v>
      </c>
      <c r="N477" s="192">
        <f t="shared" si="24"/>
        <v>-0.8036029671494163</v>
      </c>
      <c r="O477" s="193">
        <f t="shared" si="25"/>
        <v>1.3419104931866883</v>
      </c>
      <c r="P477" s="194">
        <f t="shared" si="26"/>
        <v>-10.013395847287342</v>
      </c>
      <c r="R477" s="195">
        <v>60</v>
      </c>
      <c r="S477" s="195"/>
      <c r="T477" s="195"/>
      <c r="U477" s="195"/>
    </row>
    <row r="478" spans="1:21" ht="13.5" thickBot="1">
      <c r="A478" s="126"/>
      <c r="B478" s="127"/>
      <c r="C478" s="128">
        <v>23984</v>
      </c>
      <c r="D478" s="129">
        <v>15030</v>
      </c>
      <c r="E478" s="129">
        <v>5261</v>
      </c>
      <c r="F478" s="139">
        <v>3693</v>
      </c>
      <c r="H478" s="197">
        <v>24518</v>
      </c>
      <c r="I478" s="197">
        <v>15011</v>
      </c>
      <c r="J478" s="197">
        <v>5404</v>
      </c>
      <c r="K478" s="197">
        <v>4040</v>
      </c>
      <c r="L478" s="197">
        <v>63</v>
      </c>
      <c r="N478" s="199">
        <f t="shared" si="24"/>
        <v>-2.177991679582348</v>
      </c>
      <c r="O478" s="200">
        <f t="shared" si="25"/>
        <v>0.1265738458463801</v>
      </c>
      <c r="P478" s="201">
        <f t="shared" si="26"/>
        <v>-9.992688276870581</v>
      </c>
      <c r="R478" s="202">
        <f>R477</f>
        <v>60</v>
      </c>
      <c r="S478" s="202">
        <f>S477</f>
        <v>0</v>
      </c>
      <c r="T478" s="202">
        <f>T477</f>
        <v>0</v>
      </c>
      <c r="U478" s="202">
        <f>U477</f>
        <v>0</v>
      </c>
    </row>
    <row r="479" spans="1:21" ht="12.75">
      <c r="A479" s="122" t="s">
        <v>275</v>
      </c>
      <c r="B479" s="123" t="s">
        <v>276</v>
      </c>
      <c r="C479" s="124">
        <v>23614</v>
      </c>
      <c r="D479" s="125">
        <v>15520</v>
      </c>
      <c r="E479" s="125">
        <v>5432</v>
      </c>
      <c r="F479" s="138">
        <v>2662</v>
      </c>
      <c r="H479" s="190">
        <v>23786</v>
      </c>
      <c r="I479" s="190">
        <v>15315</v>
      </c>
      <c r="J479" s="190">
        <v>5513</v>
      </c>
      <c r="K479" s="190">
        <v>2894</v>
      </c>
      <c r="L479" s="190">
        <v>64</v>
      </c>
      <c r="N479" s="192">
        <f t="shared" si="24"/>
        <v>-0.7231144370638276</v>
      </c>
      <c r="O479" s="193">
        <f t="shared" si="25"/>
        <v>1.3385569702905684</v>
      </c>
      <c r="P479" s="194">
        <f t="shared" si="26"/>
        <v>-10.006761325219742</v>
      </c>
      <c r="R479" s="195">
        <v>192</v>
      </c>
      <c r="S479" s="195">
        <v>116</v>
      </c>
      <c r="T479" s="195"/>
      <c r="U479" s="195"/>
    </row>
    <row r="480" spans="1:21" ht="13.5" thickBot="1">
      <c r="A480" s="126"/>
      <c r="B480" s="127"/>
      <c r="C480" s="128">
        <v>27539</v>
      </c>
      <c r="D480" s="129">
        <v>15446</v>
      </c>
      <c r="E480" s="129">
        <v>5406</v>
      </c>
      <c r="F480" s="139">
        <v>6687</v>
      </c>
      <c r="H480" s="197">
        <v>28409</v>
      </c>
      <c r="I480" s="197">
        <v>15426</v>
      </c>
      <c r="J480" s="197">
        <v>5553</v>
      </c>
      <c r="K480" s="197">
        <v>7365</v>
      </c>
      <c r="L480" s="197">
        <v>65</v>
      </c>
      <c r="N480" s="199">
        <f t="shared" si="24"/>
        <v>-3.062409799711361</v>
      </c>
      <c r="O480" s="200">
        <f t="shared" si="25"/>
        <v>0.12965123816933044</v>
      </c>
      <c r="P480" s="201">
        <f t="shared" si="26"/>
        <v>-10</v>
      </c>
      <c r="R480" s="202">
        <f>R479</f>
        <v>192</v>
      </c>
      <c r="S480" s="202">
        <f>S479</f>
        <v>116</v>
      </c>
      <c r="T480" s="202">
        <f>T479</f>
        <v>0</v>
      </c>
      <c r="U480" s="202">
        <f>U479</f>
        <v>0</v>
      </c>
    </row>
    <row r="481" spans="1:21" ht="12.75">
      <c r="A481" s="122" t="s">
        <v>277</v>
      </c>
      <c r="B481" s="123" t="s">
        <v>278</v>
      </c>
      <c r="C481" s="124">
        <v>23497</v>
      </c>
      <c r="D481" s="125">
        <v>15434</v>
      </c>
      <c r="E481" s="125">
        <v>5402</v>
      </c>
      <c r="F481" s="138">
        <v>2661</v>
      </c>
      <c r="H481" s="190">
        <v>23670</v>
      </c>
      <c r="I481" s="190">
        <v>15230</v>
      </c>
      <c r="J481" s="190">
        <v>5483</v>
      </c>
      <c r="K481" s="190">
        <v>2894</v>
      </c>
      <c r="L481" s="190">
        <v>63</v>
      </c>
      <c r="N481" s="192">
        <f t="shared" si="24"/>
        <v>-0.7308829742289902</v>
      </c>
      <c r="O481" s="193">
        <f t="shared" si="25"/>
        <v>1.3394615889691437</v>
      </c>
      <c r="P481" s="194">
        <f t="shared" si="26"/>
        <v>-10.010145417653021</v>
      </c>
      <c r="R481" s="195">
        <v>136</v>
      </c>
      <c r="S481" s="195">
        <v>57</v>
      </c>
      <c r="T481" s="195"/>
      <c r="U481" s="195"/>
    </row>
    <row r="482" spans="1:21" ht="13.5" thickBot="1">
      <c r="A482" s="126"/>
      <c r="B482" s="127"/>
      <c r="C482" s="128">
        <v>27848</v>
      </c>
      <c r="D482" s="129">
        <v>15675</v>
      </c>
      <c r="E482" s="129">
        <v>5486</v>
      </c>
      <c r="F482" s="139">
        <v>6687</v>
      </c>
      <c r="H482" s="197">
        <v>28721</v>
      </c>
      <c r="I482" s="197">
        <v>15655</v>
      </c>
      <c r="J482" s="197">
        <v>5636</v>
      </c>
      <c r="K482" s="197">
        <v>7365</v>
      </c>
      <c r="L482" s="197">
        <v>65</v>
      </c>
      <c r="N482" s="199">
        <f t="shared" si="24"/>
        <v>-3.0395877580864124</v>
      </c>
      <c r="O482" s="200">
        <f t="shared" si="25"/>
        <v>0.12775471095496016</v>
      </c>
      <c r="P482" s="201">
        <f t="shared" si="26"/>
        <v>-10</v>
      </c>
      <c r="R482" s="202">
        <f>R481</f>
        <v>136</v>
      </c>
      <c r="S482" s="202">
        <f>S481</f>
        <v>57</v>
      </c>
      <c r="T482" s="202">
        <f>T481</f>
        <v>0</v>
      </c>
      <c r="U482" s="202">
        <f>U481</f>
        <v>0</v>
      </c>
    </row>
    <row r="483" spans="1:21" ht="12.75">
      <c r="A483" s="122" t="s">
        <v>279</v>
      </c>
      <c r="B483" s="123" t="s">
        <v>280</v>
      </c>
      <c r="C483" s="124">
        <v>32353</v>
      </c>
      <c r="D483" s="125">
        <v>21976</v>
      </c>
      <c r="E483" s="125">
        <v>7692</v>
      </c>
      <c r="F483" s="138">
        <v>2685</v>
      </c>
      <c r="H483" s="190">
        <v>32340</v>
      </c>
      <c r="I483" s="190">
        <v>21586</v>
      </c>
      <c r="J483" s="190">
        <v>7771</v>
      </c>
      <c r="K483" s="190">
        <v>2894</v>
      </c>
      <c r="L483" s="190">
        <v>89</v>
      </c>
      <c r="N483" s="192">
        <f t="shared" si="24"/>
        <v>0.040197897340760846</v>
      </c>
      <c r="O483" s="193">
        <f t="shared" si="25"/>
        <v>1.8067265820439218</v>
      </c>
      <c r="P483" s="194">
        <f t="shared" si="26"/>
        <v>-9.989943010392224</v>
      </c>
      <c r="R483" s="195">
        <v>283</v>
      </c>
      <c r="S483" s="195">
        <v>28</v>
      </c>
      <c r="T483" s="195"/>
      <c r="U483" s="195">
        <v>13</v>
      </c>
    </row>
    <row r="484" spans="1:21" ht="13.5" thickBot="1">
      <c r="A484" s="126"/>
      <c r="B484" s="127"/>
      <c r="C484" s="128">
        <v>16510</v>
      </c>
      <c r="D484" s="129">
        <v>9551</v>
      </c>
      <c r="E484" s="129">
        <v>3343</v>
      </c>
      <c r="F484" s="139">
        <v>3616</v>
      </c>
      <c r="H484" s="197">
        <v>16990</v>
      </c>
      <c r="I484" s="197">
        <v>9538</v>
      </c>
      <c r="J484" s="197">
        <v>3434</v>
      </c>
      <c r="K484" s="197">
        <v>3979</v>
      </c>
      <c r="L484" s="197">
        <v>39</v>
      </c>
      <c r="N484" s="199">
        <f t="shared" si="24"/>
        <v>-2.8251912889935227</v>
      </c>
      <c r="O484" s="200">
        <f t="shared" si="25"/>
        <v>0.13629691759278728</v>
      </c>
      <c r="P484" s="201">
        <f t="shared" si="26"/>
        <v>-10.004977600796423</v>
      </c>
      <c r="R484" s="202">
        <f>R483</f>
        <v>283</v>
      </c>
      <c r="S484" s="202">
        <f>S483</f>
        <v>28</v>
      </c>
      <c r="T484" s="202">
        <f>T483</f>
        <v>0</v>
      </c>
      <c r="U484" s="202">
        <f>U483</f>
        <v>13</v>
      </c>
    </row>
    <row r="485" spans="1:21" ht="12.75">
      <c r="A485" s="122" t="s">
        <v>281</v>
      </c>
      <c r="B485" s="123" t="s">
        <v>282</v>
      </c>
      <c r="C485" s="124">
        <v>15104</v>
      </c>
      <c r="D485" s="125">
        <v>9218</v>
      </c>
      <c r="E485" s="125">
        <v>3226</v>
      </c>
      <c r="F485" s="138">
        <v>2660</v>
      </c>
      <c r="H485" s="190">
        <v>15326</v>
      </c>
      <c r="I485" s="190">
        <v>9096</v>
      </c>
      <c r="J485" s="190">
        <v>3275</v>
      </c>
      <c r="K485" s="190">
        <v>2916</v>
      </c>
      <c r="L485" s="190">
        <v>39</v>
      </c>
      <c r="N485" s="192">
        <f t="shared" si="24"/>
        <v>-1.4485188568445864</v>
      </c>
      <c r="O485" s="193">
        <f t="shared" si="25"/>
        <v>1.3412489006156676</v>
      </c>
      <c r="P485" s="194">
        <f t="shared" si="26"/>
        <v>-9.983079526226732</v>
      </c>
      <c r="R485" s="195">
        <v>6</v>
      </c>
      <c r="S485" s="195"/>
      <c r="T485" s="195"/>
      <c r="U485" s="195"/>
    </row>
    <row r="486" spans="1:21" ht="13.5" thickBot="1">
      <c r="A486" s="126"/>
      <c r="B486" s="127"/>
      <c r="C486" s="128">
        <v>37209</v>
      </c>
      <c r="D486" s="129">
        <v>22597</v>
      </c>
      <c r="E486" s="129">
        <v>7909</v>
      </c>
      <c r="F486" s="139">
        <v>6703</v>
      </c>
      <c r="H486" s="197">
        <v>38142</v>
      </c>
      <c r="I486" s="197">
        <v>22569</v>
      </c>
      <c r="J486" s="197">
        <v>8125</v>
      </c>
      <c r="K486" s="197">
        <v>7362</v>
      </c>
      <c r="L486" s="197">
        <v>86</v>
      </c>
      <c r="N486" s="199">
        <f t="shared" si="24"/>
        <v>-2.4461223847726927</v>
      </c>
      <c r="O486" s="200">
        <f t="shared" si="25"/>
        <v>0.12406398156763032</v>
      </c>
      <c r="P486" s="201">
        <f t="shared" si="26"/>
        <v>-10.002685284640165</v>
      </c>
      <c r="R486" s="202">
        <f>R485</f>
        <v>6</v>
      </c>
      <c r="S486" s="202">
        <f>S485</f>
        <v>0</v>
      </c>
      <c r="T486" s="202">
        <f>T485</f>
        <v>0</v>
      </c>
      <c r="U486" s="202">
        <f>U485</f>
        <v>0</v>
      </c>
    </row>
    <row r="487" spans="1:21" ht="12.75" hidden="1">
      <c r="A487" s="122" t="s">
        <v>283</v>
      </c>
      <c r="B487" s="123" t="s">
        <v>284</v>
      </c>
      <c r="C487" s="124">
        <v>0</v>
      </c>
      <c r="D487" s="125">
        <v>0</v>
      </c>
      <c r="E487" s="125">
        <v>0</v>
      </c>
      <c r="F487" s="138">
        <v>0</v>
      </c>
      <c r="H487" s="190">
        <v>0</v>
      </c>
      <c r="I487" s="190">
        <v>0</v>
      </c>
      <c r="J487" s="190">
        <v>0</v>
      </c>
      <c r="K487" s="190">
        <v>0</v>
      </c>
      <c r="L487" s="190">
        <v>0</v>
      </c>
      <c r="N487" s="192" t="str">
        <f t="shared" si="24"/>
        <v>-</v>
      </c>
      <c r="O487" s="193" t="str">
        <f t="shared" si="25"/>
        <v>-</v>
      </c>
      <c r="P487" s="194" t="str">
        <f t="shared" si="26"/>
        <v>-</v>
      </c>
      <c r="R487" s="195"/>
      <c r="S487" s="195"/>
      <c r="T487" s="195"/>
      <c r="U487" s="195"/>
    </row>
    <row r="488" spans="1:21" ht="13.5" hidden="1" thickBot="1">
      <c r="A488" s="126"/>
      <c r="B488" s="127"/>
      <c r="C488" s="128">
        <v>0</v>
      </c>
      <c r="D488" s="129">
        <v>0</v>
      </c>
      <c r="E488" s="129">
        <v>0</v>
      </c>
      <c r="F488" s="139">
        <v>0</v>
      </c>
      <c r="H488" s="197">
        <v>0</v>
      </c>
      <c r="I488" s="197">
        <v>0</v>
      </c>
      <c r="J488" s="197">
        <v>0</v>
      </c>
      <c r="K488" s="197">
        <v>0</v>
      </c>
      <c r="L488" s="197">
        <v>0</v>
      </c>
      <c r="N488" s="199" t="str">
        <f t="shared" si="24"/>
        <v>-</v>
      </c>
      <c r="O488" s="200" t="str">
        <f t="shared" si="25"/>
        <v>-</v>
      </c>
      <c r="P488" s="201" t="str">
        <f t="shared" si="26"/>
        <v>-</v>
      </c>
      <c r="R488" s="202">
        <f>R487</f>
        <v>0</v>
      </c>
      <c r="S488" s="202">
        <f>S487</f>
        <v>0</v>
      </c>
      <c r="T488" s="202">
        <f>T487</f>
        <v>0</v>
      </c>
      <c r="U488" s="202">
        <f>U487</f>
        <v>0</v>
      </c>
    </row>
    <row r="489" spans="1:21" ht="12.75">
      <c r="A489" s="122" t="s">
        <v>285</v>
      </c>
      <c r="B489" s="123" t="s">
        <v>286</v>
      </c>
      <c r="C489" s="124">
        <v>24321</v>
      </c>
      <c r="D489" s="125">
        <v>16042</v>
      </c>
      <c r="E489" s="125">
        <v>5615</v>
      </c>
      <c r="F489" s="138">
        <v>2664</v>
      </c>
      <c r="H489" s="190">
        <v>24489</v>
      </c>
      <c r="I489" s="190">
        <v>15830</v>
      </c>
      <c r="J489" s="190">
        <v>5699</v>
      </c>
      <c r="K489" s="190">
        <v>2894</v>
      </c>
      <c r="L489" s="190">
        <v>66</v>
      </c>
      <c r="N489" s="192">
        <f t="shared" si="24"/>
        <v>-0.6860222957246123</v>
      </c>
      <c r="O489" s="193">
        <f t="shared" si="25"/>
        <v>1.3392293114339822</v>
      </c>
      <c r="P489" s="194">
        <f t="shared" si="26"/>
        <v>-10</v>
      </c>
      <c r="R489" s="195"/>
      <c r="S489" s="195"/>
      <c r="T489" s="195"/>
      <c r="U489" s="195"/>
    </row>
    <row r="490" spans="1:21" ht="13.5" thickBot="1">
      <c r="A490" s="126"/>
      <c r="B490" s="127"/>
      <c r="C490" s="128">
        <v>24705</v>
      </c>
      <c r="D490" s="129">
        <v>15604</v>
      </c>
      <c r="E490" s="129">
        <v>5461</v>
      </c>
      <c r="F490" s="139">
        <v>3640</v>
      </c>
      <c r="H490" s="197">
        <v>25240</v>
      </c>
      <c r="I490" s="197">
        <v>15585</v>
      </c>
      <c r="J490" s="197">
        <v>5611</v>
      </c>
      <c r="K490" s="197">
        <v>3979</v>
      </c>
      <c r="L490" s="197">
        <v>65</v>
      </c>
      <c r="N490" s="199">
        <f t="shared" si="24"/>
        <v>-2.1196513470681424</v>
      </c>
      <c r="O490" s="200">
        <f t="shared" si="25"/>
        <v>0.12191209496310762</v>
      </c>
      <c r="P490" s="201">
        <f t="shared" si="26"/>
        <v>-9.990108803165185</v>
      </c>
      <c r="R490" s="202">
        <f>R489</f>
        <v>0</v>
      </c>
      <c r="S490" s="202">
        <f>S489</f>
        <v>0</v>
      </c>
      <c r="T490" s="202">
        <f>T489</f>
        <v>0</v>
      </c>
      <c r="U490" s="202">
        <f>U489</f>
        <v>0</v>
      </c>
    </row>
    <row r="491" spans="1:21" ht="12.75">
      <c r="A491" s="122" t="s">
        <v>287</v>
      </c>
      <c r="B491" s="123" t="s">
        <v>288</v>
      </c>
      <c r="C491" s="124">
        <v>24498</v>
      </c>
      <c r="D491" s="125">
        <v>16173</v>
      </c>
      <c r="E491" s="125">
        <v>5661</v>
      </c>
      <c r="F491" s="138">
        <v>2664</v>
      </c>
      <c r="H491" s="190">
        <v>24664</v>
      </c>
      <c r="I491" s="190">
        <v>15959</v>
      </c>
      <c r="J491" s="190">
        <v>5745</v>
      </c>
      <c r="K491" s="190">
        <v>2894</v>
      </c>
      <c r="L491" s="190">
        <v>66</v>
      </c>
      <c r="N491" s="192">
        <f t="shared" si="24"/>
        <v>-0.6730457346740195</v>
      </c>
      <c r="O491" s="193">
        <f t="shared" si="25"/>
        <v>1.3409361488815108</v>
      </c>
      <c r="P491" s="194">
        <f t="shared" si="26"/>
        <v>-10</v>
      </c>
      <c r="R491" s="195">
        <v>32</v>
      </c>
      <c r="S491" s="195"/>
      <c r="T491" s="195"/>
      <c r="U491" s="195"/>
    </row>
    <row r="492" spans="1:21" ht="13.5" thickBot="1">
      <c r="A492" s="126"/>
      <c r="B492" s="127"/>
      <c r="C492" s="128">
        <v>23495</v>
      </c>
      <c r="D492" s="129">
        <v>14710</v>
      </c>
      <c r="E492" s="129">
        <v>5149</v>
      </c>
      <c r="F492" s="139">
        <v>3636</v>
      </c>
      <c r="H492" s="197">
        <v>24018</v>
      </c>
      <c r="I492" s="197">
        <v>14690</v>
      </c>
      <c r="J492" s="197">
        <v>5288</v>
      </c>
      <c r="K492" s="197">
        <v>3979</v>
      </c>
      <c r="L492" s="197">
        <v>61</v>
      </c>
      <c r="N492" s="199">
        <f t="shared" si="24"/>
        <v>-2.17753351652928</v>
      </c>
      <c r="O492" s="200">
        <f t="shared" si="25"/>
        <v>0.1361470388019086</v>
      </c>
      <c r="P492" s="201">
        <f t="shared" si="26"/>
        <v>-10</v>
      </c>
      <c r="R492" s="202">
        <f>R491</f>
        <v>32</v>
      </c>
      <c r="S492" s="202">
        <f>S491</f>
        <v>0</v>
      </c>
      <c r="T492" s="202">
        <f>T491</f>
        <v>0</v>
      </c>
      <c r="U492" s="202">
        <f>U491</f>
        <v>0</v>
      </c>
    </row>
    <row r="493" spans="1:21" ht="12.75" hidden="1">
      <c r="A493" s="122" t="s">
        <v>289</v>
      </c>
      <c r="B493" s="123" t="s">
        <v>290</v>
      </c>
      <c r="C493" s="124">
        <v>0</v>
      </c>
      <c r="D493" s="125">
        <v>0</v>
      </c>
      <c r="E493" s="125">
        <v>0</v>
      </c>
      <c r="F493" s="138">
        <v>0</v>
      </c>
      <c r="H493" s="190">
        <v>0</v>
      </c>
      <c r="I493" s="190">
        <v>0</v>
      </c>
      <c r="J493" s="190">
        <v>0</v>
      </c>
      <c r="K493" s="190">
        <v>0</v>
      </c>
      <c r="L493" s="190">
        <v>0</v>
      </c>
      <c r="N493" s="192" t="str">
        <f t="shared" si="24"/>
        <v>-</v>
      </c>
      <c r="O493" s="193" t="str">
        <f t="shared" si="25"/>
        <v>-</v>
      </c>
      <c r="P493" s="194" t="str">
        <f t="shared" si="26"/>
        <v>-</v>
      </c>
      <c r="R493" s="195"/>
      <c r="S493" s="195"/>
      <c r="T493" s="195"/>
      <c r="U493" s="195"/>
    </row>
    <row r="494" spans="1:21" ht="13.5" hidden="1" thickBot="1">
      <c r="A494" s="126"/>
      <c r="B494" s="127"/>
      <c r="C494" s="128">
        <v>0</v>
      </c>
      <c r="D494" s="129">
        <v>0</v>
      </c>
      <c r="E494" s="129">
        <v>0</v>
      </c>
      <c r="F494" s="139">
        <v>0</v>
      </c>
      <c r="H494" s="197">
        <v>0</v>
      </c>
      <c r="I494" s="197">
        <v>0</v>
      </c>
      <c r="J494" s="197">
        <v>0</v>
      </c>
      <c r="K494" s="197">
        <v>0</v>
      </c>
      <c r="L494" s="197">
        <v>0</v>
      </c>
      <c r="N494" s="199" t="str">
        <f t="shared" si="24"/>
        <v>-</v>
      </c>
      <c r="O494" s="200" t="str">
        <f t="shared" si="25"/>
        <v>-</v>
      </c>
      <c r="P494" s="201" t="str">
        <f t="shared" si="26"/>
        <v>-</v>
      </c>
      <c r="R494" s="202">
        <f>R493</f>
        <v>0</v>
      </c>
      <c r="S494" s="202">
        <f>S493</f>
        <v>0</v>
      </c>
      <c r="T494" s="202">
        <f>T493</f>
        <v>0</v>
      </c>
      <c r="U494" s="202">
        <f>U493</f>
        <v>0</v>
      </c>
    </row>
    <row r="495" spans="1:21" ht="12.75">
      <c r="A495" s="122" t="s">
        <v>291</v>
      </c>
      <c r="B495" s="123" t="s">
        <v>292</v>
      </c>
      <c r="C495" s="124">
        <v>24566</v>
      </c>
      <c r="D495" s="125">
        <v>16218</v>
      </c>
      <c r="E495" s="125">
        <v>5676</v>
      </c>
      <c r="F495" s="138">
        <v>2672</v>
      </c>
      <c r="H495" s="190">
        <v>24733</v>
      </c>
      <c r="I495" s="190">
        <v>16003</v>
      </c>
      <c r="J495" s="190">
        <v>5761</v>
      </c>
      <c r="K495" s="190">
        <v>2903</v>
      </c>
      <c r="L495" s="190">
        <v>66</v>
      </c>
      <c r="N495" s="192">
        <f t="shared" si="24"/>
        <v>-0.6752112562163859</v>
      </c>
      <c r="O495" s="193">
        <f t="shared" si="25"/>
        <v>1.3434980941073604</v>
      </c>
      <c r="P495" s="194">
        <f t="shared" si="26"/>
        <v>-10.003368137420011</v>
      </c>
      <c r="R495" s="195">
        <v>3</v>
      </c>
      <c r="S495" s="195"/>
      <c r="T495" s="195"/>
      <c r="U495" s="195"/>
    </row>
    <row r="496" spans="1:21" ht="13.5" thickBot="1">
      <c r="A496" s="126"/>
      <c r="B496" s="127"/>
      <c r="C496" s="128">
        <v>23957</v>
      </c>
      <c r="D496" s="129">
        <v>15050</v>
      </c>
      <c r="E496" s="129">
        <v>5268</v>
      </c>
      <c r="F496" s="139">
        <v>3639</v>
      </c>
      <c r="H496" s="197">
        <v>24485</v>
      </c>
      <c r="I496" s="197">
        <v>15031</v>
      </c>
      <c r="J496" s="197">
        <v>5411</v>
      </c>
      <c r="K496" s="197">
        <v>3979</v>
      </c>
      <c r="L496" s="197">
        <v>64</v>
      </c>
      <c r="N496" s="199">
        <f t="shared" si="24"/>
        <v>-2.1564222993669517</v>
      </c>
      <c r="O496" s="200">
        <f t="shared" si="25"/>
        <v>0.1264054287805294</v>
      </c>
      <c r="P496" s="201">
        <f t="shared" si="26"/>
        <v>-9.992579767499379</v>
      </c>
      <c r="R496" s="202">
        <f>R495</f>
        <v>3</v>
      </c>
      <c r="S496" s="202">
        <f>S495</f>
        <v>0</v>
      </c>
      <c r="T496" s="202">
        <f>T495</f>
        <v>0</v>
      </c>
      <c r="U496" s="202">
        <f>U495</f>
        <v>0</v>
      </c>
    </row>
    <row r="497" spans="1:21" ht="12.75">
      <c r="A497" s="122" t="s">
        <v>293</v>
      </c>
      <c r="B497" s="123" t="s">
        <v>294</v>
      </c>
      <c r="C497" s="124">
        <v>26187</v>
      </c>
      <c r="D497" s="125">
        <v>17421</v>
      </c>
      <c r="E497" s="125">
        <v>6097</v>
      </c>
      <c r="F497" s="138">
        <v>2669</v>
      </c>
      <c r="H497" s="190">
        <v>26345</v>
      </c>
      <c r="I497" s="190">
        <v>17191</v>
      </c>
      <c r="J497" s="190">
        <v>6189</v>
      </c>
      <c r="K497" s="190">
        <v>2895</v>
      </c>
      <c r="L497" s="190">
        <v>70</v>
      </c>
      <c r="N497" s="192">
        <f t="shared" si="24"/>
        <v>-0.599734294932631</v>
      </c>
      <c r="O497" s="193">
        <f t="shared" si="25"/>
        <v>1.3379093711825902</v>
      </c>
      <c r="P497" s="194">
        <f t="shared" si="26"/>
        <v>-9.983136593591908</v>
      </c>
      <c r="R497" s="195"/>
      <c r="S497" s="195"/>
      <c r="T497" s="195"/>
      <c r="U497" s="195"/>
    </row>
    <row r="498" spans="1:21" ht="13.5" thickBot="1">
      <c r="A498" s="126"/>
      <c r="B498" s="127"/>
      <c r="C498" s="128">
        <v>29351</v>
      </c>
      <c r="D498" s="129">
        <v>19041</v>
      </c>
      <c r="E498" s="129">
        <v>6664</v>
      </c>
      <c r="F498" s="139">
        <v>3646</v>
      </c>
      <c r="H498" s="197">
        <v>29914</v>
      </c>
      <c r="I498" s="197">
        <v>19017</v>
      </c>
      <c r="J498" s="197">
        <v>6846</v>
      </c>
      <c r="K498" s="197">
        <v>3976</v>
      </c>
      <c r="L498" s="197">
        <v>75</v>
      </c>
      <c r="N498" s="199">
        <f t="shared" si="24"/>
        <v>-1.8820619108109895</v>
      </c>
      <c r="O498" s="200">
        <f t="shared" si="25"/>
        <v>0.1262028711153107</v>
      </c>
      <c r="P498" s="201">
        <f t="shared" si="26"/>
        <v>-9.997531473710197</v>
      </c>
      <c r="R498" s="202">
        <f>R497</f>
        <v>0</v>
      </c>
      <c r="S498" s="202">
        <f>S497</f>
        <v>0</v>
      </c>
      <c r="T498" s="202">
        <f>T497</f>
        <v>0</v>
      </c>
      <c r="U498" s="202">
        <f>U497</f>
        <v>0</v>
      </c>
    </row>
    <row r="499" spans="1:21" ht="12.75" hidden="1">
      <c r="A499" s="122" t="s">
        <v>295</v>
      </c>
      <c r="B499" s="123" t="s">
        <v>296</v>
      </c>
      <c r="C499" s="124">
        <v>0</v>
      </c>
      <c r="D499" s="125">
        <v>0</v>
      </c>
      <c r="E499" s="125">
        <v>0</v>
      </c>
      <c r="F499" s="138">
        <v>0</v>
      </c>
      <c r="H499" s="190">
        <v>0</v>
      </c>
      <c r="I499" s="190">
        <v>0</v>
      </c>
      <c r="J499" s="190">
        <v>0</v>
      </c>
      <c r="K499" s="190">
        <v>0</v>
      </c>
      <c r="L499" s="190">
        <v>0</v>
      </c>
      <c r="N499" s="192" t="str">
        <f t="shared" si="24"/>
        <v>-</v>
      </c>
      <c r="O499" s="193" t="str">
        <f t="shared" si="25"/>
        <v>-</v>
      </c>
      <c r="P499" s="194" t="str">
        <f t="shared" si="26"/>
        <v>-</v>
      </c>
      <c r="R499" s="195"/>
      <c r="S499" s="195"/>
      <c r="T499" s="195"/>
      <c r="U499" s="195"/>
    </row>
    <row r="500" spans="1:21" ht="13.5" hidden="1" thickBot="1">
      <c r="A500" s="126"/>
      <c r="B500" s="127"/>
      <c r="C500" s="128">
        <v>0</v>
      </c>
      <c r="D500" s="129">
        <v>0</v>
      </c>
      <c r="E500" s="129">
        <v>0</v>
      </c>
      <c r="F500" s="139">
        <v>0</v>
      </c>
      <c r="H500" s="197">
        <v>0</v>
      </c>
      <c r="I500" s="197">
        <v>0</v>
      </c>
      <c r="J500" s="197">
        <v>0</v>
      </c>
      <c r="K500" s="197">
        <v>0</v>
      </c>
      <c r="L500" s="197">
        <v>0</v>
      </c>
      <c r="N500" s="199" t="str">
        <f t="shared" si="24"/>
        <v>-</v>
      </c>
      <c r="O500" s="200" t="str">
        <f t="shared" si="25"/>
        <v>-</v>
      </c>
      <c r="P500" s="201" t="str">
        <f t="shared" si="26"/>
        <v>-</v>
      </c>
      <c r="R500" s="202">
        <f>R499</f>
        <v>0</v>
      </c>
      <c r="S500" s="202">
        <f>S499</f>
        <v>0</v>
      </c>
      <c r="T500" s="202">
        <f>T499</f>
        <v>0</v>
      </c>
      <c r="U500" s="202">
        <f>U499</f>
        <v>0</v>
      </c>
    </row>
    <row r="501" spans="1:21" ht="12.75">
      <c r="A501" s="122" t="s">
        <v>297</v>
      </c>
      <c r="B501" s="123" t="s">
        <v>1863</v>
      </c>
      <c r="C501" s="124">
        <v>24939</v>
      </c>
      <c r="D501" s="125">
        <v>16492</v>
      </c>
      <c r="E501" s="125">
        <v>5772</v>
      </c>
      <c r="F501" s="138">
        <v>2675</v>
      </c>
      <c r="H501" s="190">
        <v>25105</v>
      </c>
      <c r="I501" s="190">
        <v>16274</v>
      </c>
      <c r="J501" s="190">
        <v>5859</v>
      </c>
      <c r="K501" s="190">
        <v>2905</v>
      </c>
      <c r="L501" s="190">
        <v>67</v>
      </c>
      <c r="N501" s="192">
        <f t="shared" si="24"/>
        <v>-0.661222863971318</v>
      </c>
      <c r="O501" s="193">
        <f t="shared" si="25"/>
        <v>1.3395600344107095</v>
      </c>
      <c r="P501" s="194">
        <f t="shared" si="26"/>
        <v>-9.99327052489906</v>
      </c>
      <c r="R501" s="195">
        <v>4</v>
      </c>
      <c r="S501" s="195"/>
      <c r="T501" s="195"/>
      <c r="U501" s="195"/>
    </row>
    <row r="502" spans="1:21" ht="13.5" thickBot="1">
      <c r="A502" s="126"/>
      <c r="B502" s="127"/>
      <c r="C502" s="128">
        <v>25324</v>
      </c>
      <c r="D502" s="129">
        <v>16067</v>
      </c>
      <c r="E502" s="129">
        <v>5623</v>
      </c>
      <c r="F502" s="139">
        <v>3634</v>
      </c>
      <c r="H502" s="197">
        <v>25862</v>
      </c>
      <c r="I502" s="197">
        <v>16047</v>
      </c>
      <c r="J502" s="197">
        <v>5777</v>
      </c>
      <c r="K502" s="197">
        <v>3976</v>
      </c>
      <c r="L502" s="197">
        <v>62</v>
      </c>
      <c r="N502" s="199">
        <f t="shared" si="24"/>
        <v>-2.0802722140592493</v>
      </c>
      <c r="O502" s="200">
        <f t="shared" si="25"/>
        <v>0.12463388795413266</v>
      </c>
      <c r="P502" s="201">
        <f t="shared" si="26"/>
        <v>-10.00495294700346</v>
      </c>
      <c r="R502" s="202">
        <f>R501</f>
        <v>4</v>
      </c>
      <c r="S502" s="202">
        <f>S501</f>
        <v>0</v>
      </c>
      <c r="T502" s="202">
        <f>T501</f>
        <v>0</v>
      </c>
      <c r="U502" s="202">
        <f>U501</f>
        <v>0</v>
      </c>
    </row>
    <row r="503" spans="1:21" ht="12.75" hidden="1">
      <c r="A503" s="122" t="s">
        <v>298</v>
      </c>
      <c r="B503" s="123" t="s">
        <v>299</v>
      </c>
      <c r="C503" s="124">
        <v>0</v>
      </c>
      <c r="D503" s="125">
        <v>0</v>
      </c>
      <c r="E503" s="125">
        <v>0</v>
      </c>
      <c r="F503" s="138">
        <v>0</v>
      </c>
      <c r="H503" s="190">
        <v>0</v>
      </c>
      <c r="I503" s="190">
        <v>0</v>
      </c>
      <c r="J503" s="190">
        <v>0</v>
      </c>
      <c r="K503" s="190">
        <v>0</v>
      </c>
      <c r="L503" s="190">
        <v>0</v>
      </c>
      <c r="N503" s="192" t="str">
        <f t="shared" si="24"/>
        <v>-</v>
      </c>
      <c r="O503" s="193" t="str">
        <f t="shared" si="25"/>
        <v>-</v>
      </c>
      <c r="P503" s="194" t="str">
        <f t="shared" si="26"/>
        <v>-</v>
      </c>
      <c r="R503" s="195"/>
      <c r="S503" s="195"/>
      <c r="T503" s="195"/>
      <c r="U503" s="195"/>
    </row>
    <row r="504" spans="1:21" ht="13.5" hidden="1" thickBot="1">
      <c r="A504" s="126"/>
      <c r="B504" s="127"/>
      <c r="C504" s="128">
        <v>0</v>
      </c>
      <c r="D504" s="129">
        <v>0</v>
      </c>
      <c r="E504" s="129">
        <v>0</v>
      </c>
      <c r="F504" s="139">
        <v>0</v>
      </c>
      <c r="H504" s="197">
        <v>0</v>
      </c>
      <c r="I504" s="197">
        <v>0</v>
      </c>
      <c r="J504" s="197">
        <v>0</v>
      </c>
      <c r="K504" s="197">
        <v>0</v>
      </c>
      <c r="L504" s="197">
        <v>0</v>
      </c>
      <c r="N504" s="199" t="str">
        <f t="shared" si="24"/>
        <v>-</v>
      </c>
      <c r="O504" s="200" t="str">
        <f t="shared" si="25"/>
        <v>-</v>
      </c>
      <c r="P504" s="201" t="str">
        <f t="shared" si="26"/>
        <v>-</v>
      </c>
      <c r="R504" s="202">
        <f>R503</f>
        <v>0</v>
      </c>
      <c r="S504" s="202">
        <f>S503</f>
        <v>0</v>
      </c>
      <c r="T504" s="202">
        <f>T503</f>
        <v>0</v>
      </c>
      <c r="U504" s="202">
        <f>U503</f>
        <v>0</v>
      </c>
    </row>
    <row r="505" spans="1:21" ht="12.75" hidden="1">
      <c r="A505" s="122" t="s">
        <v>300</v>
      </c>
      <c r="B505" s="123" t="s">
        <v>301</v>
      </c>
      <c r="C505" s="124">
        <v>0</v>
      </c>
      <c r="D505" s="125">
        <v>0</v>
      </c>
      <c r="E505" s="125">
        <v>0</v>
      </c>
      <c r="F505" s="138">
        <v>0</v>
      </c>
      <c r="H505" s="190">
        <v>0</v>
      </c>
      <c r="I505" s="190">
        <v>0</v>
      </c>
      <c r="J505" s="190">
        <v>0</v>
      </c>
      <c r="K505" s="190">
        <v>0</v>
      </c>
      <c r="L505" s="190">
        <v>0</v>
      </c>
      <c r="N505" s="192" t="str">
        <f t="shared" si="24"/>
        <v>-</v>
      </c>
      <c r="O505" s="193" t="str">
        <f t="shared" si="25"/>
        <v>-</v>
      </c>
      <c r="P505" s="194" t="str">
        <f t="shared" si="26"/>
        <v>-</v>
      </c>
      <c r="R505" s="195"/>
      <c r="S505" s="195"/>
      <c r="T505" s="195"/>
      <c r="U505" s="195"/>
    </row>
    <row r="506" spans="1:21" ht="13.5" hidden="1" thickBot="1">
      <c r="A506" s="126"/>
      <c r="B506" s="127"/>
      <c r="C506" s="128">
        <v>0</v>
      </c>
      <c r="D506" s="129">
        <v>0</v>
      </c>
      <c r="E506" s="129">
        <v>0</v>
      </c>
      <c r="F506" s="139">
        <v>0</v>
      </c>
      <c r="H506" s="197">
        <v>0</v>
      </c>
      <c r="I506" s="197">
        <v>0</v>
      </c>
      <c r="J506" s="197">
        <v>0</v>
      </c>
      <c r="K506" s="197">
        <v>0</v>
      </c>
      <c r="L506" s="197">
        <v>0</v>
      </c>
      <c r="N506" s="199" t="str">
        <f t="shared" si="24"/>
        <v>-</v>
      </c>
      <c r="O506" s="200" t="str">
        <f t="shared" si="25"/>
        <v>-</v>
      </c>
      <c r="P506" s="201" t="str">
        <f t="shared" si="26"/>
        <v>-</v>
      </c>
      <c r="R506" s="202">
        <f>R505</f>
        <v>0</v>
      </c>
      <c r="S506" s="202">
        <f>S505</f>
        <v>0</v>
      </c>
      <c r="T506" s="202">
        <f>T505</f>
        <v>0</v>
      </c>
      <c r="U506" s="202">
        <f>U505</f>
        <v>0</v>
      </c>
    </row>
    <row r="507" spans="1:21" ht="12.75">
      <c r="A507" s="122" t="s">
        <v>302</v>
      </c>
      <c r="B507" s="123" t="s">
        <v>303</v>
      </c>
      <c r="C507" s="124">
        <v>20282</v>
      </c>
      <c r="D507" s="125">
        <v>13083</v>
      </c>
      <c r="E507" s="125">
        <v>4579</v>
      </c>
      <c r="F507" s="138">
        <v>2620</v>
      </c>
      <c r="H507" s="190">
        <v>20469</v>
      </c>
      <c r="I507" s="190">
        <v>12910</v>
      </c>
      <c r="J507" s="190">
        <v>4648</v>
      </c>
      <c r="K507" s="190">
        <v>2857</v>
      </c>
      <c r="L507" s="190">
        <v>54</v>
      </c>
      <c r="N507" s="192">
        <f t="shared" si="24"/>
        <v>-0.9135766280717235</v>
      </c>
      <c r="O507" s="193">
        <f t="shared" si="25"/>
        <v>1.3400464756003032</v>
      </c>
      <c r="P507" s="194">
        <f t="shared" si="26"/>
        <v>-9.996564754379932</v>
      </c>
      <c r="R507" s="195"/>
      <c r="S507" s="195"/>
      <c r="T507" s="195"/>
      <c r="U507" s="195"/>
    </row>
    <row r="508" spans="1:21" ht="13.5" thickBot="1">
      <c r="A508" s="126"/>
      <c r="B508" s="127"/>
      <c r="C508" s="128">
        <v>27291</v>
      </c>
      <c r="D508" s="129">
        <v>17473</v>
      </c>
      <c r="E508" s="129">
        <v>6116</v>
      </c>
      <c r="F508" s="139">
        <v>3702</v>
      </c>
      <c r="H508" s="197">
        <v>27846</v>
      </c>
      <c r="I508" s="197">
        <v>17451</v>
      </c>
      <c r="J508" s="197">
        <v>6282</v>
      </c>
      <c r="K508" s="197">
        <v>4040</v>
      </c>
      <c r="L508" s="197">
        <v>73</v>
      </c>
      <c r="N508" s="199">
        <f t="shared" si="24"/>
        <v>-1.993104934281405</v>
      </c>
      <c r="O508" s="200">
        <f t="shared" si="25"/>
        <v>0.1260672740817057</v>
      </c>
      <c r="P508" s="201">
        <f t="shared" si="26"/>
        <v>-9.992706053975198</v>
      </c>
      <c r="R508" s="202">
        <f>R507</f>
        <v>0</v>
      </c>
      <c r="S508" s="202">
        <f>S507</f>
        <v>0</v>
      </c>
      <c r="T508" s="202">
        <f>T507</f>
        <v>0</v>
      </c>
      <c r="U508" s="202">
        <f>U507</f>
        <v>0</v>
      </c>
    </row>
    <row r="509" spans="1:21" ht="12.75" hidden="1">
      <c r="A509" s="122" t="s">
        <v>304</v>
      </c>
      <c r="B509" s="123" t="s">
        <v>305</v>
      </c>
      <c r="C509" s="124">
        <v>0</v>
      </c>
      <c r="D509" s="125">
        <v>0</v>
      </c>
      <c r="E509" s="125">
        <v>0</v>
      </c>
      <c r="F509" s="138">
        <v>0</v>
      </c>
      <c r="H509" s="190">
        <v>0</v>
      </c>
      <c r="I509" s="190">
        <v>0</v>
      </c>
      <c r="J509" s="190">
        <v>0</v>
      </c>
      <c r="K509" s="190">
        <v>0</v>
      </c>
      <c r="L509" s="190">
        <v>0</v>
      </c>
      <c r="N509" s="192" t="str">
        <f t="shared" si="24"/>
        <v>-</v>
      </c>
      <c r="O509" s="193" t="str">
        <f t="shared" si="25"/>
        <v>-</v>
      </c>
      <c r="P509" s="194" t="str">
        <f t="shared" si="26"/>
        <v>-</v>
      </c>
      <c r="R509" s="195"/>
      <c r="S509" s="195"/>
      <c r="T509" s="195"/>
      <c r="U509" s="195"/>
    </row>
    <row r="510" spans="1:21" ht="13.5" hidden="1" thickBot="1">
      <c r="A510" s="126"/>
      <c r="B510" s="127"/>
      <c r="C510" s="128">
        <v>0</v>
      </c>
      <c r="D510" s="129">
        <v>0</v>
      </c>
      <c r="E510" s="129">
        <v>0</v>
      </c>
      <c r="F510" s="139">
        <v>0</v>
      </c>
      <c r="H510" s="197">
        <v>0</v>
      </c>
      <c r="I510" s="197">
        <v>0</v>
      </c>
      <c r="J510" s="197">
        <v>0</v>
      </c>
      <c r="K510" s="197">
        <v>0</v>
      </c>
      <c r="L510" s="197">
        <v>0</v>
      </c>
      <c r="N510" s="199" t="str">
        <f t="shared" si="24"/>
        <v>-</v>
      </c>
      <c r="O510" s="200" t="str">
        <f t="shared" si="25"/>
        <v>-</v>
      </c>
      <c r="P510" s="201" t="str">
        <f t="shared" si="26"/>
        <v>-</v>
      </c>
      <c r="R510" s="202">
        <f>R509</f>
        <v>0</v>
      </c>
      <c r="S510" s="202">
        <f>S509</f>
        <v>0</v>
      </c>
      <c r="T510" s="202">
        <f>T509</f>
        <v>0</v>
      </c>
      <c r="U510" s="202">
        <f>U509</f>
        <v>0</v>
      </c>
    </row>
    <row r="511" spans="1:21" ht="12.75" hidden="1">
      <c r="A511" s="122" t="s">
        <v>306</v>
      </c>
      <c r="B511" s="123" t="s">
        <v>307</v>
      </c>
      <c r="C511" s="124">
        <v>0</v>
      </c>
      <c r="D511" s="125">
        <v>0</v>
      </c>
      <c r="E511" s="125">
        <v>0</v>
      </c>
      <c r="F511" s="138">
        <v>0</v>
      </c>
      <c r="H511" s="190">
        <v>0</v>
      </c>
      <c r="I511" s="190">
        <v>0</v>
      </c>
      <c r="J511" s="190">
        <v>0</v>
      </c>
      <c r="K511" s="190">
        <v>0</v>
      </c>
      <c r="L511" s="190">
        <v>0</v>
      </c>
      <c r="N511" s="192" t="str">
        <f t="shared" si="24"/>
        <v>-</v>
      </c>
      <c r="O511" s="193" t="str">
        <f t="shared" si="25"/>
        <v>-</v>
      </c>
      <c r="P511" s="194" t="str">
        <f t="shared" si="26"/>
        <v>-</v>
      </c>
      <c r="R511" s="195"/>
      <c r="S511" s="195"/>
      <c r="T511" s="195"/>
      <c r="U511" s="195"/>
    </row>
    <row r="512" spans="1:21" ht="13.5" hidden="1" thickBot="1">
      <c r="A512" s="126"/>
      <c r="B512" s="127"/>
      <c r="C512" s="128">
        <v>0</v>
      </c>
      <c r="D512" s="129">
        <v>0</v>
      </c>
      <c r="E512" s="129">
        <v>0</v>
      </c>
      <c r="F512" s="139">
        <v>0</v>
      </c>
      <c r="H512" s="197">
        <v>0</v>
      </c>
      <c r="I512" s="197">
        <v>0</v>
      </c>
      <c r="J512" s="197">
        <v>0</v>
      </c>
      <c r="K512" s="197">
        <v>0</v>
      </c>
      <c r="L512" s="197">
        <v>0</v>
      </c>
      <c r="N512" s="199" t="str">
        <f t="shared" si="24"/>
        <v>-</v>
      </c>
      <c r="O512" s="200" t="str">
        <f t="shared" si="25"/>
        <v>-</v>
      </c>
      <c r="P512" s="201" t="str">
        <f t="shared" si="26"/>
        <v>-</v>
      </c>
      <c r="R512" s="202">
        <f>R511</f>
        <v>0</v>
      </c>
      <c r="S512" s="202">
        <f>S511</f>
        <v>0</v>
      </c>
      <c r="T512" s="202">
        <f>T511</f>
        <v>0</v>
      </c>
      <c r="U512" s="202">
        <f>U511</f>
        <v>0</v>
      </c>
    </row>
    <row r="513" spans="1:21" ht="12.75">
      <c r="A513" s="122" t="s">
        <v>308</v>
      </c>
      <c r="B513" s="123" t="s">
        <v>309</v>
      </c>
      <c r="C513" s="124">
        <v>24369</v>
      </c>
      <c r="D513" s="125">
        <v>16077</v>
      </c>
      <c r="E513" s="125">
        <v>5627</v>
      </c>
      <c r="F513" s="138">
        <v>2665</v>
      </c>
      <c r="H513" s="190">
        <v>24537</v>
      </c>
      <c r="I513" s="190">
        <v>15865</v>
      </c>
      <c r="J513" s="190">
        <v>5711</v>
      </c>
      <c r="K513" s="190">
        <v>2897</v>
      </c>
      <c r="L513" s="190">
        <v>64</v>
      </c>
      <c r="N513" s="192">
        <f t="shared" si="24"/>
        <v>-0.6846802787626842</v>
      </c>
      <c r="O513" s="193">
        <f t="shared" si="25"/>
        <v>1.3362748187834939</v>
      </c>
      <c r="P513" s="194">
        <f t="shared" si="26"/>
        <v>-9.996622762580216</v>
      </c>
      <c r="R513" s="195"/>
      <c r="S513" s="195"/>
      <c r="T513" s="195"/>
      <c r="U513" s="195"/>
    </row>
    <row r="514" spans="1:21" ht="13.5" thickBot="1">
      <c r="A514" s="126"/>
      <c r="B514" s="127"/>
      <c r="C514" s="128">
        <v>24453</v>
      </c>
      <c r="D514" s="129">
        <v>15418</v>
      </c>
      <c r="E514" s="129">
        <v>5396</v>
      </c>
      <c r="F514" s="139">
        <v>3639</v>
      </c>
      <c r="H514" s="197">
        <v>24986</v>
      </c>
      <c r="I514" s="197">
        <v>15399</v>
      </c>
      <c r="J514" s="197">
        <v>5544</v>
      </c>
      <c r="K514" s="197">
        <v>3976</v>
      </c>
      <c r="L514" s="197">
        <v>67</v>
      </c>
      <c r="N514" s="199">
        <f t="shared" si="24"/>
        <v>-2.133194588969829</v>
      </c>
      <c r="O514" s="200">
        <f t="shared" si="25"/>
        <v>0.12338463536593736</v>
      </c>
      <c r="P514" s="201">
        <f t="shared" si="26"/>
        <v>-9.992579767499379</v>
      </c>
      <c r="R514" s="202">
        <f>R513</f>
        <v>0</v>
      </c>
      <c r="S514" s="202">
        <f>S513</f>
        <v>0</v>
      </c>
      <c r="T514" s="202">
        <f>T513</f>
        <v>0</v>
      </c>
      <c r="U514" s="202">
        <f>U513</f>
        <v>0</v>
      </c>
    </row>
    <row r="515" spans="1:21" ht="12.75" hidden="1">
      <c r="A515" s="122" t="s">
        <v>310</v>
      </c>
      <c r="B515" s="123" t="s">
        <v>311</v>
      </c>
      <c r="C515" s="124">
        <v>0</v>
      </c>
      <c r="D515" s="125">
        <v>0</v>
      </c>
      <c r="E515" s="125">
        <v>0</v>
      </c>
      <c r="F515" s="138">
        <v>0</v>
      </c>
      <c r="H515" s="190">
        <v>0</v>
      </c>
      <c r="I515" s="190">
        <v>0</v>
      </c>
      <c r="J515" s="190">
        <v>0</v>
      </c>
      <c r="K515" s="190">
        <v>0</v>
      </c>
      <c r="L515" s="190">
        <v>0</v>
      </c>
      <c r="N515" s="192" t="str">
        <f t="shared" si="24"/>
        <v>-</v>
      </c>
      <c r="O515" s="193" t="str">
        <f t="shared" si="25"/>
        <v>-</v>
      </c>
      <c r="P515" s="194" t="str">
        <f t="shared" si="26"/>
        <v>-</v>
      </c>
      <c r="R515" s="195"/>
      <c r="S515" s="195"/>
      <c r="T515" s="195"/>
      <c r="U515" s="195"/>
    </row>
    <row r="516" spans="1:21" ht="13.5" hidden="1" thickBot="1">
      <c r="A516" s="126"/>
      <c r="B516" s="127"/>
      <c r="C516" s="128">
        <v>0</v>
      </c>
      <c r="D516" s="129">
        <v>0</v>
      </c>
      <c r="E516" s="129">
        <v>0</v>
      </c>
      <c r="F516" s="139">
        <v>0</v>
      </c>
      <c r="H516" s="197">
        <v>0</v>
      </c>
      <c r="I516" s="197">
        <v>0</v>
      </c>
      <c r="J516" s="197">
        <v>0</v>
      </c>
      <c r="K516" s="197">
        <v>0</v>
      </c>
      <c r="L516" s="197">
        <v>0</v>
      </c>
      <c r="N516" s="199" t="str">
        <f t="shared" si="24"/>
        <v>-</v>
      </c>
      <c r="O516" s="200" t="str">
        <f t="shared" si="25"/>
        <v>-</v>
      </c>
      <c r="P516" s="201" t="str">
        <f t="shared" si="26"/>
        <v>-</v>
      </c>
      <c r="R516" s="202">
        <f>R515</f>
        <v>0</v>
      </c>
      <c r="S516" s="202">
        <f>S515</f>
        <v>0</v>
      </c>
      <c r="T516" s="202">
        <f>T515</f>
        <v>0</v>
      </c>
      <c r="U516" s="202">
        <f>U515</f>
        <v>0</v>
      </c>
    </row>
    <row r="517" spans="1:21" ht="12.75">
      <c r="A517" s="122" t="s">
        <v>312</v>
      </c>
      <c r="B517" s="123" t="s">
        <v>313</v>
      </c>
      <c r="C517" s="124">
        <v>23668</v>
      </c>
      <c r="D517" s="125">
        <v>15568</v>
      </c>
      <c r="E517" s="125">
        <v>5449</v>
      </c>
      <c r="F517" s="138">
        <v>2651</v>
      </c>
      <c r="H517" s="190">
        <v>23838</v>
      </c>
      <c r="I517" s="190">
        <v>15362</v>
      </c>
      <c r="J517" s="190">
        <v>5530</v>
      </c>
      <c r="K517" s="190">
        <v>2880</v>
      </c>
      <c r="L517" s="190">
        <v>66</v>
      </c>
      <c r="N517" s="192">
        <f t="shared" si="24"/>
        <v>-0.7131470760969876</v>
      </c>
      <c r="O517" s="193">
        <f t="shared" si="25"/>
        <v>1.3409712277047277</v>
      </c>
      <c r="P517" s="194">
        <f t="shared" si="26"/>
        <v>-10.01357773251867</v>
      </c>
      <c r="R517" s="195">
        <v>1E-06</v>
      </c>
      <c r="S517" s="195"/>
      <c r="T517" s="195"/>
      <c r="U517" s="195"/>
    </row>
    <row r="518" spans="1:21" ht="13.5" thickBot="1">
      <c r="A518" s="126"/>
      <c r="B518" s="127"/>
      <c r="C518" s="128">
        <v>23428</v>
      </c>
      <c r="D518" s="129">
        <v>14657</v>
      </c>
      <c r="E518" s="129">
        <v>5130</v>
      </c>
      <c r="F518" s="139">
        <v>3641</v>
      </c>
      <c r="H518" s="197">
        <v>23954</v>
      </c>
      <c r="I518" s="197">
        <v>14639</v>
      </c>
      <c r="J518" s="197">
        <v>5270</v>
      </c>
      <c r="K518" s="197">
        <v>3983</v>
      </c>
      <c r="L518" s="197">
        <v>62</v>
      </c>
      <c r="N518" s="199">
        <f t="shared" si="24"/>
        <v>-2.1958754279034878</v>
      </c>
      <c r="O518" s="200">
        <f t="shared" si="25"/>
        <v>0.12295921852584968</v>
      </c>
      <c r="P518" s="201">
        <f t="shared" si="26"/>
        <v>-9.987639060568597</v>
      </c>
      <c r="R518" s="202">
        <f>R517</f>
        <v>1E-06</v>
      </c>
      <c r="S518" s="202">
        <f>S517</f>
        <v>0</v>
      </c>
      <c r="T518" s="202">
        <f>T517</f>
        <v>0</v>
      </c>
      <c r="U518" s="202">
        <f>U517</f>
        <v>0</v>
      </c>
    </row>
    <row r="519" spans="1:21" ht="12.75">
      <c r="A519" s="122" t="s">
        <v>314</v>
      </c>
      <c r="B519" s="123" t="s">
        <v>315</v>
      </c>
      <c r="C519" s="124">
        <v>24644</v>
      </c>
      <c r="D519" s="125">
        <v>16276</v>
      </c>
      <c r="E519" s="125">
        <v>5697</v>
      </c>
      <c r="F519" s="138">
        <v>2671</v>
      </c>
      <c r="H519" s="190">
        <v>24811</v>
      </c>
      <c r="I519" s="190">
        <v>16061</v>
      </c>
      <c r="J519" s="190">
        <v>5782</v>
      </c>
      <c r="K519" s="190">
        <v>2897</v>
      </c>
      <c r="L519" s="190">
        <v>71</v>
      </c>
      <c r="N519" s="192">
        <f t="shared" si="24"/>
        <v>-0.6730885494337144</v>
      </c>
      <c r="O519" s="193">
        <f t="shared" si="25"/>
        <v>1.3386464105597469</v>
      </c>
      <c r="P519" s="194">
        <f t="shared" si="26"/>
        <v>-10.006738544474388</v>
      </c>
      <c r="R519" s="195"/>
      <c r="S519" s="195"/>
      <c r="T519" s="195"/>
      <c r="U519" s="195"/>
    </row>
    <row r="520" spans="1:21" ht="13.5" thickBot="1">
      <c r="A520" s="126"/>
      <c r="B520" s="127"/>
      <c r="C520" s="128">
        <v>25373</v>
      </c>
      <c r="D520" s="129">
        <v>16101</v>
      </c>
      <c r="E520" s="129">
        <v>5635</v>
      </c>
      <c r="F520" s="139">
        <v>3637</v>
      </c>
      <c r="H520" s="197">
        <v>25911</v>
      </c>
      <c r="I520" s="197">
        <v>16081</v>
      </c>
      <c r="J520" s="197">
        <v>5789</v>
      </c>
      <c r="K520" s="197">
        <v>3976</v>
      </c>
      <c r="L520" s="197">
        <v>65</v>
      </c>
      <c r="N520" s="199">
        <f t="shared" si="24"/>
        <v>-2.0763382347265633</v>
      </c>
      <c r="O520" s="200">
        <f t="shared" si="25"/>
        <v>0.12437037497667802</v>
      </c>
      <c r="P520" s="201">
        <f t="shared" si="26"/>
        <v>-9.99752536500867</v>
      </c>
      <c r="R520" s="202">
        <f>R519</f>
        <v>0</v>
      </c>
      <c r="S520" s="202">
        <f>S519</f>
        <v>0</v>
      </c>
      <c r="T520" s="202">
        <f>T519</f>
        <v>0</v>
      </c>
      <c r="U520" s="202">
        <f>U519</f>
        <v>0</v>
      </c>
    </row>
    <row r="521" spans="1:21" ht="12.75" hidden="1">
      <c r="A521" s="122" t="s">
        <v>316</v>
      </c>
      <c r="B521" s="123" t="s">
        <v>317</v>
      </c>
      <c r="C521" s="124">
        <v>0</v>
      </c>
      <c r="D521" s="125">
        <v>0</v>
      </c>
      <c r="E521" s="125">
        <v>0</v>
      </c>
      <c r="F521" s="138">
        <v>0</v>
      </c>
      <c r="H521" s="190">
        <v>0</v>
      </c>
      <c r="I521" s="190">
        <v>0</v>
      </c>
      <c r="J521" s="190">
        <v>0</v>
      </c>
      <c r="K521" s="190">
        <v>0</v>
      </c>
      <c r="L521" s="190">
        <v>0</v>
      </c>
      <c r="N521" s="192" t="str">
        <f t="shared" si="24"/>
        <v>-</v>
      </c>
      <c r="O521" s="193" t="str">
        <f t="shared" si="25"/>
        <v>-</v>
      </c>
      <c r="P521" s="194" t="str">
        <f t="shared" si="26"/>
        <v>-</v>
      </c>
      <c r="R521" s="195"/>
      <c r="S521" s="195"/>
      <c r="T521" s="195"/>
      <c r="U521" s="195"/>
    </row>
    <row r="522" spans="1:21" ht="13.5" hidden="1" thickBot="1">
      <c r="A522" s="126"/>
      <c r="B522" s="127"/>
      <c r="C522" s="128">
        <v>0</v>
      </c>
      <c r="D522" s="129">
        <v>0</v>
      </c>
      <c r="E522" s="129">
        <v>0</v>
      </c>
      <c r="F522" s="139">
        <v>0</v>
      </c>
      <c r="H522" s="197">
        <v>0</v>
      </c>
      <c r="I522" s="197">
        <v>0</v>
      </c>
      <c r="J522" s="197">
        <v>0</v>
      </c>
      <c r="K522" s="197">
        <v>0</v>
      </c>
      <c r="L522" s="197">
        <v>0</v>
      </c>
      <c r="N522" s="199" t="str">
        <f t="shared" si="24"/>
        <v>-</v>
      </c>
      <c r="O522" s="200" t="str">
        <f t="shared" si="25"/>
        <v>-</v>
      </c>
      <c r="P522" s="201" t="str">
        <f t="shared" si="26"/>
        <v>-</v>
      </c>
      <c r="R522" s="202">
        <f>R521</f>
        <v>0</v>
      </c>
      <c r="S522" s="202">
        <f>S521</f>
        <v>0</v>
      </c>
      <c r="T522" s="202">
        <f>T521</f>
        <v>0</v>
      </c>
      <c r="U522" s="202">
        <f>U521</f>
        <v>0</v>
      </c>
    </row>
    <row r="523" spans="1:21" ht="12.75">
      <c r="A523" s="122" t="s">
        <v>318</v>
      </c>
      <c r="B523" s="123" t="s">
        <v>319</v>
      </c>
      <c r="C523" s="124">
        <v>26194</v>
      </c>
      <c r="D523" s="125">
        <v>17431</v>
      </c>
      <c r="E523" s="125">
        <v>6101</v>
      </c>
      <c r="F523" s="138">
        <v>2662</v>
      </c>
      <c r="H523" s="190">
        <v>26350</v>
      </c>
      <c r="I523" s="190">
        <v>17200</v>
      </c>
      <c r="J523" s="190">
        <v>6192</v>
      </c>
      <c r="K523" s="190">
        <v>2887</v>
      </c>
      <c r="L523" s="190">
        <v>71</v>
      </c>
      <c r="N523" s="192">
        <f t="shared" si="24"/>
        <v>-0.5920303605313109</v>
      </c>
      <c r="O523" s="193">
        <f t="shared" si="25"/>
        <v>1.3430232558139465</v>
      </c>
      <c r="P523" s="194">
        <f t="shared" si="26"/>
        <v>-10.006761325219742</v>
      </c>
      <c r="R523" s="195"/>
      <c r="S523" s="195"/>
      <c r="T523" s="195"/>
      <c r="U523" s="195"/>
    </row>
    <row r="524" spans="1:21" ht="13.5" thickBot="1">
      <c r="A524" s="126"/>
      <c r="B524" s="127"/>
      <c r="C524" s="128">
        <v>23335</v>
      </c>
      <c r="D524" s="129">
        <v>14592</v>
      </c>
      <c r="E524" s="129">
        <v>5107</v>
      </c>
      <c r="F524" s="139">
        <v>3636</v>
      </c>
      <c r="H524" s="197">
        <v>23859</v>
      </c>
      <c r="I524" s="197">
        <v>14573</v>
      </c>
      <c r="J524" s="197">
        <v>5246</v>
      </c>
      <c r="K524" s="197">
        <v>3976</v>
      </c>
      <c r="L524" s="197">
        <v>64</v>
      </c>
      <c r="N524" s="199">
        <f t="shared" si="24"/>
        <v>-2.19623622113248</v>
      </c>
      <c r="O524" s="200">
        <f t="shared" si="25"/>
        <v>0.13037809647980225</v>
      </c>
      <c r="P524" s="201">
        <f t="shared" si="26"/>
        <v>-10</v>
      </c>
      <c r="R524" s="202">
        <f>R523</f>
        <v>0</v>
      </c>
      <c r="S524" s="202">
        <f>S523</f>
        <v>0</v>
      </c>
      <c r="T524" s="202">
        <f>T523</f>
        <v>0</v>
      </c>
      <c r="U524" s="202">
        <f>U523</f>
        <v>0</v>
      </c>
    </row>
    <row r="525" spans="1:21" ht="12.75">
      <c r="A525" s="122" t="s">
        <v>320</v>
      </c>
      <c r="B525" s="123" t="s">
        <v>282</v>
      </c>
      <c r="C525" s="124">
        <v>14642</v>
      </c>
      <c r="D525" s="125">
        <v>8887</v>
      </c>
      <c r="E525" s="125">
        <v>3110</v>
      </c>
      <c r="F525" s="138">
        <v>2645</v>
      </c>
      <c r="H525" s="190">
        <v>14865</v>
      </c>
      <c r="I525" s="190">
        <v>8769</v>
      </c>
      <c r="J525" s="190">
        <v>3157</v>
      </c>
      <c r="K525" s="190">
        <v>2902</v>
      </c>
      <c r="L525" s="190">
        <v>37</v>
      </c>
      <c r="N525" s="192">
        <f t="shared" si="24"/>
        <v>-1.500168180289279</v>
      </c>
      <c r="O525" s="193">
        <f t="shared" si="25"/>
        <v>1.3456494469152602</v>
      </c>
      <c r="P525" s="194">
        <f t="shared" si="26"/>
        <v>-10.003402517863208</v>
      </c>
      <c r="R525" s="195"/>
      <c r="S525" s="195"/>
      <c r="T525" s="195"/>
      <c r="U525" s="195"/>
    </row>
    <row r="526" spans="1:21" ht="13.5" thickBot="1">
      <c r="A526" s="126"/>
      <c r="B526" s="127"/>
      <c r="C526" s="128">
        <v>36422</v>
      </c>
      <c r="D526" s="129">
        <v>21967</v>
      </c>
      <c r="E526" s="129">
        <v>7688</v>
      </c>
      <c r="F526" s="139">
        <v>6767</v>
      </c>
      <c r="H526" s="197">
        <v>37355</v>
      </c>
      <c r="I526" s="197">
        <v>21938</v>
      </c>
      <c r="J526" s="197">
        <v>7898</v>
      </c>
      <c r="K526" s="197">
        <v>7426</v>
      </c>
      <c r="L526" s="197">
        <v>93</v>
      </c>
      <c r="N526" s="199">
        <f t="shared" si="24"/>
        <v>-2.4976576094231007</v>
      </c>
      <c r="O526" s="200">
        <f t="shared" si="25"/>
        <v>0.13219071929984239</v>
      </c>
      <c r="P526" s="201">
        <f t="shared" si="26"/>
        <v>-10.00132996409097</v>
      </c>
      <c r="R526" s="202">
        <f>R525</f>
        <v>0</v>
      </c>
      <c r="S526" s="202">
        <f>S525</f>
        <v>0</v>
      </c>
      <c r="T526" s="202">
        <f>T525</f>
        <v>0</v>
      </c>
      <c r="U526" s="202">
        <f>U525</f>
        <v>0</v>
      </c>
    </row>
    <row r="527" spans="1:21" ht="12.75">
      <c r="A527" s="122" t="s">
        <v>321</v>
      </c>
      <c r="B527" s="123" t="s">
        <v>322</v>
      </c>
      <c r="C527" s="124">
        <v>24765</v>
      </c>
      <c r="D527" s="125">
        <v>16369</v>
      </c>
      <c r="E527" s="125">
        <v>5729</v>
      </c>
      <c r="F527" s="138">
        <v>2667</v>
      </c>
      <c r="H527" s="190">
        <v>24930</v>
      </c>
      <c r="I527" s="190">
        <v>16152</v>
      </c>
      <c r="J527" s="190">
        <v>5815</v>
      </c>
      <c r="K527" s="190">
        <v>2896</v>
      </c>
      <c r="L527" s="190">
        <v>67</v>
      </c>
      <c r="N527" s="192">
        <f t="shared" si="24"/>
        <v>-0.6618531889290011</v>
      </c>
      <c r="O527" s="193">
        <f t="shared" si="25"/>
        <v>1.3434868746904414</v>
      </c>
      <c r="P527" s="194">
        <f t="shared" si="26"/>
        <v>-9.989875126560918</v>
      </c>
      <c r="R527" s="195">
        <v>107</v>
      </c>
      <c r="S527" s="195"/>
      <c r="T527" s="195"/>
      <c r="U527" s="195"/>
    </row>
    <row r="528" spans="1:21" ht="13.5" thickBot="1">
      <c r="A528" s="126"/>
      <c r="B528" s="127"/>
      <c r="C528" s="128">
        <v>29566</v>
      </c>
      <c r="D528" s="129">
        <v>16944</v>
      </c>
      <c r="E528" s="129">
        <v>5930</v>
      </c>
      <c r="F528" s="139">
        <v>6692</v>
      </c>
      <c r="H528" s="197">
        <v>30451</v>
      </c>
      <c r="I528" s="197">
        <v>16923</v>
      </c>
      <c r="J528" s="197">
        <v>6092</v>
      </c>
      <c r="K528" s="197">
        <v>7365</v>
      </c>
      <c r="L528" s="197">
        <v>71</v>
      </c>
      <c r="N528" s="199">
        <f t="shared" si="24"/>
        <v>-2.906308495615903</v>
      </c>
      <c r="O528" s="200">
        <f t="shared" si="25"/>
        <v>0.12409147314305358</v>
      </c>
      <c r="P528" s="201">
        <f t="shared" si="26"/>
        <v>-10.005379236148471</v>
      </c>
      <c r="R528" s="202">
        <f>R527</f>
        <v>107</v>
      </c>
      <c r="S528" s="202">
        <f>S527</f>
        <v>0</v>
      </c>
      <c r="T528" s="202">
        <f>T527</f>
        <v>0</v>
      </c>
      <c r="U528" s="202">
        <f>U527</f>
        <v>0</v>
      </c>
    </row>
    <row r="529" spans="1:21" ht="12.75">
      <c r="A529" s="122" t="s">
        <v>323</v>
      </c>
      <c r="B529" s="123" t="s">
        <v>324</v>
      </c>
      <c r="C529" s="124">
        <v>26780</v>
      </c>
      <c r="D529" s="125">
        <v>17849</v>
      </c>
      <c r="E529" s="125">
        <v>6247</v>
      </c>
      <c r="F529" s="138">
        <v>2684</v>
      </c>
      <c r="H529" s="190">
        <v>26936</v>
      </c>
      <c r="I529" s="190">
        <v>17613</v>
      </c>
      <c r="J529" s="190">
        <v>6341</v>
      </c>
      <c r="K529" s="190">
        <v>2907</v>
      </c>
      <c r="L529" s="190">
        <v>75</v>
      </c>
      <c r="N529" s="192">
        <f t="shared" si="24"/>
        <v>-0.5791505791505784</v>
      </c>
      <c r="O529" s="193">
        <f t="shared" si="25"/>
        <v>1.3399193777323433</v>
      </c>
      <c r="P529" s="194">
        <f t="shared" si="26"/>
        <v>-9.993293091884638</v>
      </c>
      <c r="R529" s="195">
        <v>22</v>
      </c>
      <c r="S529" s="195"/>
      <c r="T529" s="195"/>
      <c r="U529" s="195"/>
    </row>
    <row r="530" spans="1:21" ht="13.5" thickBot="1">
      <c r="A530" s="126"/>
      <c r="B530" s="127"/>
      <c r="C530" s="128">
        <v>24057</v>
      </c>
      <c r="D530" s="129">
        <v>15126</v>
      </c>
      <c r="E530" s="129">
        <v>5294</v>
      </c>
      <c r="F530" s="139">
        <v>3637</v>
      </c>
      <c r="H530" s="197">
        <v>24585</v>
      </c>
      <c r="I530" s="197">
        <v>15106</v>
      </c>
      <c r="J530" s="197">
        <v>5438</v>
      </c>
      <c r="K530" s="197">
        <v>3976</v>
      </c>
      <c r="L530" s="197">
        <v>65</v>
      </c>
      <c r="N530" s="199">
        <f t="shared" si="24"/>
        <v>-2.147651006711399</v>
      </c>
      <c r="O530" s="200">
        <f t="shared" si="25"/>
        <v>0.1323977227591655</v>
      </c>
      <c r="P530" s="201">
        <f t="shared" si="26"/>
        <v>-9.99752536500867</v>
      </c>
      <c r="R530" s="202">
        <f>R529</f>
        <v>22</v>
      </c>
      <c r="S530" s="202">
        <f>S529</f>
        <v>0</v>
      </c>
      <c r="T530" s="202">
        <f>T529</f>
        <v>0</v>
      </c>
      <c r="U530" s="202">
        <f>U529</f>
        <v>0</v>
      </c>
    </row>
    <row r="531" spans="1:21" ht="12.75">
      <c r="A531" s="122" t="s">
        <v>325</v>
      </c>
      <c r="B531" s="123" t="s">
        <v>326</v>
      </c>
      <c r="C531" s="124">
        <v>28762</v>
      </c>
      <c r="D531" s="125">
        <v>19322</v>
      </c>
      <c r="E531" s="125">
        <v>6763</v>
      </c>
      <c r="F531" s="138">
        <v>2677</v>
      </c>
      <c r="H531" s="190">
        <v>28769</v>
      </c>
      <c r="I531" s="190">
        <v>18967</v>
      </c>
      <c r="J531" s="190">
        <v>6828</v>
      </c>
      <c r="K531" s="190">
        <v>2894</v>
      </c>
      <c r="L531" s="190">
        <v>80</v>
      </c>
      <c r="N531" s="192">
        <f t="shared" si="24"/>
        <v>-0.02433174597656773</v>
      </c>
      <c r="O531" s="193">
        <f t="shared" si="25"/>
        <v>1.8716718511098094</v>
      </c>
      <c r="P531" s="194">
        <f t="shared" si="26"/>
        <v>-9.986550100874254</v>
      </c>
      <c r="R531" s="195">
        <v>702</v>
      </c>
      <c r="S531" s="195"/>
      <c r="T531" s="195"/>
      <c r="U531" s="195"/>
    </row>
    <row r="532" spans="1:21" ht="13.5" thickBot="1">
      <c r="A532" s="126"/>
      <c r="B532" s="127"/>
      <c r="C532" s="128">
        <v>23363</v>
      </c>
      <c r="D532" s="129">
        <v>12362</v>
      </c>
      <c r="E532" s="129">
        <v>4327</v>
      </c>
      <c r="F532" s="139">
        <v>6674</v>
      </c>
      <c r="H532" s="197">
        <v>24207</v>
      </c>
      <c r="I532" s="197">
        <v>12346</v>
      </c>
      <c r="J532" s="197">
        <v>4445</v>
      </c>
      <c r="K532" s="197">
        <v>7365</v>
      </c>
      <c r="L532" s="197">
        <v>51</v>
      </c>
      <c r="N532" s="199">
        <f t="shared" si="24"/>
        <v>-3.4865947866319686</v>
      </c>
      <c r="O532" s="200">
        <f t="shared" si="25"/>
        <v>0.12959663048761172</v>
      </c>
      <c r="P532" s="201">
        <f t="shared" si="26"/>
        <v>-10.005393743257812</v>
      </c>
      <c r="R532" s="202">
        <f>R531</f>
        <v>702</v>
      </c>
      <c r="S532" s="202">
        <f>S531</f>
        <v>0</v>
      </c>
      <c r="T532" s="202">
        <f>T531</f>
        <v>0</v>
      </c>
      <c r="U532" s="202">
        <f>U531</f>
        <v>0</v>
      </c>
    </row>
    <row r="533" spans="1:21" ht="12.75">
      <c r="A533" s="122" t="s">
        <v>327</v>
      </c>
      <c r="B533" s="123" t="s">
        <v>328</v>
      </c>
      <c r="C533" s="124">
        <v>23801</v>
      </c>
      <c r="D533" s="125">
        <v>15659</v>
      </c>
      <c r="E533" s="125">
        <v>5481</v>
      </c>
      <c r="F533" s="138">
        <v>2661</v>
      </c>
      <c r="H533" s="190">
        <v>23972</v>
      </c>
      <c r="I533" s="190">
        <v>15452</v>
      </c>
      <c r="J533" s="190">
        <v>5563</v>
      </c>
      <c r="K533" s="190">
        <v>2893</v>
      </c>
      <c r="L533" s="190">
        <v>64</v>
      </c>
      <c r="N533" s="192">
        <f t="shared" si="24"/>
        <v>-0.7133322209244142</v>
      </c>
      <c r="O533" s="193">
        <f t="shared" si="25"/>
        <v>1.339632410044004</v>
      </c>
      <c r="P533" s="194">
        <f t="shared" si="26"/>
        <v>-10.010145417653021</v>
      </c>
      <c r="R533" s="195">
        <v>523</v>
      </c>
      <c r="S533" s="195"/>
      <c r="T533" s="195"/>
      <c r="U533" s="195"/>
    </row>
    <row r="534" spans="1:21" ht="13.5" thickBot="1">
      <c r="A534" s="126"/>
      <c r="B534" s="127"/>
      <c r="C534" s="128">
        <v>27475</v>
      </c>
      <c r="D534" s="129">
        <v>15399</v>
      </c>
      <c r="E534" s="129">
        <v>5390</v>
      </c>
      <c r="F534" s="139">
        <v>6686</v>
      </c>
      <c r="H534" s="197">
        <v>28343</v>
      </c>
      <c r="I534" s="197">
        <v>15378</v>
      </c>
      <c r="J534" s="197">
        <v>5536</v>
      </c>
      <c r="K534" s="197">
        <v>7365</v>
      </c>
      <c r="L534" s="197">
        <v>64</v>
      </c>
      <c r="N534" s="199">
        <f t="shared" si="24"/>
        <v>-3.0624845640898997</v>
      </c>
      <c r="O534" s="200">
        <f t="shared" si="25"/>
        <v>0.1365587202497096</v>
      </c>
      <c r="P534" s="201">
        <f t="shared" si="26"/>
        <v>-10.001346076187914</v>
      </c>
      <c r="R534" s="202">
        <f>R533</f>
        <v>523</v>
      </c>
      <c r="S534" s="202">
        <f>S533</f>
        <v>0</v>
      </c>
      <c r="T534" s="202">
        <f>T533</f>
        <v>0</v>
      </c>
      <c r="U534" s="202">
        <f>U533</f>
        <v>0</v>
      </c>
    </row>
    <row r="535" spans="1:21" ht="12.75">
      <c r="A535" s="122" t="s">
        <v>329</v>
      </c>
      <c r="B535" s="123" t="s">
        <v>330</v>
      </c>
      <c r="C535" s="124">
        <v>18901</v>
      </c>
      <c r="D535" s="125">
        <v>12041</v>
      </c>
      <c r="E535" s="125">
        <v>4214</v>
      </c>
      <c r="F535" s="138">
        <v>2646</v>
      </c>
      <c r="H535" s="190">
        <v>19100</v>
      </c>
      <c r="I535" s="190">
        <v>11882</v>
      </c>
      <c r="J535" s="190">
        <v>4278</v>
      </c>
      <c r="K535" s="190">
        <v>2893</v>
      </c>
      <c r="L535" s="190">
        <v>47</v>
      </c>
      <c r="N535" s="192">
        <f aca="true" t="shared" si="27" ref="N535:N598">IF(H535=0,"-",C535/H535*100-100)</f>
        <v>-1.041884816753921</v>
      </c>
      <c r="O535" s="193">
        <f aca="true" t="shared" si="28" ref="O535:O598">IF(H535=0,"-",D535/I535*100-100)</f>
        <v>1.338158559165123</v>
      </c>
      <c r="P535" s="194">
        <f aca="true" t="shared" si="29" ref="P535:P598">IF(H535=0,"-",F535/(K535+L535)*100-100)</f>
        <v>-10</v>
      </c>
      <c r="R535" s="195"/>
      <c r="S535" s="195"/>
      <c r="T535" s="195"/>
      <c r="U535" s="195"/>
    </row>
    <row r="536" spans="1:21" ht="13.5" thickBot="1">
      <c r="A536" s="126"/>
      <c r="B536" s="127"/>
      <c r="C536" s="128">
        <v>38181</v>
      </c>
      <c r="D536" s="129">
        <v>23310</v>
      </c>
      <c r="E536" s="129">
        <v>8159</v>
      </c>
      <c r="F536" s="139">
        <v>6712</v>
      </c>
      <c r="H536" s="197">
        <v>39120</v>
      </c>
      <c r="I536" s="197">
        <v>23281</v>
      </c>
      <c r="J536" s="197">
        <v>8381</v>
      </c>
      <c r="K536" s="197">
        <v>7365</v>
      </c>
      <c r="L536" s="197">
        <v>93</v>
      </c>
      <c r="N536" s="199">
        <f t="shared" si="27"/>
        <v>-2.4003067484662495</v>
      </c>
      <c r="O536" s="200">
        <f t="shared" si="28"/>
        <v>0.12456509600102095</v>
      </c>
      <c r="P536" s="201">
        <f t="shared" si="29"/>
        <v>-10.00268168409761</v>
      </c>
      <c r="R536" s="202">
        <f>R535</f>
        <v>0</v>
      </c>
      <c r="S536" s="202">
        <f>S535</f>
        <v>0</v>
      </c>
      <c r="T536" s="202">
        <f>T535</f>
        <v>0</v>
      </c>
      <c r="U536" s="202">
        <f>U535</f>
        <v>0</v>
      </c>
    </row>
    <row r="537" spans="1:21" ht="12.75">
      <c r="A537" s="122" t="s">
        <v>331</v>
      </c>
      <c r="B537" s="123" t="s">
        <v>332</v>
      </c>
      <c r="C537" s="124">
        <v>42393</v>
      </c>
      <c r="D537" s="125">
        <v>29383</v>
      </c>
      <c r="E537" s="125">
        <v>10284</v>
      </c>
      <c r="F537" s="138">
        <v>2726</v>
      </c>
      <c r="H537" s="190">
        <v>42462</v>
      </c>
      <c r="I537" s="190">
        <v>28995</v>
      </c>
      <c r="J537" s="190">
        <v>10438</v>
      </c>
      <c r="K537" s="190">
        <v>2907</v>
      </c>
      <c r="L537" s="190">
        <v>122</v>
      </c>
      <c r="N537" s="192">
        <f t="shared" si="27"/>
        <v>-0.1624982337148424</v>
      </c>
      <c r="O537" s="193">
        <f t="shared" si="28"/>
        <v>1.3381617520262097</v>
      </c>
      <c r="P537" s="194">
        <f t="shared" si="29"/>
        <v>-10.003301419610438</v>
      </c>
      <c r="R537" s="195">
        <v>32</v>
      </c>
      <c r="S537" s="195"/>
      <c r="T537" s="195"/>
      <c r="U537" s="195"/>
    </row>
    <row r="538" spans="1:21" ht="13.5" thickBot="1">
      <c r="A538" s="126"/>
      <c r="B538" s="127"/>
      <c r="C538" s="128">
        <v>21038</v>
      </c>
      <c r="D538" s="129">
        <v>12895</v>
      </c>
      <c r="E538" s="129">
        <v>4513</v>
      </c>
      <c r="F538" s="139">
        <v>3630</v>
      </c>
      <c r="H538" s="197">
        <v>21548</v>
      </c>
      <c r="I538" s="197">
        <v>12879</v>
      </c>
      <c r="J538" s="197">
        <v>4636</v>
      </c>
      <c r="K538" s="197">
        <v>3979</v>
      </c>
      <c r="L538" s="197">
        <v>54</v>
      </c>
      <c r="N538" s="199">
        <f t="shared" si="27"/>
        <v>-2.366808984592538</v>
      </c>
      <c r="O538" s="200">
        <f t="shared" si="28"/>
        <v>0.12423324792297308</v>
      </c>
      <c r="P538" s="201">
        <f t="shared" si="29"/>
        <v>-9.992561368708152</v>
      </c>
      <c r="R538" s="202">
        <f>R537</f>
        <v>32</v>
      </c>
      <c r="S538" s="202">
        <f>S537</f>
        <v>0</v>
      </c>
      <c r="T538" s="202">
        <f>T537</f>
        <v>0</v>
      </c>
      <c r="U538" s="202">
        <f>U537</f>
        <v>0</v>
      </c>
    </row>
    <row r="539" spans="1:21" ht="12.75">
      <c r="A539" s="122" t="s">
        <v>333</v>
      </c>
      <c r="B539" s="123" t="s">
        <v>334</v>
      </c>
      <c r="C539" s="124">
        <v>27070</v>
      </c>
      <c r="D539" s="125">
        <v>18070</v>
      </c>
      <c r="E539" s="125">
        <v>6325</v>
      </c>
      <c r="F539" s="138">
        <v>2675</v>
      </c>
      <c r="H539" s="190">
        <v>27222</v>
      </c>
      <c r="I539" s="190">
        <v>17831</v>
      </c>
      <c r="J539" s="190">
        <v>6419</v>
      </c>
      <c r="K539" s="190">
        <v>2899</v>
      </c>
      <c r="L539" s="190">
        <v>73</v>
      </c>
      <c r="N539" s="192">
        <f t="shared" si="27"/>
        <v>-0.5583719050767684</v>
      </c>
      <c r="O539" s="193">
        <f t="shared" si="28"/>
        <v>1.3403622903931307</v>
      </c>
      <c r="P539" s="194">
        <f t="shared" si="29"/>
        <v>-9.99327052489906</v>
      </c>
      <c r="R539" s="195"/>
      <c r="S539" s="195"/>
      <c r="T539" s="195"/>
      <c r="U539" s="195"/>
    </row>
    <row r="540" spans="1:21" ht="13.5" thickBot="1">
      <c r="A540" s="126"/>
      <c r="B540" s="127"/>
      <c r="C540" s="128">
        <v>23086</v>
      </c>
      <c r="D540" s="129">
        <v>14409</v>
      </c>
      <c r="E540" s="129">
        <v>5043</v>
      </c>
      <c r="F540" s="139">
        <v>3634</v>
      </c>
      <c r="H540" s="197">
        <v>23610</v>
      </c>
      <c r="I540" s="197">
        <v>14391</v>
      </c>
      <c r="J540" s="197">
        <v>5181</v>
      </c>
      <c r="K540" s="197">
        <v>3979</v>
      </c>
      <c r="L540" s="197">
        <v>59</v>
      </c>
      <c r="N540" s="199">
        <f t="shared" si="27"/>
        <v>-2.2193985599322303</v>
      </c>
      <c r="O540" s="200">
        <f t="shared" si="28"/>
        <v>0.12507817385866815</v>
      </c>
      <c r="P540" s="201">
        <f t="shared" si="29"/>
        <v>-10.00495294700346</v>
      </c>
      <c r="R540" s="202">
        <f>R539</f>
        <v>0</v>
      </c>
      <c r="S540" s="202">
        <f>S539</f>
        <v>0</v>
      </c>
      <c r="T540" s="202">
        <f>T539</f>
        <v>0</v>
      </c>
      <c r="U540" s="202">
        <f>U539</f>
        <v>0</v>
      </c>
    </row>
    <row r="541" spans="1:21" ht="12.75" hidden="1">
      <c r="A541" s="122" t="s">
        <v>335</v>
      </c>
      <c r="B541" s="123" t="s">
        <v>336</v>
      </c>
      <c r="C541" s="124">
        <v>0</v>
      </c>
      <c r="D541" s="125">
        <v>0</v>
      </c>
      <c r="E541" s="125">
        <v>0</v>
      </c>
      <c r="F541" s="138">
        <v>0</v>
      </c>
      <c r="H541" s="190">
        <v>0</v>
      </c>
      <c r="I541" s="190">
        <v>0</v>
      </c>
      <c r="J541" s="190">
        <v>0</v>
      </c>
      <c r="K541" s="190">
        <v>0</v>
      </c>
      <c r="L541" s="190">
        <v>0</v>
      </c>
      <c r="N541" s="192" t="str">
        <f t="shared" si="27"/>
        <v>-</v>
      </c>
      <c r="O541" s="193" t="str">
        <f t="shared" si="28"/>
        <v>-</v>
      </c>
      <c r="P541" s="194" t="str">
        <f t="shared" si="29"/>
        <v>-</v>
      </c>
      <c r="R541" s="195"/>
      <c r="S541" s="195"/>
      <c r="T541" s="195"/>
      <c r="U541" s="195"/>
    </row>
    <row r="542" spans="1:21" ht="13.5" hidden="1" thickBot="1">
      <c r="A542" s="126"/>
      <c r="B542" s="127"/>
      <c r="C542" s="128">
        <v>0</v>
      </c>
      <c r="D542" s="129">
        <v>0</v>
      </c>
      <c r="E542" s="129">
        <v>0</v>
      </c>
      <c r="F542" s="139">
        <v>0</v>
      </c>
      <c r="H542" s="197">
        <v>0</v>
      </c>
      <c r="I542" s="197">
        <v>0</v>
      </c>
      <c r="J542" s="197">
        <v>0</v>
      </c>
      <c r="K542" s="197">
        <v>0</v>
      </c>
      <c r="L542" s="197">
        <v>0</v>
      </c>
      <c r="N542" s="199" t="str">
        <f t="shared" si="27"/>
        <v>-</v>
      </c>
      <c r="O542" s="200" t="str">
        <f t="shared" si="28"/>
        <v>-</v>
      </c>
      <c r="P542" s="201" t="str">
        <f t="shared" si="29"/>
        <v>-</v>
      </c>
      <c r="R542" s="202">
        <f>R541</f>
        <v>0</v>
      </c>
      <c r="S542" s="202">
        <f>S541</f>
        <v>0</v>
      </c>
      <c r="T542" s="202">
        <f>T541</f>
        <v>0</v>
      </c>
      <c r="U542" s="202">
        <f>U541</f>
        <v>0</v>
      </c>
    </row>
    <row r="543" spans="1:21" ht="12.75">
      <c r="A543" s="122" t="s">
        <v>337</v>
      </c>
      <c r="B543" s="123" t="s">
        <v>338</v>
      </c>
      <c r="C543" s="124">
        <v>27231</v>
      </c>
      <c r="D543" s="125">
        <v>18110</v>
      </c>
      <c r="E543" s="125">
        <v>6339</v>
      </c>
      <c r="F543" s="138">
        <v>2782</v>
      </c>
      <c r="H543" s="190">
        <v>27261</v>
      </c>
      <c r="I543" s="190">
        <v>17772</v>
      </c>
      <c r="J543" s="190">
        <v>6398</v>
      </c>
      <c r="K543" s="190">
        <v>3017</v>
      </c>
      <c r="L543" s="190">
        <v>74</v>
      </c>
      <c r="N543" s="192">
        <f t="shared" si="27"/>
        <v>-0.11004732034774634</v>
      </c>
      <c r="O543" s="193">
        <f t="shared" si="28"/>
        <v>1.901868107134817</v>
      </c>
      <c r="P543" s="194">
        <f t="shared" si="29"/>
        <v>-9.996764801035269</v>
      </c>
      <c r="R543" s="195">
        <v>24</v>
      </c>
      <c r="S543" s="195"/>
      <c r="T543" s="195"/>
      <c r="U543" s="195"/>
    </row>
    <row r="544" spans="1:21" ht="13.5" thickBot="1">
      <c r="A544" s="126"/>
      <c r="B544" s="127"/>
      <c r="C544" s="128">
        <v>41956</v>
      </c>
      <c r="D544" s="129">
        <v>21928</v>
      </c>
      <c r="E544" s="129">
        <v>7675</v>
      </c>
      <c r="F544" s="139">
        <v>12353</v>
      </c>
      <c r="H544" s="197">
        <v>43509</v>
      </c>
      <c r="I544" s="197">
        <v>21900</v>
      </c>
      <c r="J544" s="197">
        <v>7884</v>
      </c>
      <c r="K544" s="197">
        <v>13633</v>
      </c>
      <c r="L544" s="197">
        <v>92</v>
      </c>
      <c r="N544" s="199">
        <f t="shared" si="27"/>
        <v>-3.569376450849248</v>
      </c>
      <c r="O544" s="200">
        <f t="shared" si="28"/>
        <v>0.12785388127853992</v>
      </c>
      <c r="P544" s="201">
        <f t="shared" si="29"/>
        <v>-9.996357012750451</v>
      </c>
      <c r="R544" s="202">
        <f>R543</f>
        <v>24</v>
      </c>
      <c r="S544" s="202">
        <f>S543</f>
        <v>0</v>
      </c>
      <c r="T544" s="202">
        <f>T543</f>
        <v>0</v>
      </c>
      <c r="U544" s="202">
        <f>U543</f>
        <v>0</v>
      </c>
    </row>
    <row r="545" spans="1:21" ht="12.75">
      <c r="A545" s="122" t="s">
        <v>339</v>
      </c>
      <c r="B545" s="136" t="s">
        <v>340</v>
      </c>
      <c r="C545" s="124">
        <v>27968</v>
      </c>
      <c r="D545" s="125">
        <v>18747</v>
      </c>
      <c r="E545" s="125">
        <v>6561</v>
      </c>
      <c r="F545" s="138">
        <v>2660</v>
      </c>
      <c r="H545" s="190">
        <v>28114</v>
      </c>
      <c r="I545" s="190">
        <v>18499</v>
      </c>
      <c r="J545" s="190">
        <v>6660</v>
      </c>
      <c r="K545" s="190">
        <v>2878</v>
      </c>
      <c r="L545" s="190">
        <v>77</v>
      </c>
      <c r="N545" s="192">
        <f t="shared" si="27"/>
        <v>-0.5193142206729675</v>
      </c>
      <c r="O545" s="193">
        <f t="shared" si="28"/>
        <v>1.3406130061084411</v>
      </c>
      <c r="P545" s="194">
        <f t="shared" si="29"/>
        <v>-9.983079526226732</v>
      </c>
      <c r="R545" s="195">
        <v>47</v>
      </c>
      <c r="S545" s="195"/>
      <c r="T545" s="195"/>
      <c r="U545" s="195"/>
    </row>
    <row r="546" spans="1:21" ht="13.5" thickBot="1">
      <c r="A546" s="126"/>
      <c r="B546" s="137"/>
      <c r="C546" s="128">
        <v>45262</v>
      </c>
      <c r="D546" s="129">
        <v>24370</v>
      </c>
      <c r="E546" s="129">
        <v>8530</v>
      </c>
      <c r="F546" s="139">
        <v>12362</v>
      </c>
      <c r="H546" s="197">
        <v>46835</v>
      </c>
      <c r="I546" s="197">
        <v>24338</v>
      </c>
      <c r="J546" s="197">
        <v>8762</v>
      </c>
      <c r="K546" s="197">
        <v>13633</v>
      </c>
      <c r="L546" s="197">
        <v>102</v>
      </c>
      <c r="N546" s="199">
        <f t="shared" si="27"/>
        <v>-3.3585993381018397</v>
      </c>
      <c r="O546" s="200">
        <f t="shared" si="28"/>
        <v>0.13148163365930543</v>
      </c>
      <c r="P546" s="201">
        <f t="shared" si="29"/>
        <v>-9.996359665089187</v>
      </c>
      <c r="R546" s="202">
        <f>R545</f>
        <v>47</v>
      </c>
      <c r="S546" s="202">
        <f>S545</f>
        <v>0</v>
      </c>
      <c r="T546" s="202">
        <f>T545</f>
        <v>0</v>
      </c>
      <c r="U546" s="202">
        <f>U545</f>
        <v>0</v>
      </c>
    </row>
    <row r="547" spans="1:21" ht="12.75" hidden="1">
      <c r="A547" s="122" t="s">
        <v>341</v>
      </c>
      <c r="B547" s="136" t="s">
        <v>342</v>
      </c>
      <c r="C547" s="124">
        <v>0</v>
      </c>
      <c r="D547" s="125">
        <v>0</v>
      </c>
      <c r="E547" s="125">
        <v>0</v>
      </c>
      <c r="F547" s="138">
        <v>0</v>
      </c>
      <c r="H547" s="190">
        <v>0</v>
      </c>
      <c r="I547" s="190">
        <v>0</v>
      </c>
      <c r="J547" s="190">
        <v>0</v>
      </c>
      <c r="K547" s="190">
        <v>0</v>
      </c>
      <c r="L547" s="190">
        <v>0</v>
      </c>
      <c r="N547" s="192" t="str">
        <f t="shared" si="27"/>
        <v>-</v>
      </c>
      <c r="O547" s="193" t="str">
        <f t="shared" si="28"/>
        <v>-</v>
      </c>
      <c r="P547" s="194" t="str">
        <f t="shared" si="29"/>
        <v>-</v>
      </c>
      <c r="R547" s="195"/>
      <c r="S547" s="195"/>
      <c r="T547" s="195"/>
      <c r="U547" s="195"/>
    </row>
    <row r="548" spans="1:21" ht="13.5" hidden="1" thickBot="1">
      <c r="A548" s="126"/>
      <c r="B548" s="137"/>
      <c r="C548" s="128">
        <v>0</v>
      </c>
      <c r="D548" s="129">
        <v>0</v>
      </c>
      <c r="E548" s="129">
        <v>0</v>
      </c>
      <c r="F548" s="139">
        <v>0</v>
      </c>
      <c r="H548" s="197">
        <v>0</v>
      </c>
      <c r="I548" s="197">
        <v>0</v>
      </c>
      <c r="J548" s="197">
        <v>0</v>
      </c>
      <c r="K548" s="197">
        <v>0</v>
      </c>
      <c r="L548" s="197">
        <v>0</v>
      </c>
      <c r="N548" s="199" t="str">
        <f t="shared" si="27"/>
        <v>-</v>
      </c>
      <c r="O548" s="200" t="str">
        <f t="shared" si="28"/>
        <v>-</v>
      </c>
      <c r="P548" s="201" t="str">
        <f t="shared" si="29"/>
        <v>-</v>
      </c>
      <c r="R548" s="202">
        <f>R547</f>
        <v>0</v>
      </c>
      <c r="S548" s="202">
        <f>S547</f>
        <v>0</v>
      </c>
      <c r="T548" s="202">
        <f>T547</f>
        <v>0</v>
      </c>
      <c r="U548" s="202">
        <f>U547</f>
        <v>0</v>
      </c>
    </row>
    <row r="549" spans="1:21" ht="12.75">
      <c r="A549" s="122" t="s">
        <v>343</v>
      </c>
      <c r="B549" s="136" t="s">
        <v>344</v>
      </c>
      <c r="C549" s="124">
        <v>30327</v>
      </c>
      <c r="D549" s="125">
        <v>20486</v>
      </c>
      <c r="E549" s="125">
        <v>7170</v>
      </c>
      <c r="F549" s="138">
        <v>2671</v>
      </c>
      <c r="H549" s="190">
        <v>30460</v>
      </c>
      <c r="I549" s="190">
        <v>20215</v>
      </c>
      <c r="J549" s="190">
        <v>7277</v>
      </c>
      <c r="K549" s="190">
        <v>2886</v>
      </c>
      <c r="L549" s="190">
        <v>82</v>
      </c>
      <c r="N549" s="192">
        <f t="shared" si="27"/>
        <v>-0.4366382140512144</v>
      </c>
      <c r="O549" s="193">
        <f t="shared" si="28"/>
        <v>1.3405886717783773</v>
      </c>
      <c r="P549" s="194">
        <f t="shared" si="29"/>
        <v>-10.006738544474388</v>
      </c>
      <c r="R549" s="195">
        <v>4</v>
      </c>
      <c r="S549" s="195"/>
      <c r="T549" s="195"/>
      <c r="U549" s="195"/>
    </row>
    <row r="550" spans="1:21" ht="13.5" thickBot="1">
      <c r="A550" s="126"/>
      <c r="B550" s="137"/>
      <c r="C550" s="128">
        <v>43530</v>
      </c>
      <c r="D550" s="129">
        <v>24968</v>
      </c>
      <c r="E550" s="129">
        <v>8739</v>
      </c>
      <c r="F550" s="139">
        <v>9823</v>
      </c>
      <c r="H550" s="197">
        <v>44827</v>
      </c>
      <c r="I550" s="197">
        <v>24936</v>
      </c>
      <c r="J550" s="197">
        <v>8977</v>
      </c>
      <c r="K550" s="197">
        <v>10811</v>
      </c>
      <c r="L550" s="197">
        <v>103</v>
      </c>
      <c r="N550" s="199">
        <f t="shared" si="27"/>
        <v>-2.8933455283646055</v>
      </c>
      <c r="O550" s="200">
        <f t="shared" si="28"/>
        <v>0.12832852101378478</v>
      </c>
      <c r="P550" s="201">
        <f t="shared" si="29"/>
        <v>-9.996334982591165</v>
      </c>
      <c r="R550" s="202">
        <f>R549</f>
        <v>4</v>
      </c>
      <c r="S550" s="202">
        <f>S549</f>
        <v>0</v>
      </c>
      <c r="T550" s="202">
        <f>T549</f>
        <v>0</v>
      </c>
      <c r="U550" s="202">
        <f>U549</f>
        <v>0</v>
      </c>
    </row>
    <row r="551" spans="1:21" ht="12.75">
      <c r="A551" s="122" t="s">
        <v>345</v>
      </c>
      <c r="B551" s="136" t="s">
        <v>346</v>
      </c>
      <c r="C551" s="124">
        <v>22639</v>
      </c>
      <c r="D551" s="125">
        <v>14718</v>
      </c>
      <c r="E551" s="125">
        <v>5151</v>
      </c>
      <c r="F551" s="138">
        <v>2770</v>
      </c>
      <c r="H551" s="190">
        <v>22829</v>
      </c>
      <c r="I551" s="190">
        <v>14523</v>
      </c>
      <c r="J551" s="190">
        <v>5228</v>
      </c>
      <c r="K551" s="190">
        <v>3017</v>
      </c>
      <c r="L551" s="190">
        <v>61</v>
      </c>
      <c r="N551" s="192">
        <f t="shared" si="27"/>
        <v>-0.8322747382714937</v>
      </c>
      <c r="O551" s="193">
        <f t="shared" si="28"/>
        <v>1.3426977897128722</v>
      </c>
      <c r="P551" s="194">
        <f t="shared" si="29"/>
        <v>-10.006497725795967</v>
      </c>
      <c r="R551" s="195">
        <v>6</v>
      </c>
      <c r="S551" s="195"/>
      <c r="T551" s="195"/>
      <c r="U551" s="195"/>
    </row>
    <row r="552" spans="1:21" ht="13.5" thickBot="1">
      <c r="A552" s="126"/>
      <c r="B552" s="137"/>
      <c r="C552" s="128">
        <v>45635</v>
      </c>
      <c r="D552" s="129">
        <v>24647</v>
      </c>
      <c r="E552" s="129">
        <v>8626</v>
      </c>
      <c r="F552" s="139">
        <v>12362</v>
      </c>
      <c r="H552" s="197">
        <v>47214</v>
      </c>
      <c r="I552" s="197">
        <v>24616</v>
      </c>
      <c r="J552" s="197">
        <v>8862</v>
      </c>
      <c r="K552" s="197">
        <v>13633</v>
      </c>
      <c r="L552" s="197">
        <v>103</v>
      </c>
      <c r="N552" s="199">
        <f t="shared" si="27"/>
        <v>-3.3443470157156696</v>
      </c>
      <c r="O552" s="200">
        <f t="shared" si="28"/>
        <v>0.12593435164120592</v>
      </c>
      <c r="P552" s="201">
        <f t="shared" si="29"/>
        <v>-10.002912055911466</v>
      </c>
      <c r="R552" s="202">
        <f>R551</f>
        <v>6</v>
      </c>
      <c r="S552" s="202">
        <f>S551</f>
        <v>0</v>
      </c>
      <c r="T552" s="202">
        <f>T551</f>
        <v>0</v>
      </c>
      <c r="U552" s="202">
        <f>U551</f>
        <v>0</v>
      </c>
    </row>
    <row r="553" spans="1:21" ht="12.75">
      <c r="A553" s="122" t="s">
        <v>347</v>
      </c>
      <c r="B553" s="136" t="s">
        <v>348</v>
      </c>
      <c r="C553" s="124">
        <v>42374</v>
      </c>
      <c r="D553" s="125">
        <v>29419</v>
      </c>
      <c r="E553" s="125">
        <v>10297</v>
      </c>
      <c r="F553" s="138">
        <v>2658</v>
      </c>
      <c r="H553" s="190">
        <v>42434</v>
      </c>
      <c r="I553" s="190">
        <v>29030</v>
      </c>
      <c r="J553" s="190">
        <v>10451</v>
      </c>
      <c r="K553" s="190">
        <v>2826</v>
      </c>
      <c r="L553" s="190">
        <v>127</v>
      </c>
      <c r="N553" s="192">
        <f t="shared" si="27"/>
        <v>-0.14139605033699354</v>
      </c>
      <c r="O553" s="193">
        <f t="shared" si="28"/>
        <v>1.3399931105752643</v>
      </c>
      <c r="P553" s="194">
        <f t="shared" si="29"/>
        <v>-9.989840839823898</v>
      </c>
      <c r="R553" s="195">
        <v>1</v>
      </c>
      <c r="S553" s="195"/>
      <c r="T553" s="195"/>
      <c r="U553" s="195"/>
    </row>
    <row r="554" spans="1:21" ht="13.5" thickBot="1">
      <c r="A554" s="126"/>
      <c r="B554" s="137"/>
      <c r="C554" s="128">
        <v>53974</v>
      </c>
      <c r="D554" s="129">
        <v>30806</v>
      </c>
      <c r="E554" s="129">
        <v>10782</v>
      </c>
      <c r="F554" s="139">
        <v>12386</v>
      </c>
      <c r="H554" s="197">
        <v>55605</v>
      </c>
      <c r="I554" s="197">
        <v>30767</v>
      </c>
      <c r="J554" s="197">
        <v>11076</v>
      </c>
      <c r="K554" s="197">
        <v>13633</v>
      </c>
      <c r="L554" s="197">
        <v>129</v>
      </c>
      <c r="N554" s="199">
        <f t="shared" si="27"/>
        <v>-2.9331894613793708</v>
      </c>
      <c r="O554" s="200">
        <f t="shared" si="28"/>
        <v>0.1267591900412839</v>
      </c>
      <c r="P554" s="201">
        <f t="shared" si="29"/>
        <v>-9.998546722860041</v>
      </c>
      <c r="R554" s="202">
        <f>R553</f>
        <v>1</v>
      </c>
      <c r="S554" s="202">
        <f>S553</f>
        <v>0</v>
      </c>
      <c r="T554" s="202">
        <f>T553</f>
        <v>0</v>
      </c>
      <c r="U554" s="202">
        <f>U553</f>
        <v>0</v>
      </c>
    </row>
    <row r="555" spans="1:21" ht="12.75">
      <c r="A555" s="122" t="s">
        <v>349</v>
      </c>
      <c r="B555" s="136" t="s">
        <v>350</v>
      </c>
      <c r="C555" s="124">
        <v>26180</v>
      </c>
      <c r="D555" s="125">
        <v>17421</v>
      </c>
      <c r="E555" s="125">
        <v>6097</v>
      </c>
      <c r="F555" s="138">
        <v>2662</v>
      </c>
      <c r="H555" s="190">
        <v>26338</v>
      </c>
      <c r="I555" s="190">
        <v>17191</v>
      </c>
      <c r="J555" s="190">
        <v>6189</v>
      </c>
      <c r="K555" s="190">
        <v>2885</v>
      </c>
      <c r="L555" s="190">
        <v>73</v>
      </c>
      <c r="N555" s="192">
        <f t="shared" si="27"/>
        <v>-0.5998936897258744</v>
      </c>
      <c r="O555" s="193">
        <f t="shared" si="28"/>
        <v>1.3379093711825902</v>
      </c>
      <c r="P555" s="194">
        <f t="shared" si="29"/>
        <v>-10.006761325219742</v>
      </c>
      <c r="R555" s="195">
        <v>6</v>
      </c>
      <c r="S555" s="195"/>
      <c r="T555" s="195"/>
      <c r="U555" s="195"/>
    </row>
    <row r="556" spans="1:21" ht="13.5" thickBot="1">
      <c r="A556" s="126"/>
      <c r="B556" s="137"/>
      <c r="C556" s="128">
        <v>44264</v>
      </c>
      <c r="D556" s="129">
        <v>23633</v>
      </c>
      <c r="E556" s="129">
        <v>8272</v>
      </c>
      <c r="F556" s="139">
        <v>12359</v>
      </c>
      <c r="H556" s="197">
        <v>45832</v>
      </c>
      <c r="I556" s="197">
        <v>23603</v>
      </c>
      <c r="J556" s="197">
        <v>8497</v>
      </c>
      <c r="K556" s="197">
        <v>13633</v>
      </c>
      <c r="L556" s="197">
        <v>99</v>
      </c>
      <c r="N556" s="199">
        <f t="shared" si="27"/>
        <v>-3.42119043463083</v>
      </c>
      <c r="O556" s="200">
        <f t="shared" si="28"/>
        <v>0.12710248697199233</v>
      </c>
      <c r="P556" s="201">
        <f t="shared" si="29"/>
        <v>-9.998543547917265</v>
      </c>
      <c r="R556" s="202">
        <f>R555</f>
        <v>6</v>
      </c>
      <c r="S556" s="202">
        <f>S555</f>
        <v>0</v>
      </c>
      <c r="T556" s="202">
        <f>T555</f>
        <v>0</v>
      </c>
      <c r="U556" s="202">
        <f>U555</f>
        <v>0</v>
      </c>
    </row>
    <row r="557" spans="1:21" ht="12.75">
      <c r="A557" s="122" t="s">
        <v>351</v>
      </c>
      <c r="B557" s="136" t="s">
        <v>352</v>
      </c>
      <c r="C557" s="124">
        <v>22639</v>
      </c>
      <c r="D557" s="125">
        <v>14718</v>
      </c>
      <c r="E557" s="125">
        <v>5151</v>
      </c>
      <c r="F557" s="138">
        <v>2770</v>
      </c>
      <c r="H557" s="190">
        <v>22829</v>
      </c>
      <c r="I557" s="190">
        <v>14523</v>
      </c>
      <c r="J557" s="190">
        <v>5228</v>
      </c>
      <c r="K557" s="190">
        <v>3017</v>
      </c>
      <c r="L557" s="190">
        <v>61</v>
      </c>
      <c r="N557" s="192">
        <f t="shared" si="27"/>
        <v>-0.8322747382714937</v>
      </c>
      <c r="O557" s="193">
        <f t="shared" si="28"/>
        <v>1.3426977897128722</v>
      </c>
      <c r="P557" s="194">
        <f t="shared" si="29"/>
        <v>-10.006497725795967</v>
      </c>
      <c r="R557" s="195"/>
      <c r="S557" s="195"/>
      <c r="T557" s="195"/>
      <c r="U557" s="195"/>
    </row>
    <row r="558" spans="1:21" ht="13.5" thickBot="1">
      <c r="A558" s="126"/>
      <c r="B558" s="137"/>
      <c r="C558" s="128">
        <v>45635</v>
      </c>
      <c r="D558" s="129">
        <v>24647</v>
      </c>
      <c r="E558" s="129">
        <v>8626</v>
      </c>
      <c r="F558" s="139">
        <v>12362</v>
      </c>
      <c r="H558" s="197">
        <v>47214</v>
      </c>
      <c r="I558" s="197">
        <v>24616</v>
      </c>
      <c r="J558" s="197">
        <v>8862</v>
      </c>
      <c r="K558" s="197">
        <v>13633</v>
      </c>
      <c r="L558" s="197">
        <v>103</v>
      </c>
      <c r="N558" s="199">
        <f t="shared" si="27"/>
        <v>-3.3443470157156696</v>
      </c>
      <c r="O558" s="200">
        <f t="shared" si="28"/>
        <v>0.12593435164120592</v>
      </c>
      <c r="P558" s="201">
        <f t="shared" si="29"/>
        <v>-10.002912055911466</v>
      </c>
      <c r="R558" s="202">
        <f>R557</f>
        <v>0</v>
      </c>
      <c r="S558" s="202">
        <f>S557</f>
        <v>0</v>
      </c>
      <c r="T558" s="202">
        <f>T557</f>
        <v>0</v>
      </c>
      <c r="U558" s="202">
        <f>U557</f>
        <v>0</v>
      </c>
    </row>
    <row r="559" spans="1:21" ht="12.75" hidden="1">
      <c r="A559" s="122" t="s">
        <v>353</v>
      </c>
      <c r="B559" s="136" t="s">
        <v>354</v>
      </c>
      <c r="C559" s="124">
        <v>0</v>
      </c>
      <c r="D559" s="125">
        <v>0</v>
      </c>
      <c r="E559" s="125">
        <v>0</v>
      </c>
      <c r="F559" s="138">
        <v>0</v>
      </c>
      <c r="H559" s="190">
        <v>0</v>
      </c>
      <c r="I559" s="190">
        <v>0</v>
      </c>
      <c r="J559" s="190">
        <v>0</v>
      </c>
      <c r="K559" s="190">
        <v>0</v>
      </c>
      <c r="L559" s="190">
        <v>0</v>
      </c>
      <c r="N559" s="192" t="str">
        <f t="shared" si="27"/>
        <v>-</v>
      </c>
      <c r="O559" s="193" t="str">
        <f t="shared" si="28"/>
        <v>-</v>
      </c>
      <c r="P559" s="194" t="str">
        <f t="shared" si="29"/>
        <v>-</v>
      </c>
      <c r="R559" s="195"/>
      <c r="S559" s="195"/>
      <c r="T559" s="195"/>
      <c r="U559" s="195"/>
    </row>
    <row r="560" spans="1:21" ht="13.5" hidden="1" thickBot="1">
      <c r="A560" s="126"/>
      <c r="B560" s="137"/>
      <c r="C560" s="128">
        <v>0</v>
      </c>
      <c r="D560" s="129">
        <v>0</v>
      </c>
      <c r="E560" s="129">
        <v>0</v>
      </c>
      <c r="F560" s="139">
        <v>0</v>
      </c>
      <c r="H560" s="197">
        <v>0</v>
      </c>
      <c r="I560" s="197">
        <v>0</v>
      </c>
      <c r="J560" s="197">
        <v>0</v>
      </c>
      <c r="K560" s="197">
        <v>0</v>
      </c>
      <c r="L560" s="197">
        <v>0</v>
      </c>
      <c r="N560" s="199" t="str">
        <f t="shared" si="27"/>
        <v>-</v>
      </c>
      <c r="O560" s="200" t="str">
        <f t="shared" si="28"/>
        <v>-</v>
      </c>
      <c r="P560" s="201" t="str">
        <f t="shared" si="29"/>
        <v>-</v>
      </c>
      <c r="R560" s="202">
        <f>R559</f>
        <v>0</v>
      </c>
      <c r="S560" s="202">
        <f>S559</f>
        <v>0</v>
      </c>
      <c r="T560" s="202">
        <f>T559</f>
        <v>0</v>
      </c>
      <c r="U560" s="202">
        <f>U559</f>
        <v>0</v>
      </c>
    </row>
    <row r="561" spans="1:21" ht="12.75">
      <c r="A561" s="122" t="s">
        <v>355</v>
      </c>
      <c r="B561" s="136" t="s">
        <v>356</v>
      </c>
      <c r="C561" s="124">
        <v>25452</v>
      </c>
      <c r="D561" s="125">
        <v>16889</v>
      </c>
      <c r="E561" s="125">
        <v>5911</v>
      </c>
      <c r="F561" s="138">
        <v>2652</v>
      </c>
      <c r="H561" s="190">
        <v>25613</v>
      </c>
      <c r="I561" s="190">
        <v>16666</v>
      </c>
      <c r="J561" s="190">
        <v>6000</v>
      </c>
      <c r="K561" s="190">
        <v>2877</v>
      </c>
      <c r="L561" s="190">
        <v>70</v>
      </c>
      <c r="N561" s="192">
        <f t="shared" si="27"/>
        <v>-0.6285870456408844</v>
      </c>
      <c r="O561" s="193">
        <f t="shared" si="28"/>
        <v>1.3380535221408962</v>
      </c>
      <c r="P561" s="194">
        <f t="shared" si="29"/>
        <v>-10.010179843909057</v>
      </c>
      <c r="R561" s="195">
        <v>3</v>
      </c>
      <c r="S561" s="195"/>
      <c r="T561" s="195"/>
      <c r="U561" s="195"/>
    </row>
    <row r="562" spans="1:21" ht="13.5" thickBot="1">
      <c r="A562" s="126"/>
      <c r="B562" s="137"/>
      <c r="C562" s="128">
        <v>45802</v>
      </c>
      <c r="D562" s="129">
        <v>24770</v>
      </c>
      <c r="E562" s="129">
        <v>8670</v>
      </c>
      <c r="F562" s="139">
        <v>12362</v>
      </c>
      <c r="H562" s="197">
        <v>47380</v>
      </c>
      <c r="I562" s="197">
        <v>24738</v>
      </c>
      <c r="J562" s="197">
        <v>8906</v>
      </c>
      <c r="K562" s="197">
        <v>13633</v>
      </c>
      <c r="L562" s="197">
        <v>103</v>
      </c>
      <c r="N562" s="199">
        <f t="shared" si="27"/>
        <v>-3.3305192064161986</v>
      </c>
      <c r="O562" s="200">
        <f t="shared" si="28"/>
        <v>0.1293556471824786</v>
      </c>
      <c r="P562" s="201">
        <f t="shared" si="29"/>
        <v>-10.002912055911466</v>
      </c>
      <c r="R562" s="202">
        <f>R561</f>
        <v>3</v>
      </c>
      <c r="S562" s="202">
        <f>S561</f>
        <v>0</v>
      </c>
      <c r="T562" s="202">
        <f>T561</f>
        <v>0</v>
      </c>
      <c r="U562" s="202">
        <f>U561</f>
        <v>0</v>
      </c>
    </row>
    <row r="563" spans="1:21" ht="12.75">
      <c r="A563" s="122" t="s">
        <v>357</v>
      </c>
      <c r="B563" s="136" t="s">
        <v>358</v>
      </c>
      <c r="C563" s="124">
        <v>22639</v>
      </c>
      <c r="D563" s="125">
        <v>14718</v>
      </c>
      <c r="E563" s="125">
        <v>5151</v>
      </c>
      <c r="F563" s="138">
        <v>2770</v>
      </c>
      <c r="H563" s="190">
        <v>22829</v>
      </c>
      <c r="I563" s="190">
        <v>14523</v>
      </c>
      <c r="J563" s="190">
        <v>5228</v>
      </c>
      <c r="K563" s="190">
        <v>3017</v>
      </c>
      <c r="L563" s="190">
        <v>61</v>
      </c>
      <c r="N563" s="192">
        <f t="shared" si="27"/>
        <v>-0.8322747382714937</v>
      </c>
      <c r="O563" s="193">
        <f t="shared" si="28"/>
        <v>1.3426977897128722</v>
      </c>
      <c r="P563" s="194">
        <f t="shared" si="29"/>
        <v>-10.006497725795967</v>
      </c>
      <c r="R563" s="195"/>
      <c r="S563" s="195"/>
      <c r="T563" s="195"/>
      <c r="U563" s="195"/>
    </row>
    <row r="564" spans="1:21" ht="13.5" thickBot="1">
      <c r="A564" s="126"/>
      <c r="B564" s="137"/>
      <c r="C564" s="128">
        <v>45635</v>
      </c>
      <c r="D564" s="129">
        <v>24647</v>
      </c>
      <c r="E564" s="129">
        <v>8626</v>
      </c>
      <c r="F564" s="139">
        <v>12362</v>
      </c>
      <c r="H564" s="197">
        <v>47214</v>
      </c>
      <c r="I564" s="197">
        <v>24616</v>
      </c>
      <c r="J564" s="197">
        <v>8862</v>
      </c>
      <c r="K564" s="197">
        <v>13633</v>
      </c>
      <c r="L564" s="197">
        <v>103</v>
      </c>
      <c r="N564" s="199">
        <f t="shared" si="27"/>
        <v>-3.3443470157156696</v>
      </c>
      <c r="O564" s="200">
        <f t="shared" si="28"/>
        <v>0.12593435164120592</v>
      </c>
      <c r="P564" s="201">
        <f t="shared" si="29"/>
        <v>-10.002912055911466</v>
      </c>
      <c r="R564" s="202">
        <f>R563</f>
        <v>0</v>
      </c>
      <c r="S564" s="202">
        <f>S563</f>
        <v>0</v>
      </c>
      <c r="T564" s="202">
        <f>T563</f>
        <v>0</v>
      </c>
      <c r="U564" s="202">
        <f>U563</f>
        <v>0</v>
      </c>
    </row>
    <row r="565" spans="1:21" ht="12.75">
      <c r="A565" s="122" t="s">
        <v>359</v>
      </c>
      <c r="B565" s="136" t="s">
        <v>360</v>
      </c>
      <c r="C565" s="124">
        <v>22639</v>
      </c>
      <c r="D565" s="125">
        <v>14718</v>
      </c>
      <c r="E565" s="125">
        <v>5151</v>
      </c>
      <c r="F565" s="138">
        <v>2770</v>
      </c>
      <c r="H565" s="190">
        <v>22829</v>
      </c>
      <c r="I565" s="190">
        <v>14523</v>
      </c>
      <c r="J565" s="190">
        <v>5228</v>
      </c>
      <c r="K565" s="190">
        <v>3017</v>
      </c>
      <c r="L565" s="190">
        <v>61</v>
      </c>
      <c r="N565" s="192">
        <f t="shared" si="27"/>
        <v>-0.8322747382714937</v>
      </c>
      <c r="O565" s="193">
        <f t="shared" si="28"/>
        <v>1.3426977897128722</v>
      </c>
      <c r="P565" s="194">
        <f t="shared" si="29"/>
        <v>-10.006497725795967</v>
      </c>
      <c r="R565" s="195">
        <v>39</v>
      </c>
      <c r="S565" s="195"/>
      <c r="T565" s="195"/>
      <c r="U565" s="195"/>
    </row>
    <row r="566" spans="1:21" ht="13.5" thickBot="1">
      <c r="A566" s="126"/>
      <c r="B566" s="127"/>
      <c r="C566" s="128">
        <v>43096</v>
      </c>
      <c r="D566" s="129">
        <v>24647</v>
      </c>
      <c r="E566" s="129">
        <v>8626</v>
      </c>
      <c r="F566" s="139">
        <v>9823</v>
      </c>
      <c r="H566" s="197">
        <v>44392</v>
      </c>
      <c r="I566" s="197">
        <v>24616</v>
      </c>
      <c r="J566" s="197">
        <v>8862</v>
      </c>
      <c r="K566" s="197">
        <v>10811</v>
      </c>
      <c r="L566" s="197">
        <v>103</v>
      </c>
      <c r="N566" s="199">
        <f t="shared" si="27"/>
        <v>-2.9194449450351385</v>
      </c>
      <c r="O566" s="200">
        <f t="shared" si="28"/>
        <v>0.12593435164120592</v>
      </c>
      <c r="P566" s="201">
        <f t="shared" si="29"/>
        <v>-9.996334982591165</v>
      </c>
      <c r="R566" s="202">
        <f>R565</f>
        <v>39</v>
      </c>
      <c r="S566" s="202">
        <f>S565</f>
        <v>0</v>
      </c>
      <c r="T566" s="202">
        <f>T565</f>
        <v>0</v>
      </c>
      <c r="U566" s="202">
        <f>U565</f>
        <v>0</v>
      </c>
    </row>
    <row r="567" spans="1:21" ht="12.75">
      <c r="A567" s="122" t="s">
        <v>361</v>
      </c>
      <c r="B567" s="123" t="s">
        <v>362</v>
      </c>
      <c r="C567" s="124">
        <v>43835</v>
      </c>
      <c r="D567" s="125">
        <v>30502</v>
      </c>
      <c r="E567" s="125">
        <v>10676</v>
      </c>
      <c r="F567" s="138">
        <v>2657</v>
      </c>
      <c r="H567" s="190">
        <v>43887</v>
      </c>
      <c r="I567" s="190">
        <v>30099</v>
      </c>
      <c r="J567" s="190">
        <v>10836</v>
      </c>
      <c r="K567" s="190">
        <v>2826</v>
      </c>
      <c r="L567" s="190">
        <v>126</v>
      </c>
      <c r="N567" s="192">
        <f t="shared" si="27"/>
        <v>-0.1184861120605234</v>
      </c>
      <c r="O567" s="193">
        <f t="shared" si="28"/>
        <v>1.3389149141167564</v>
      </c>
      <c r="P567" s="194">
        <f t="shared" si="29"/>
        <v>-9.99322493224932</v>
      </c>
      <c r="R567" s="195">
        <v>1</v>
      </c>
      <c r="S567" s="195"/>
      <c r="T567" s="195"/>
      <c r="U567" s="195"/>
    </row>
    <row r="568" spans="1:21" ht="13.5" thickBot="1">
      <c r="A568" s="126"/>
      <c r="B568" s="127"/>
      <c r="C568" s="128">
        <v>56023</v>
      </c>
      <c r="D568" s="129">
        <v>32319</v>
      </c>
      <c r="E568" s="129">
        <v>11312</v>
      </c>
      <c r="F568" s="139">
        <v>12392</v>
      </c>
      <c r="H568" s="197">
        <v>57668</v>
      </c>
      <c r="I568" s="197">
        <v>32279</v>
      </c>
      <c r="J568" s="197">
        <v>11620</v>
      </c>
      <c r="K568" s="197">
        <v>13633</v>
      </c>
      <c r="L568" s="197">
        <v>136</v>
      </c>
      <c r="N568" s="199">
        <f t="shared" si="27"/>
        <v>-2.8525352014982275</v>
      </c>
      <c r="O568" s="200">
        <f t="shared" si="28"/>
        <v>0.12391957619503557</v>
      </c>
      <c r="P568" s="201">
        <f t="shared" si="29"/>
        <v>-10.00072626915535</v>
      </c>
      <c r="R568" s="202">
        <f>R567</f>
        <v>1</v>
      </c>
      <c r="S568" s="202">
        <f>S567</f>
        <v>0</v>
      </c>
      <c r="T568" s="202">
        <f>T567</f>
        <v>0</v>
      </c>
      <c r="U568" s="202">
        <f>U567</f>
        <v>0</v>
      </c>
    </row>
    <row r="569" spans="1:21" ht="12.75" hidden="1">
      <c r="A569" s="122" t="s">
        <v>363</v>
      </c>
      <c r="B569" s="123" t="s">
        <v>364</v>
      </c>
      <c r="C569" s="124">
        <v>0</v>
      </c>
      <c r="D569" s="125">
        <v>0</v>
      </c>
      <c r="E569" s="125">
        <v>0</v>
      </c>
      <c r="F569" s="138">
        <v>0</v>
      </c>
      <c r="H569" s="190">
        <v>0</v>
      </c>
      <c r="I569" s="190">
        <v>0</v>
      </c>
      <c r="J569" s="190">
        <v>0</v>
      </c>
      <c r="K569" s="190">
        <v>0</v>
      </c>
      <c r="L569" s="190">
        <v>0</v>
      </c>
      <c r="N569" s="192" t="str">
        <f t="shared" si="27"/>
        <v>-</v>
      </c>
      <c r="O569" s="193" t="str">
        <f t="shared" si="28"/>
        <v>-</v>
      </c>
      <c r="P569" s="194" t="str">
        <f t="shared" si="29"/>
        <v>-</v>
      </c>
      <c r="R569" s="195"/>
      <c r="S569" s="195"/>
      <c r="T569" s="195"/>
      <c r="U569" s="195"/>
    </row>
    <row r="570" spans="1:21" ht="13.5" hidden="1" thickBot="1">
      <c r="A570" s="126"/>
      <c r="B570" s="127"/>
      <c r="C570" s="128">
        <v>0</v>
      </c>
      <c r="D570" s="129">
        <v>0</v>
      </c>
      <c r="E570" s="129">
        <v>0</v>
      </c>
      <c r="F570" s="139">
        <v>0</v>
      </c>
      <c r="H570" s="197">
        <v>0</v>
      </c>
      <c r="I570" s="197">
        <v>0</v>
      </c>
      <c r="J570" s="197">
        <v>0</v>
      </c>
      <c r="K570" s="197">
        <v>0</v>
      </c>
      <c r="L570" s="197">
        <v>0</v>
      </c>
      <c r="N570" s="199" t="str">
        <f t="shared" si="27"/>
        <v>-</v>
      </c>
      <c r="O570" s="200" t="str">
        <f t="shared" si="28"/>
        <v>-</v>
      </c>
      <c r="P570" s="201" t="str">
        <f t="shared" si="29"/>
        <v>-</v>
      </c>
      <c r="R570" s="202">
        <f>R569</f>
        <v>0</v>
      </c>
      <c r="S570" s="202">
        <f>S569</f>
        <v>0</v>
      </c>
      <c r="T570" s="202">
        <f>T569</f>
        <v>0</v>
      </c>
      <c r="U570" s="202">
        <f>U569</f>
        <v>0</v>
      </c>
    </row>
    <row r="571" spans="1:21" ht="12.75" hidden="1">
      <c r="A571" s="122" t="s">
        <v>365</v>
      </c>
      <c r="B571" s="123" t="s">
        <v>366</v>
      </c>
      <c r="C571" s="124">
        <v>0</v>
      </c>
      <c r="D571" s="125">
        <v>0</v>
      </c>
      <c r="E571" s="125">
        <v>0</v>
      </c>
      <c r="F571" s="138">
        <v>0</v>
      </c>
      <c r="H571" s="190">
        <v>0</v>
      </c>
      <c r="I571" s="190">
        <v>0</v>
      </c>
      <c r="J571" s="190">
        <v>0</v>
      </c>
      <c r="K571" s="190">
        <v>0</v>
      </c>
      <c r="L571" s="190">
        <v>0</v>
      </c>
      <c r="N571" s="192" t="str">
        <f t="shared" si="27"/>
        <v>-</v>
      </c>
      <c r="O571" s="193" t="str">
        <f t="shared" si="28"/>
        <v>-</v>
      </c>
      <c r="P571" s="194" t="str">
        <f t="shared" si="29"/>
        <v>-</v>
      </c>
      <c r="R571" s="195"/>
      <c r="S571" s="195"/>
      <c r="T571" s="195"/>
      <c r="U571" s="195"/>
    </row>
    <row r="572" spans="1:21" ht="13.5" hidden="1" thickBot="1">
      <c r="A572" s="126"/>
      <c r="B572" s="127"/>
      <c r="C572" s="128">
        <v>0</v>
      </c>
      <c r="D572" s="129">
        <v>0</v>
      </c>
      <c r="E572" s="129">
        <v>0</v>
      </c>
      <c r="F572" s="139">
        <v>0</v>
      </c>
      <c r="H572" s="197">
        <v>0</v>
      </c>
      <c r="I572" s="197">
        <v>0</v>
      </c>
      <c r="J572" s="197">
        <v>0</v>
      </c>
      <c r="K572" s="197">
        <v>0</v>
      </c>
      <c r="L572" s="197">
        <v>0</v>
      </c>
      <c r="N572" s="199" t="str">
        <f t="shared" si="27"/>
        <v>-</v>
      </c>
      <c r="O572" s="200" t="str">
        <f t="shared" si="28"/>
        <v>-</v>
      </c>
      <c r="P572" s="201" t="str">
        <f t="shared" si="29"/>
        <v>-</v>
      </c>
      <c r="R572" s="202">
        <f>R571</f>
        <v>0</v>
      </c>
      <c r="S572" s="202">
        <f>S571</f>
        <v>0</v>
      </c>
      <c r="T572" s="202">
        <f>T571</f>
        <v>0</v>
      </c>
      <c r="U572" s="202">
        <f>U571</f>
        <v>0</v>
      </c>
    </row>
    <row r="573" spans="1:21" ht="12.75" hidden="1">
      <c r="A573" s="122" t="s">
        <v>367</v>
      </c>
      <c r="B573" s="123" t="s">
        <v>368</v>
      </c>
      <c r="C573" s="124">
        <v>0</v>
      </c>
      <c r="D573" s="125">
        <v>0</v>
      </c>
      <c r="E573" s="125">
        <v>0</v>
      </c>
      <c r="F573" s="138">
        <v>0</v>
      </c>
      <c r="H573" s="190">
        <v>0</v>
      </c>
      <c r="I573" s="190">
        <v>0</v>
      </c>
      <c r="J573" s="190">
        <v>0</v>
      </c>
      <c r="K573" s="190">
        <v>0</v>
      </c>
      <c r="L573" s="190">
        <v>0</v>
      </c>
      <c r="N573" s="192" t="str">
        <f t="shared" si="27"/>
        <v>-</v>
      </c>
      <c r="O573" s="193" t="str">
        <f t="shared" si="28"/>
        <v>-</v>
      </c>
      <c r="P573" s="194" t="str">
        <f t="shared" si="29"/>
        <v>-</v>
      </c>
      <c r="R573" s="195"/>
      <c r="S573" s="195"/>
      <c r="T573" s="195"/>
      <c r="U573" s="195"/>
    </row>
    <row r="574" spans="1:21" ht="13.5" hidden="1" thickBot="1">
      <c r="A574" s="126"/>
      <c r="B574" s="127"/>
      <c r="C574" s="128">
        <v>0</v>
      </c>
      <c r="D574" s="129">
        <v>0</v>
      </c>
      <c r="E574" s="129">
        <v>0</v>
      </c>
      <c r="F574" s="139">
        <v>0</v>
      </c>
      <c r="H574" s="197">
        <v>0</v>
      </c>
      <c r="I574" s="197">
        <v>0</v>
      </c>
      <c r="J574" s="197">
        <v>0</v>
      </c>
      <c r="K574" s="197">
        <v>0</v>
      </c>
      <c r="L574" s="197">
        <v>0</v>
      </c>
      <c r="N574" s="199" t="str">
        <f t="shared" si="27"/>
        <v>-</v>
      </c>
      <c r="O574" s="200" t="str">
        <f t="shared" si="28"/>
        <v>-</v>
      </c>
      <c r="P574" s="201" t="str">
        <f t="shared" si="29"/>
        <v>-</v>
      </c>
      <c r="R574" s="202">
        <f>R573</f>
        <v>0</v>
      </c>
      <c r="S574" s="202">
        <f>S573</f>
        <v>0</v>
      </c>
      <c r="T574" s="202">
        <f>T573</f>
        <v>0</v>
      </c>
      <c r="U574" s="202">
        <f>U573</f>
        <v>0</v>
      </c>
    </row>
    <row r="575" spans="1:21" ht="12.75" hidden="1">
      <c r="A575" s="122" t="s">
        <v>369</v>
      </c>
      <c r="B575" s="130" t="s">
        <v>370</v>
      </c>
      <c r="C575" s="131">
        <v>0</v>
      </c>
      <c r="D575" s="132">
        <v>0</v>
      </c>
      <c r="E575" s="132">
        <v>0</v>
      </c>
      <c r="F575" s="140">
        <v>0</v>
      </c>
      <c r="H575" s="190">
        <v>0</v>
      </c>
      <c r="I575" s="190">
        <v>0</v>
      </c>
      <c r="J575" s="190">
        <v>0</v>
      </c>
      <c r="K575" s="190">
        <v>0</v>
      </c>
      <c r="L575" s="190">
        <v>0</v>
      </c>
      <c r="N575" s="192" t="str">
        <f t="shared" si="27"/>
        <v>-</v>
      </c>
      <c r="O575" s="193" t="str">
        <f t="shared" si="28"/>
        <v>-</v>
      </c>
      <c r="P575" s="194" t="str">
        <f t="shared" si="29"/>
        <v>-</v>
      </c>
      <c r="R575" s="195"/>
      <c r="S575" s="195"/>
      <c r="T575" s="195"/>
      <c r="U575" s="195"/>
    </row>
    <row r="576" spans="1:21" ht="13.5" hidden="1" thickBot="1">
      <c r="A576" s="126"/>
      <c r="B576" s="127"/>
      <c r="C576" s="128">
        <v>0</v>
      </c>
      <c r="D576" s="129">
        <v>0</v>
      </c>
      <c r="E576" s="129">
        <v>0</v>
      </c>
      <c r="F576" s="139">
        <v>0</v>
      </c>
      <c r="H576" s="197">
        <v>0</v>
      </c>
      <c r="I576" s="197">
        <v>0</v>
      </c>
      <c r="J576" s="197">
        <v>0</v>
      </c>
      <c r="K576" s="197">
        <v>0</v>
      </c>
      <c r="L576" s="197">
        <v>0</v>
      </c>
      <c r="N576" s="199" t="str">
        <f t="shared" si="27"/>
        <v>-</v>
      </c>
      <c r="O576" s="200" t="str">
        <f t="shared" si="28"/>
        <v>-</v>
      </c>
      <c r="P576" s="201" t="str">
        <f t="shared" si="29"/>
        <v>-</v>
      </c>
      <c r="R576" s="202">
        <f>R575</f>
        <v>0</v>
      </c>
      <c r="S576" s="202">
        <f>S575</f>
        <v>0</v>
      </c>
      <c r="T576" s="202">
        <f>T575</f>
        <v>0</v>
      </c>
      <c r="U576" s="202">
        <f>U575</f>
        <v>0</v>
      </c>
    </row>
    <row r="577" spans="1:21" ht="12.75" hidden="1">
      <c r="A577" s="122" t="s">
        <v>371</v>
      </c>
      <c r="B577" s="123" t="s">
        <v>372</v>
      </c>
      <c r="C577" s="124">
        <v>0</v>
      </c>
      <c r="D577" s="125">
        <v>0</v>
      </c>
      <c r="E577" s="125">
        <v>0</v>
      </c>
      <c r="F577" s="138">
        <v>0</v>
      </c>
      <c r="H577" s="190">
        <v>0</v>
      </c>
      <c r="I577" s="190">
        <v>0</v>
      </c>
      <c r="J577" s="190">
        <v>0</v>
      </c>
      <c r="K577" s="190">
        <v>0</v>
      </c>
      <c r="L577" s="190">
        <v>0</v>
      </c>
      <c r="N577" s="192" t="str">
        <f t="shared" si="27"/>
        <v>-</v>
      </c>
      <c r="O577" s="193" t="str">
        <f t="shared" si="28"/>
        <v>-</v>
      </c>
      <c r="P577" s="194" t="str">
        <f t="shared" si="29"/>
        <v>-</v>
      </c>
      <c r="R577" s="195"/>
      <c r="S577" s="195"/>
      <c r="T577" s="195"/>
      <c r="U577" s="195"/>
    </row>
    <row r="578" spans="1:21" ht="13.5" hidden="1" thickBot="1">
      <c r="A578" s="126"/>
      <c r="B578" s="127"/>
      <c r="C578" s="128">
        <v>0</v>
      </c>
      <c r="D578" s="129">
        <v>0</v>
      </c>
      <c r="E578" s="129">
        <v>0</v>
      </c>
      <c r="F578" s="139">
        <v>0</v>
      </c>
      <c r="H578" s="197">
        <v>0</v>
      </c>
      <c r="I578" s="197">
        <v>0</v>
      </c>
      <c r="J578" s="197">
        <v>0</v>
      </c>
      <c r="K578" s="197">
        <v>0</v>
      </c>
      <c r="L578" s="197">
        <v>0</v>
      </c>
      <c r="N578" s="199" t="str">
        <f t="shared" si="27"/>
        <v>-</v>
      </c>
      <c r="O578" s="200" t="str">
        <f t="shared" si="28"/>
        <v>-</v>
      </c>
      <c r="P578" s="201" t="str">
        <f t="shared" si="29"/>
        <v>-</v>
      </c>
      <c r="R578" s="202">
        <f>R577</f>
        <v>0</v>
      </c>
      <c r="S578" s="202">
        <f>S577</f>
        <v>0</v>
      </c>
      <c r="T578" s="202">
        <f>T577</f>
        <v>0</v>
      </c>
      <c r="U578" s="202">
        <f>U577</f>
        <v>0</v>
      </c>
    </row>
    <row r="579" spans="1:21" ht="12.75">
      <c r="A579" s="122" t="s">
        <v>373</v>
      </c>
      <c r="B579" s="123" t="s">
        <v>374</v>
      </c>
      <c r="C579" s="124">
        <v>32333</v>
      </c>
      <c r="D579" s="125">
        <v>21958</v>
      </c>
      <c r="E579" s="125">
        <v>7685</v>
      </c>
      <c r="F579" s="138">
        <v>2690</v>
      </c>
      <c r="H579" s="190">
        <v>32323</v>
      </c>
      <c r="I579" s="190">
        <v>21569</v>
      </c>
      <c r="J579" s="190">
        <v>7765</v>
      </c>
      <c r="K579" s="190">
        <v>2902</v>
      </c>
      <c r="L579" s="190">
        <v>87</v>
      </c>
      <c r="N579" s="192">
        <f t="shared" si="27"/>
        <v>0.030937722364882347</v>
      </c>
      <c r="O579" s="193">
        <f t="shared" si="28"/>
        <v>1.8035143029347722</v>
      </c>
      <c r="P579" s="194">
        <f t="shared" si="29"/>
        <v>-10.003345600535297</v>
      </c>
      <c r="R579" s="195">
        <v>1E-06</v>
      </c>
      <c r="S579" s="195"/>
      <c r="T579" s="195"/>
      <c r="U579" s="195"/>
    </row>
    <row r="580" spans="1:21" ht="13.5" thickBot="1">
      <c r="A580" s="126"/>
      <c r="B580" s="127"/>
      <c r="C580" s="128">
        <v>45859</v>
      </c>
      <c r="D580" s="129">
        <v>24854</v>
      </c>
      <c r="E580" s="129">
        <v>8699</v>
      </c>
      <c r="F580" s="139">
        <v>12306</v>
      </c>
      <c r="H580" s="197">
        <v>47432</v>
      </c>
      <c r="I580" s="197">
        <v>24823</v>
      </c>
      <c r="J580" s="197">
        <v>8936</v>
      </c>
      <c r="K580" s="197">
        <v>13572</v>
      </c>
      <c r="L580" s="197">
        <v>101</v>
      </c>
      <c r="N580" s="199">
        <f t="shared" si="27"/>
        <v>-3.316326530612244</v>
      </c>
      <c r="O580" s="200">
        <f t="shared" si="28"/>
        <v>0.12488417999436763</v>
      </c>
      <c r="P580" s="201">
        <f t="shared" si="29"/>
        <v>-9.997805894829227</v>
      </c>
      <c r="R580" s="202">
        <f>R579</f>
        <v>1E-06</v>
      </c>
      <c r="S580" s="202">
        <f>S579</f>
        <v>0</v>
      </c>
      <c r="T580" s="202">
        <f>T579</f>
        <v>0</v>
      </c>
      <c r="U580" s="202">
        <f>U579</f>
        <v>0</v>
      </c>
    </row>
    <row r="581" spans="1:21" ht="12.75" hidden="1">
      <c r="A581" s="122" t="s">
        <v>375</v>
      </c>
      <c r="B581" s="123" t="s">
        <v>376</v>
      </c>
      <c r="C581" s="124">
        <v>0</v>
      </c>
      <c r="D581" s="125">
        <v>0</v>
      </c>
      <c r="E581" s="125">
        <v>0</v>
      </c>
      <c r="F581" s="138">
        <v>0</v>
      </c>
      <c r="H581" s="190">
        <v>0</v>
      </c>
      <c r="I581" s="190">
        <v>0</v>
      </c>
      <c r="J581" s="190">
        <v>0</v>
      </c>
      <c r="K581" s="190">
        <v>0</v>
      </c>
      <c r="L581" s="190">
        <v>0</v>
      </c>
      <c r="N581" s="192" t="str">
        <f t="shared" si="27"/>
        <v>-</v>
      </c>
      <c r="O581" s="193" t="str">
        <f t="shared" si="28"/>
        <v>-</v>
      </c>
      <c r="P581" s="194" t="str">
        <f t="shared" si="29"/>
        <v>-</v>
      </c>
      <c r="R581" s="195"/>
      <c r="S581" s="195"/>
      <c r="T581" s="195"/>
      <c r="U581" s="195"/>
    </row>
    <row r="582" spans="1:21" ht="13.5" hidden="1" thickBot="1">
      <c r="A582" s="126"/>
      <c r="B582" s="127"/>
      <c r="C582" s="128">
        <v>0</v>
      </c>
      <c r="D582" s="129">
        <v>0</v>
      </c>
      <c r="E582" s="129">
        <v>0</v>
      </c>
      <c r="F582" s="139">
        <v>0</v>
      </c>
      <c r="H582" s="197">
        <v>0</v>
      </c>
      <c r="I582" s="197">
        <v>0</v>
      </c>
      <c r="J582" s="197">
        <v>0</v>
      </c>
      <c r="K582" s="197">
        <v>0</v>
      </c>
      <c r="L582" s="197">
        <v>0</v>
      </c>
      <c r="N582" s="199" t="str">
        <f t="shared" si="27"/>
        <v>-</v>
      </c>
      <c r="O582" s="200" t="str">
        <f t="shared" si="28"/>
        <v>-</v>
      </c>
      <c r="P582" s="201" t="str">
        <f t="shared" si="29"/>
        <v>-</v>
      </c>
      <c r="R582" s="202">
        <f>R581</f>
        <v>0</v>
      </c>
      <c r="S582" s="202">
        <f>S581</f>
        <v>0</v>
      </c>
      <c r="T582" s="202">
        <f>T581</f>
        <v>0</v>
      </c>
      <c r="U582" s="202">
        <f>U581</f>
        <v>0</v>
      </c>
    </row>
    <row r="583" spans="1:21" ht="12.75" hidden="1">
      <c r="A583" s="122" t="s">
        <v>377</v>
      </c>
      <c r="B583" s="130" t="s">
        <v>1494</v>
      </c>
      <c r="C583" s="131">
        <v>0</v>
      </c>
      <c r="D583" s="132">
        <v>0</v>
      </c>
      <c r="E583" s="132">
        <v>0</v>
      </c>
      <c r="F583" s="140">
        <v>0</v>
      </c>
      <c r="H583" s="190">
        <v>0</v>
      </c>
      <c r="I583" s="190">
        <v>0</v>
      </c>
      <c r="J583" s="190">
        <v>0</v>
      </c>
      <c r="K583" s="190">
        <v>0</v>
      </c>
      <c r="L583" s="190">
        <v>0</v>
      </c>
      <c r="N583" s="192" t="str">
        <f t="shared" si="27"/>
        <v>-</v>
      </c>
      <c r="O583" s="193" t="str">
        <f t="shared" si="28"/>
        <v>-</v>
      </c>
      <c r="P583" s="194" t="str">
        <f t="shared" si="29"/>
        <v>-</v>
      </c>
      <c r="R583" s="195"/>
      <c r="S583" s="195"/>
      <c r="T583" s="195"/>
      <c r="U583" s="195"/>
    </row>
    <row r="584" spans="1:21" ht="13.5" hidden="1" thickBot="1">
      <c r="A584" s="126"/>
      <c r="B584" s="127"/>
      <c r="C584" s="128">
        <v>0</v>
      </c>
      <c r="D584" s="129">
        <v>0</v>
      </c>
      <c r="E584" s="129">
        <v>0</v>
      </c>
      <c r="F584" s="139">
        <v>0</v>
      </c>
      <c r="H584" s="197">
        <v>0</v>
      </c>
      <c r="I584" s="197">
        <v>0</v>
      </c>
      <c r="J584" s="197">
        <v>0</v>
      </c>
      <c r="K584" s="197">
        <v>0</v>
      </c>
      <c r="L584" s="197">
        <v>0</v>
      </c>
      <c r="N584" s="199" t="str">
        <f t="shared" si="27"/>
        <v>-</v>
      </c>
      <c r="O584" s="200" t="str">
        <f t="shared" si="28"/>
        <v>-</v>
      </c>
      <c r="P584" s="201" t="str">
        <f t="shared" si="29"/>
        <v>-</v>
      </c>
      <c r="R584" s="202">
        <f>R583</f>
        <v>0</v>
      </c>
      <c r="S584" s="202">
        <f>S583</f>
        <v>0</v>
      </c>
      <c r="T584" s="202">
        <f>T583</f>
        <v>0</v>
      </c>
      <c r="U584" s="202">
        <f>U583</f>
        <v>0</v>
      </c>
    </row>
    <row r="585" spans="1:21" ht="12.75">
      <c r="A585" s="122" t="s">
        <v>378</v>
      </c>
      <c r="B585" s="133" t="s">
        <v>379</v>
      </c>
      <c r="C585" s="124">
        <v>35108</v>
      </c>
      <c r="D585" s="125">
        <v>24013</v>
      </c>
      <c r="E585" s="125">
        <v>8405</v>
      </c>
      <c r="F585" s="138">
        <v>2690</v>
      </c>
      <c r="H585" s="190">
        <v>35081</v>
      </c>
      <c r="I585" s="190">
        <v>23597</v>
      </c>
      <c r="J585" s="190">
        <v>8495</v>
      </c>
      <c r="K585" s="190">
        <v>2902</v>
      </c>
      <c r="L585" s="190">
        <v>87</v>
      </c>
      <c r="N585" s="192">
        <f t="shared" si="27"/>
        <v>0.07696473874747767</v>
      </c>
      <c r="O585" s="193">
        <f t="shared" si="28"/>
        <v>1.762935966436416</v>
      </c>
      <c r="P585" s="194">
        <f t="shared" si="29"/>
        <v>-10.003345600535297</v>
      </c>
      <c r="R585" s="195"/>
      <c r="S585" s="195"/>
      <c r="T585" s="195"/>
      <c r="U585" s="195"/>
    </row>
    <row r="586" spans="1:21" ht="13.5" thickBot="1">
      <c r="A586" s="126"/>
      <c r="B586" s="127"/>
      <c r="C586" s="128">
        <v>41470</v>
      </c>
      <c r="D586" s="129">
        <v>21610</v>
      </c>
      <c r="E586" s="129">
        <v>7564</v>
      </c>
      <c r="F586" s="139">
        <v>12296</v>
      </c>
      <c r="H586" s="197">
        <v>43015</v>
      </c>
      <c r="I586" s="197">
        <v>21583</v>
      </c>
      <c r="J586" s="197">
        <v>7770</v>
      </c>
      <c r="K586" s="197">
        <v>13572</v>
      </c>
      <c r="L586" s="197">
        <v>90</v>
      </c>
      <c r="N586" s="199">
        <f t="shared" si="27"/>
        <v>-3.591770312681618</v>
      </c>
      <c r="O586" s="200">
        <f t="shared" si="28"/>
        <v>0.12509845711903722</v>
      </c>
      <c r="P586" s="201">
        <f t="shared" si="29"/>
        <v>-9.998536085492603</v>
      </c>
      <c r="R586" s="202">
        <f>R585</f>
        <v>0</v>
      </c>
      <c r="S586" s="202">
        <f>S585</f>
        <v>0</v>
      </c>
      <c r="T586" s="202">
        <f>T585</f>
        <v>0</v>
      </c>
      <c r="U586" s="202">
        <f>U585</f>
        <v>0</v>
      </c>
    </row>
    <row r="587" spans="1:21" ht="12.75" hidden="1">
      <c r="A587" s="122" t="s">
        <v>380</v>
      </c>
      <c r="B587" s="123" t="s">
        <v>381</v>
      </c>
      <c r="C587" s="124">
        <v>0</v>
      </c>
      <c r="D587" s="125">
        <v>0</v>
      </c>
      <c r="E587" s="125">
        <v>0</v>
      </c>
      <c r="F587" s="138">
        <v>0</v>
      </c>
      <c r="H587" s="190">
        <v>0</v>
      </c>
      <c r="I587" s="190">
        <v>0</v>
      </c>
      <c r="J587" s="190">
        <v>0</v>
      </c>
      <c r="K587" s="190">
        <v>0</v>
      </c>
      <c r="L587" s="190">
        <v>0</v>
      </c>
      <c r="N587" s="192" t="str">
        <f t="shared" si="27"/>
        <v>-</v>
      </c>
      <c r="O587" s="193" t="str">
        <f t="shared" si="28"/>
        <v>-</v>
      </c>
      <c r="P587" s="194" t="str">
        <f t="shared" si="29"/>
        <v>-</v>
      </c>
      <c r="R587" s="195"/>
      <c r="S587" s="195"/>
      <c r="T587" s="195"/>
      <c r="U587" s="195"/>
    </row>
    <row r="588" spans="1:21" ht="13.5" hidden="1" thickBot="1">
      <c r="A588" s="126"/>
      <c r="B588" s="127"/>
      <c r="C588" s="128">
        <v>0</v>
      </c>
      <c r="D588" s="129">
        <v>0</v>
      </c>
      <c r="E588" s="129">
        <v>0</v>
      </c>
      <c r="F588" s="139">
        <v>0</v>
      </c>
      <c r="H588" s="197">
        <v>0</v>
      </c>
      <c r="I588" s="197">
        <v>0</v>
      </c>
      <c r="J588" s="197">
        <v>0</v>
      </c>
      <c r="K588" s="197">
        <v>0</v>
      </c>
      <c r="L588" s="197">
        <v>0</v>
      </c>
      <c r="N588" s="199" t="str">
        <f t="shared" si="27"/>
        <v>-</v>
      </c>
      <c r="O588" s="200" t="str">
        <f t="shared" si="28"/>
        <v>-</v>
      </c>
      <c r="P588" s="201" t="str">
        <f t="shared" si="29"/>
        <v>-</v>
      </c>
      <c r="R588" s="202">
        <f>R587</f>
        <v>0</v>
      </c>
      <c r="S588" s="202">
        <f>S587</f>
        <v>0</v>
      </c>
      <c r="T588" s="202">
        <f>T587</f>
        <v>0</v>
      </c>
      <c r="U588" s="202">
        <f>U587</f>
        <v>0</v>
      </c>
    </row>
    <row r="589" spans="1:21" ht="12.75">
      <c r="A589" s="122" t="s">
        <v>382</v>
      </c>
      <c r="B589" s="123" t="s">
        <v>383</v>
      </c>
      <c r="C589" s="124">
        <v>29127</v>
      </c>
      <c r="D589" s="125">
        <v>19544</v>
      </c>
      <c r="E589" s="125">
        <v>6840</v>
      </c>
      <c r="F589" s="138">
        <v>2743</v>
      </c>
      <c r="H589" s="190">
        <v>29142</v>
      </c>
      <c r="I589" s="190">
        <v>19187</v>
      </c>
      <c r="J589" s="190">
        <v>6907</v>
      </c>
      <c r="K589" s="190">
        <v>2953</v>
      </c>
      <c r="L589" s="190">
        <v>95</v>
      </c>
      <c r="N589" s="192">
        <f t="shared" si="27"/>
        <v>-0.05147210212065545</v>
      </c>
      <c r="O589" s="193">
        <f t="shared" si="28"/>
        <v>1.86063480481576</v>
      </c>
      <c r="P589" s="194">
        <f t="shared" si="29"/>
        <v>-10.006561679790025</v>
      </c>
      <c r="R589" s="195"/>
      <c r="S589" s="195"/>
      <c r="T589" s="195"/>
      <c r="U589" s="195"/>
    </row>
    <row r="590" spans="1:21" ht="13.5" thickBot="1">
      <c r="A590" s="126"/>
      <c r="B590" s="127"/>
      <c r="C590" s="128">
        <v>45674</v>
      </c>
      <c r="D590" s="129">
        <v>24727</v>
      </c>
      <c r="E590" s="129">
        <v>8654</v>
      </c>
      <c r="F590" s="139">
        <v>12293</v>
      </c>
      <c r="H590" s="197">
        <v>47246</v>
      </c>
      <c r="I590" s="197">
        <v>24696</v>
      </c>
      <c r="J590" s="197">
        <v>8891</v>
      </c>
      <c r="K590" s="197">
        <v>13569</v>
      </c>
      <c r="L590" s="197">
        <v>90</v>
      </c>
      <c r="N590" s="199">
        <f t="shared" si="27"/>
        <v>-3.327265800279392</v>
      </c>
      <c r="O590" s="200">
        <f t="shared" si="28"/>
        <v>0.12552640103660906</v>
      </c>
      <c r="P590" s="201">
        <f t="shared" si="29"/>
        <v>-10.000732118017424</v>
      </c>
      <c r="R590" s="202">
        <f>R589</f>
        <v>0</v>
      </c>
      <c r="S590" s="202">
        <f>S589</f>
        <v>0</v>
      </c>
      <c r="T590" s="202">
        <f>T589</f>
        <v>0</v>
      </c>
      <c r="U590" s="202">
        <f>U589</f>
        <v>0</v>
      </c>
    </row>
    <row r="591" spans="1:21" ht="12.75" hidden="1">
      <c r="A591" s="122" t="s">
        <v>384</v>
      </c>
      <c r="B591" s="123" t="s">
        <v>385</v>
      </c>
      <c r="C591" s="124">
        <v>0</v>
      </c>
      <c r="D591" s="125">
        <v>0</v>
      </c>
      <c r="E591" s="125">
        <v>0</v>
      </c>
      <c r="F591" s="138">
        <v>0</v>
      </c>
      <c r="H591" s="190">
        <v>0</v>
      </c>
      <c r="I591" s="190">
        <v>0</v>
      </c>
      <c r="J591" s="190">
        <v>0</v>
      </c>
      <c r="K591" s="190">
        <v>0</v>
      </c>
      <c r="L591" s="190">
        <v>0</v>
      </c>
      <c r="N591" s="192" t="str">
        <f t="shared" si="27"/>
        <v>-</v>
      </c>
      <c r="O591" s="193" t="str">
        <f t="shared" si="28"/>
        <v>-</v>
      </c>
      <c r="P591" s="194" t="str">
        <f t="shared" si="29"/>
        <v>-</v>
      </c>
      <c r="R591" s="195"/>
      <c r="S591" s="195"/>
      <c r="T591" s="195"/>
      <c r="U591" s="195"/>
    </row>
    <row r="592" spans="1:21" ht="13.5" hidden="1" thickBot="1">
      <c r="A592" s="126"/>
      <c r="B592" s="127"/>
      <c r="C592" s="128">
        <v>0</v>
      </c>
      <c r="D592" s="129">
        <v>0</v>
      </c>
      <c r="E592" s="129">
        <v>0</v>
      </c>
      <c r="F592" s="139">
        <v>0</v>
      </c>
      <c r="H592" s="197">
        <v>0</v>
      </c>
      <c r="I592" s="197">
        <v>0</v>
      </c>
      <c r="J592" s="197">
        <v>0</v>
      </c>
      <c r="K592" s="197">
        <v>0</v>
      </c>
      <c r="L592" s="197">
        <v>0</v>
      </c>
      <c r="N592" s="199" t="str">
        <f t="shared" si="27"/>
        <v>-</v>
      </c>
      <c r="O592" s="200" t="str">
        <f t="shared" si="28"/>
        <v>-</v>
      </c>
      <c r="P592" s="201" t="str">
        <f t="shared" si="29"/>
        <v>-</v>
      </c>
      <c r="R592" s="202">
        <f>R591</f>
        <v>0</v>
      </c>
      <c r="S592" s="202">
        <f>S591</f>
        <v>0</v>
      </c>
      <c r="T592" s="202">
        <f>T591</f>
        <v>0</v>
      </c>
      <c r="U592" s="202">
        <f>U591</f>
        <v>0</v>
      </c>
    </row>
    <row r="593" spans="1:21" ht="12.75">
      <c r="A593" s="122" t="s">
        <v>386</v>
      </c>
      <c r="B593" s="133" t="s">
        <v>387</v>
      </c>
      <c r="C593" s="124">
        <v>32601</v>
      </c>
      <c r="D593" s="125">
        <v>22167</v>
      </c>
      <c r="E593" s="125">
        <v>7758</v>
      </c>
      <c r="F593" s="138">
        <v>2676</v>
      </c>
      <c r="H593" s="190">
        <v>32587</v>
      </c>
      <c r="I593" s="190">
        <v>21775</v>
      </c>
      <c r="J593" s="190">
        <v>7839</v>
      </c>
      <c r="K593" s="190">
        <v>2888</v>
      </c>
      <c r="L593" s="190">
        <v>85</v>
      </c>
      <c r="N593" s="192">
        <f t="shared" si="27"/>
        <v>0.042961917328995014</v>
      </c>
      <c r="O593" s="193">
        <f t="shared" si="28"/>
        <v>1.8002296211251405</v>
      </c>
      <c r="P593" s="194">
        <f t="shared" si="29"/>
        <v>-9.9899091826438</v>
      </c>
      <c r="R593" s="195">
        <v>11</v>
      </c>
      <c r="S593" s="195"/>
      <c r="T593" s="195"/>
      <c r="U593" s="195"/>
    </row>
    <row r="594" spans="1:21" ht="13.5" thickBot="1">
      <c r="A594" s="126"/>
      <c r="B594" s="127"/>
      <c r="C594" s="128">
        <v>45800</v>
      </c>
      <c r="D594" s="129">
        <v>24772</v>
      </c>
      <c r="E594" s="129">
        <v>8670</v>
      </c>
      <c r="F594" s="139">
        <v>12358</v>
      </c>
      <c r="H594" s="197">
        <v>47379</v>
      </c>
      <c r="I594" s="197">
        <v>24741</v>
      </c>
      <c r="J594" s="197">
        <v>8907</v>
      </c>
      <c r="K594" s="197">
        <v>13633</v>
      </c>
      <c r="L594" s="197">
        <v>98</v>
      </c>
      <c r="N594" s="199">
        <f t="shared" si="27"/>
        <v>-3.3327001414128574</v>
      </c>
      <c r="O594" s="200">
        <f t="shared" si="28"/>
        <v>0.12529808819368782</v>
      </c>
      <c r="P594" s="201">
        <f t="shared" si="29"/>
        <v>-9.999271720923446</v>
      </c>
      <c r="R594" s="202">
        <f>R593</f>
        <v>11</v>
      </c>
      <c r="S594" s="202">
        <f>S593</f>
        <v>0</v>
      </c>
      <c r="T594" s="202">
        <f>T593</f>
        <v>0</v>
      </c>
      <c r="U594" s="202">
        <f>U593</f>
        <v>0</v>
      </c>
    </row>
    <row r="595" spans="1:21" ht="12.75" hidden="1">
      <c r="A595" s="122" t="s">
        <v>388</v>
      </c>
      <c r="B595" s="123" t="s">
        <v>389</v>
      </c>
      <c r="C595" s="124">
        <v>0</v>
      </c>
      <c r="D595" s="125">
        <v>0</v>
      </c>
      <c r="E595" s="125">
        <v>0</v>
      </c>
      <c r="F595" s="138">
        <v>0</v>
      </c>
      <c r="H595" s="190">
        <v>0</v>
      </c>
      <c r="I595" s="190">
        <v>0</v>
      </c>
      <c r="J595" s="190">
        <v>0</v>
      </c>
      <c r="K595" s="190">
        <v>0</v>
      </c>
      <c r="L595" s="190">
        <v>0</v>
      </c>
      <c r="N595" s="192" t="str">
        <f t="shared" si="27"/>
        <v>-</v>
      </c>
      <c r="O595" s="193" t="str">
        <f t="shared" si="28"/>
        <v>-</v>
      </c>
      <c r="P595" s="194" t="str">
        <f t="shared" si="29"/>
        <v>-</v>
      </c>
      <c r="R595" s="195"/>
      <c r="S595" s="195"/>
      <c r="T595" s="195"/>
      <c r="U595" s="195"/>
    </row>
    <row r="596" spans="1:21" ht="13.5" hidden="1" thickBot="1">
      <c r="A596" s="126"/>
      <c r="B596" s="127"/>
      <c r="C596" s="128">
        <v>0</v>
      </c>
      <c r="D596" s="129">
        <v>0</v>
      </c>
      <c r="E596" s="129">
        <v>0</v>
      </c>
      <c r="F596" s="139">
        <v>0</v>
      </c>
      <c r="H596" s="197">
        <v>0</v>
      </c>
      <c r="I596" s="197">
        <v>0</v>
      </c>
      <c r="J596" s="197">
        <v>0</v>
      </c>
      <c r="K596" s="197">
        <v>0</v>
      </c>
      <c r="L596" s="197">
        <v>0</v>
      </c>
      <c r="N596" s="199" t="str">
        <f t="shared" si="27"/>
        <v>-</v>
      </c>
      <c r="O596" s="200" t="str">
        <f t="shared" si="28"/>
        <v>-</v>
      </c>
      <c r="P596" s="201" t="str">
        <f t="shared" si="29"/>
        <v>-</v>
      </c>
      <c r="R596" s="202">
        <f>R595</f>
        <v>0</v>
      </c>
      <c r="S596" s="202">
        <f>S595</f>
        <v>0</v>
      </c>
      <c r="T596" s="202">
        <f>T595</f>
        <v>0</v>
      </c>
      <c r="U596" s="202">
        <f>U595</f>
        <v>0</v>
      </c>
    </row>
    <row r="597" spans="1:21" ht="12.75" hidden="1">
      <c r="A597" s="122" t="s">
        <v>390</v>
      </c>
      <c r="B597" s="123" t="s">
        <v>391</v>
      </c>
      <c r="C597" s="124">
        <v>0</v>
      </c>
      <c r="D597" s="125">
        <v>0</v>
      </c>
      <c r="E597" s="125">
        <v>0</v>
      </c>
      <c r="F597" s="138">
        <v>0</v>
      </c>
      <c r="H597" s="190">
        <v>0</v>
      </c>
      <c r="I597" s="190">
        <v>0</v>
      </c>
      <c r="J597" s="190">
        <v>0</v>
      </c>
      <c r="K597" s="190">
        <v>0</v>
      </c>
      <c r="L597" s="190">
        <v>0</v>
      </c>
      <c r="N597" s="192" t="str">
        <f t="shared" si="27"/>
        <v>-</v>
      </c>
      <c r="O597" s="193" t="str">
        <f t="shared" si="28"/>
        <v>-</v>
      </c>
      <c r="P597" s="194" t="str">
        <f t="shared" si="29"/>
        <v>-</v>
      </c>
      <c r="R597" s="195"/>
      <c r="S597" s="195"/>
      <c r="T597" s="195"/>
      <c r="U597" s="195"/>
    </row>
    <row r="598" spans="1:21" ht="13.5" hidden="1" thickBot="1">
      <c r="A598" s="126"/>
      <c r="B598" s="127"/>
      <c r="C598" s="128">
        <v>0</v>
      </c>
      <c r="D598" s="129">
        <v>0</v>
      </c>
      <c r="E598" s="129">
        <v>0</v>
      </c>
      <c r="F598" s="139">
        <v>0</v>
      </c>
      <c r="H598" s="197">
        <v>0</v>
      </c>
      <c r="I598" s="197">
        <v>0</v>
      </c>
      <c r="J598" s="197">
        <v>0</v>
      </c>
      <c r="K598" s="197">
        <v>0</v>
      </c>
      <c r="L598" s="197">
        <v>0</v>
      </c>
      <c r="N598" s="199" t="str">
        <f t="shared" si="27"/>
        <v>-</v>
      </c>
      <c r="O598" s="200" t="str">
        <f t="shared" si="28"/>
        <v>-</v>
      </c>
      <c r="P598" s="201" t="str">
        <f t="shared" si="29"/>
        <v>-</v>
      </c>
      <c r="R598" s="202">
        <f>R597</f>
        <v>0</v>
      </c>
      <c r="S598" s="202">
        <f>S597</f>
        <v>0</v>
      </c>
      <c r="T598" s="202">
        <f>T597</f>
        <v>0</v>
      </c>
      <c r="U598" s="202">
        <f>U597</f>
        <v>0</v>
      </c>
    </row>
    <row r="599" spans="1:21" ht="12.75" hidden="1">
      <c r="A599" s="122" t="s">
        <v>392</v>
      </c>
      <c r="B599" s="123" t="s">
        <v>393</v>
      </c>
      <c r="C599" s="124">
        <v>0</v>
      </c>
      <c r="D599" s="125">
        <v>0</v>
      </c>
      <c r="E599" s="125">
        <v>0</v>
      </c>
      <c r="F599" s="138">
        <v>0</v>
      </c>
      <c r="H599" s="190">
        <v>0</v>
      </c>
      <c r="I599" s="190">
        <v>0</v>
      </c>
      <c r="J599" s="190">
        <v>0</v>
      </c>
      <c r="K599" s="190">
        <v>0</v>
      </c>
      <c r="L599" s="190">
        <v>0</v>
      </c>
      <c r="N599" s="192" t="str">
        <f aca="true" t="shared" si="30" ref="N599:N610">IF(H599=0,"-",C599/H599*100-100)</f>
        <v>-</v>
      </c>
      <c r="O599" s="193" t="str">
        <f aca="true" t="shared" si="31" ref="O599:O610">IF(H599=0,"-",D599/I599*100-100)</f>
        <v>-</v>
      </c>
      <c r="P599" s="194" t="str">
        <f aca="true" t="shared" si="32" ref="P599:P610">IF(H599=0,"-",F599/(K599+L599)*100-100)</f>
        <v>-</v>
      </c>
      <c r="R599" s="195"/>
      <c r="S599" s="195"/>
      <c r="T599" s="195"/>
      <c r="U599" s="195"/>
    </row>
    <row r="600" spans="1:21" ht="13.5" hidden="1" thickBot="1">
      <c r="A600" s="126"/>
      <c r="B600" s="127"/>
      <c r="C600" s="128">
        <v>0</v>
      </c>
      <c r="D600" s="129">
        <v>0</v>
      </c>
      <c r="E600" s="129">
        <v>0</v>
      </c>
      <c r="F600" s="139">
        <v>0</v>
      </c>
      <c r="H600" s="197">
        <v>0</v>
      </c>
      <c r="I600" s="197">
        <v>0</v>
      </c>
      <c r="J600" s="197">
        <v>0</v>
      </c>
      <c r="K600" s="197">
        <v>0</v>
      </c>
      <c r="L600" s="197">
        <v>0</v>
      </c>
      <c r="N600" s="199" t="str">
        <f t="shared" si="30"/>
        <v>-</v>
      </c>
      <c r="O600" s="200" t="str">
        <f t="shared" si="31"/>
        <v>-</v>
      </c>
      <c r="P600" s="201" t="str">
        <f t="shared" si="32"/>
        <v>-</v>
      </c>
      <c r="R600" s="202">
        <f>R599</f>
        <v>0</v>
      </c>
      <c r="S600" s="202">
        <f>S599</f>
        <v>0</v>
      </c>
      <c r="T600" s="202">
        <f>T599</f>
        <v>0</v>
      </c>
      <c r="U600" s="202">
        <f>U599</f>
        <v>0</v>
      </c>
    </row>
    <row r="601" spans="1:21" ht="12.75" hidden="1">
      <c r="A601" s="122" t="s">
        <v>394</v>
      </c>
      <c r="B601" s="123" t="s">
        <v>1468</v>
      </c>
      <c r="C601" s="124">
        <v>0</v>
      </c>
      <c r="D601" s="125">
        <v>0</v>
      </c>
      <c r="E601" s="125">
        <v>0</v>
      </c>
      <c r="F601" s="138">
        <v>0</v>
      </c>
      <c r="H601" s="190">
        <v>0</v>
      </c>
      <c r="I601" s="190">
        <v>0</v>
      </c>
      <c r="J601" s="190">
        <v>0</v>
      </c>
      <c r="K601" s="190">
        <v>0</v>
      </c>
      <c r="L601" s="190">
        <v>0</v>
      </c>
      <c r="N601" s="192" t="str">
        <f t="shared" si="30"/>
        <v>-</v>
      </c>
      <c r="O601" s="193" t="str">
        <f t="shared" si="31"/>
        <v>-</v>
      </c>
      <c r="P601" s="194" t="str">
        <f t="shared" si="32"/>
        <v>-</v>
      </c>
      <c r="R601" s="195"/>
      <c r="S601" s="195"/>
      <c r="T601" s="195"/>
      <c r="U601" s="195"/>
    </row>
    <row r="602" spans="1:21" ht="13.5" hidden="1" thickBot="1">
      <c r="A602" s="126"/>
      <c r="B602" s="127"/>
      <c r="C602" s="128">
        <v>0</v>
      </c>
      <c r="D602" s="129">
        <v>0</v>
      </c>
      <c r="E602" s="129">
        <v>0</v>
      </c>
      <c r="F602" s="139">
        <v>0</v>
      </c>
      <c r="H602" s="197">
        <v>0</v>
      </c>
      <c r="I602" s="197">
        <v>0</v>
      </c>
      <c r="J602" s="197">
        <v>0</v>
      </c>
      <c r="K602" s="197">
        <v>0</v>
      </c>
      <c r="L602" s="197">
        <v>0</v>
      </c>
      <c r="N602" s="199" t="str">
        <f t="shared" si="30"/>
        <v>-</v>
      </c>
      <c r="O602" s="200" t="str">
        <f t="shared" si="31"/>
        <v>-</v>
      </c>
      <c r="P602" s="201" t="str">
        <f t="shared" si="32"/>
        <v>-</v>
      </c>
      <c r="R602" s="202">
        <f>R601</f>
        <v>0</v>
      </c>
      <c r="S602" s="202">
        <f>S601</f>
        <v>0</v>
      </c>
      <c r="T602" s="202">
        <f>T601</f>
        <v>0</v>
      </c>
      <c r="U602" s="202">
        <f>U601</f>
        <v>0</v>
      </c>
    </row>
    <row r="603" spans="1:21" ht="12.75" hidden="1">
      <c r="A603" s="122" t="s">
        <v>1469</v>
      </c>
      <c r="B603" s="130" t="s">
        <v>1495</v>
      </c>
      <c r="C603" s="124">
        <v>0</v>
      </c>
      <c r="D603" s="125">
        <v>0</v>
      </c>
      <c r="E603" s="125">
        <v>0</v>
      </c>
      <c r="F603" s="138">
        <v>0</v>
      </c>
      <c r="H603" s="190">
        <v>0</v>
      </c>
      <c r="I603" s="190">
        <v>0</v>
      </c>
      <c r="J603" s="190">
        <v>0</v>
      </c>
      <c r="K603" s="190">
        <v>0</v>
      </c>
      <c r="L603" s="190">
        <v>0</v>
      </c>
      <c r="N603" s="192" t="str">
        <f t="shared" si="30"/>
        <v>-</v>
      </c>
      <c r="O603" s="193" t="str">
        <f t="shared" si="31"/>
        <v>-</v>
      </c>
      <c r="P603" s="194" t="str">
        <f t="shared" si="32"/>
        <v>-</v>
      </c>
      <c r="R603" s="195"/>
      <c r="S603" s="195"/>
      <c r="T603" s="195"/>
      <c r="U603" s="195"/>
    </row>
    <row r="604" spans="1:21" ht="13.5" hidden="1" thickBot="1">
      <c r="A604" s="126"/>
      <c r="B604" s="127"/>
      <c r="C604" s="128">
        <v>0</v>
      </c>
      <c r="D604" s="129">
        <v>0</v>
      </c>
      <c r="E604" s="129">
        <v>0</v>
      </c>
      <c r="F604" s="139">
        <v>0</v>
      </c>
      <c r="H604" s="197">
        <v>0</v>
      </c>
      <c r="I604" s="197">
        <v>0</v>
      </c>
      <c r="J604" s="197">
        <v>0</v>
      </c>
      <c r="K604" s="197">
        <v>0</v>
      </c>
      <c r="L604" s="197">
        <v>0</v>
      </c>
      <c r="N604" s="199" t="str">
        <f t="shared" si="30"/>
        <v>-</v>
      </c>
      <c r="O604" s="200" t="str">
        <f t="shared" si="31"/>
        <v>-</v>
      </c>
      <c r="P604" s="201" t="str">
        <f t="shared" si="32"/>
        <v>-</v>
      </c>
      <c r="R604" s="202">
        <f>R603</f>
        <v>0</v>
      </c>
      <c r="S604" s="202">
        <f>S603</f>
        <v>0</v>
      </c>
      <c r="T604" s="202">
        <f>T603</f>
        <v>0</v>
      </c>
      <c r="U604" s="202">
        <f>U603</f>
        <v>0</v>
      </c>
    </row>
    <row r="605" spans="1:21" ht="12.75" hidden="1">
      <c r="A605" s="122" t="s">
        <v>1470</v>
      </c>
      <c r="B605" s="123" t="s">
        <v>1471</v>
      </c>
      <c r="C605" s="124">
        <v>0</v>
      </c>
      <c r="D605" s="125">
        <v>0</v>
      </c>
      <c r="E605" s="125">
        <v>0</v>
      </c>
      <c r="F605" s="138">
        <v>0</v>
      </c>
      <c r="H605" s="190">
        <v>0</v>
      </c>
      <c r="I605" s="190">
        <v>0</v>
      </c>
      <c r="J605" s="190">
        <v>0</v>
      </c>
      <c r="K605" s="190">
        <v>0</v>
      </c>
      <c r="L605" s="190">
        <v>0</v>
      </c>
      <c r="N605" s="192" t="str">
        <f t="shared" si="30"/>
        <v>-</v>
      </c>
      <c r="O605" s="193" t="str">
        <f t="shared" si="31"/>
        <v>-</v>
      </c>
      <c r="P605" s="194" t="str">
        <f t="shared" si="32"/>
        <v>-</v>
      </c>
      <c r="R605" s="195"/>
      <c r="S605" s="195"/>
      <c r="T605" s="195"/>
      <c r="U605" s="195"/>
    </row>
    <row r="606" spans="1:21" ht="13.5" hidden="1" thickBot="1">
      <c r="A606" s="126"/>
      <c r="B606" s="127"/>
      <c r="C606" s="128">
        <v>0</v>
      </c>
      <c r="D606" s="129">
        <v>0</v>
      </c>
      <c r="E606" s="129">
        <v>0</v>
      </c>
      <c r="F606" s="139">
        <v>0</v>
      </c>
      <c r="H606" s="197">
        <v>0</v>
      </c>
      <c r="I606" s="197">
        <v>0</v>
      </c>
      <c r="J606" s="197">
        <v>0</v>
      </c>
      <c r="K606" s="197">
        <v>0</v>
      </c>
      <c r="L606" s="197">
        <v>0</v>
      </c>
      <c r="N606" s="199" t="str">
        <f t="shared" si="30"/>
        <v>-</v>
      </c>
      <c r="O606" s="200" t="str">
        <f t="shared" si="31"/>
        <v>-</v>
      </c>
      <c r="P606" s="201" t="str">
        <f t="shared" si="32"/>
        <v>-</v>
      </c>
      <c r="R606" s="202">
        <f>R605</f>
        <v>0</v>
      </c>
      <c r="S606" s="202">
        <f>S605</f>
        <v>0</v>
      </c>
      <c r="T606" s="202">
        <f>T605</f>
        <v>0</v>
      </c>
      <c r="U606" s="202">
        <f>U605</f>
        <v>0</v>
      </c>
    </row>
    <row r="607" spans="1:21" ht="12.75" hidden="1">
      <c r="A607" s="122" t="s">
        <v>1472</v>
      </c>
      <c r="B607" s="130" t="s">
        <v>1496</v>
      </c>
      <c r="C607" s="124">
        <v>0</v>
      </c>
      <c r="D607" s="125">
        <v>0</v>
      </c>
      <c r="E607" s="125">
        <v>0</v>
      </c>
      <c r="F607" s="138">
        <v>0</v>
      </c>
      <c r="H607" s="190">
        <v>0</v>
      </c>
      <c r="I607" s="190">
        <v>0</v>
      </c>
      <c r="J607" s="190">
        <v>0</v>
      </c>
      <c r="K607" s="190">
        <v>0</v>
      </c>
      <c r="L607" s="190">
        <v>0</v>
      </c>
      <c r="N607" s="192" t="str">
        <f t="shared" si="30"/>
        <v>-</v>
      </c>
      <c r="O607" s="193" t="str">
        <f t="shared" si="31"/>
        <v>-</v>
      </c>
      <c r="P607" s="194" t="str">
        <f t="shared" si="32"/>
        <v>-</v>
      </c>
      <c r="R607" s="195"/>
      <c r="S607" s="195"/>
      <c r="T607" s="195"/>
      <c r="U607" s="195"/>
    </row>
    <row r="608" spans="1:21" ht="13.5" hidden="1" thickBot="1">
      <c r="A608" s="126"/>
      <c r="B608" s="127"/>
      <c r="C608" s="128">
        <v>0</v>
      </c>
      <c r="D608" s="129">
        <v>0</v>
      </c>
      <c r="E608" s="129">
        <v>0</v>
      </c>
      <c r="F608" s="139">
        <v>0</v>
      </c>
      <c r="H608" s="197">
        <v>0</v>
      </c>
      <c r="I608" s="197">
        <v>0</v>
      </c>
      <c r="J608" s="197">
        <v>0</v>
      </c>
      <c r="K608" s="197">
        <v>0</v>
      </c>
      <c r="L608" s="197">
        <v>0</v>
      </c>
      <c r="N608" s="199" t="str">
        <f t="shared" si="30"/>
        <v>-</v>
      </c>
      <c r="O608" s="200" t="str">
        <f t="shared" si="31"/>
        <v>-</v>
      </c>
      <c r="P608" s="201" t="str">
        <f t="shared" si="32"/>
        <v>-</v>
      </c>
      <c r="R608" s="202">
        <f>R607</f>
        <v>0</v>
      </c>
      <c r="S608" s="202">
        <f>S607</f>
        <v>0</v>
      </c>
      <c r="T608" s="202">
        <f>T607</f>
        <v>0</v>
      </c>
      <c r="U608" s="202">
        <f>U607</f>
        <v>0</v>
      </c>
    </row>
    <row r="609" spans="1:21" ht="12.75" hidden="1">
      <c r="A609" s="122" t="s">
        <v>1473</v>
      </c>
      <c r="B609" s="123" t="s">
        <v>1474</v>
      </c>
      <c r="C609" s="124">
        <v>0</v>
      </c>
      <c r="D609" s="125">
        <v>0</v>
      </c>
      <c r="E609" s="125">
        <v>0</v>
      </c>
      <c r="F609" s="138">
        <v>0</v>
      </c>
      <c r="H609" s="190">
        <v>0</v>
      </c>
      <c r="I609" s="190">
        <v>0</v>
      </c>
      <c r="J609" s="190">
        <v>0</v>
      </c>
      <c r="K609" s="190">
        <v>0</v>
      </c>
      <c r="L609" s="190">
        <v>0</v>
      </c>
      <c r="N609" s="192" t="str">
        <f t="shared" si="30"/>
        <v>-</v>
      </c>
      <c r="O609" s="193" t="str">
        <f t="shared" si="31"/>
        <v>-</v>
      </c>
      <c r="P609" s="194" t="str">
        <f t="shared" si="32"/>
        <v>-</v>
      </c>
      <c r="R609" s="195"/>
      <c r="S609" s="195"/>
      <c r="T609" s="195"/>
      <c r="U609" s="195"/>
    </row>
    <row r="610" spans="1:21" ht="13.5" hidden="1" thickBot="1">
      <c r="A610" s="126"/>
      <c r="B610" s="127"/>
      <c r="C610" s="128">
        <v>0</v>
      </c>
      <c r="D610" s="129">
        <v>0</v>
      </c>
      <c r="E610" s="129">
        <v>0</v>
      </c>
      <c r="F610" s="139">
        <v>0</v>
      </c>
      <c r="H610" s="197">
        <v>0</v>
      </c>
      <c r="I610" s="197">
        <v>0</v>
      </c>
      <c r="J610" s="197">
        <v>0</v>
      </c>
      <c r="K610" s="197">
        <v>0</v>
      </c>
      <c r="L610" s="197">
        <v>0</v>
      </c>
      <c r="N610" s="199" t="str">
        <f t="shared" si="30"/>
        <v>-</v>
      </c>
      <c r="O610" s="200" t="str">
        <f t="shared" si="31"/>
        <v>-</v>
      </c>
      <c r="P610" s="201" t="str">
        <f t="shared" si="32"/>
        <v>-</v>
      </c>
      <c r="R610" s="202">
        <f>R609</f>
        <v>0</v>
      </c>
      <c r="S610" s="202">
        <f>S609</f>
        <v>0</v>
      </c>
      <c r="T610" s="202">
        <f>T609</f>
        <v>0</v>
      </c>
      <c r="U610" s="202">
        <f>U609</f>
        <v>0</v>
      </c>
    </row>
  </sheetData>
  <sheetProtection password="EC48" sheet="1"/>
  <mergeCells count="15">
    <mergeCell ref="E5:E6"/>
    <mergeCell ref="F5:F6"/>
    <mergeCell ref="C4:F4"/>
    <mergeCell ref="A2:F2"/>
    <mergeCell ref="A3:F3"/>
    <mergeCell ref="A5:A6"/>
    <mergeCell ref="B5:B6"/>
    <mergeCell ref="C5:C6"/>
    <mergeCell ref="D5:D6"/>
    <mergeCell ref="H5:L5"/>
    <mergeCell ref="N5:P5"/>
    <mergeCell ref="R5:R6"/>
    <mergeCell ref="S5:S6"/>
    <mergeCell ref="T5:T6"/>
    <mergeCell ref="U5:U6"/>
  </mergeCells>
  <conditionalFormatting sqref="R7:U610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4" horizontalDpi="600" verticalDpi="600" orientation="portrait" paperSize="9" scale="80" r:id="rId1"/>
  <headerFooter alignWithMargins="0">
    <oddFooter>&amp;CStránka &amp;P</oddFooter>
  </headerFooter>
  <rowBreaks count="3" manualBreakCount="3">
    <brk id="226" max="5" man="1"/>
    <brk id="392" max="5" man="1"/>
    <brk id="49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232"/>
  <sheetViews>
    <sheetView zoomScale="90" zoomScaleNormal="90" zoomScaleSheetLayoutView="70" zoomScalePageLayoutView="0" workbookViewId="0" topLeftCell="A159">
      <selection activeCell="A217" sqref="A217:IV218"/>
    </sheetView>
  </sheetViews>
  <sheetFormatPr defaultColWidth="9.140625" defaultRowHeight="12.75"/>
  <cols>
    <col min="1" max="1" width="14.7109375" style="17" customWidth="1"/>
    <col min="2" max="2" width="52.7109375" style="17" customWidth="1"/>
    <col min="3" max="3" width="10.8515625" style="17" customWidth="1"/>
    <col min="4" max="6" width="10.7109375" style="17" customWidth="1"/>
    <col min="7" max="7" width="6.57421875" style="17" customWidth="1"/>
    <col min="8" max="12" width="8.421875" style="180" hidden="1" customWidth="1"/>
    <col min="13" max="13" width="4.57421875" style="180" hidden="1" customWidth="1"/>
    <col min="14" max="16" width="8.421875" style="180" hidden="1" customWidth="1"/>
    <col min="17" max="17" width="4.8515625" style="180" hidden="1" customWidth="1"/>
    <col min="18" max="21" width="8.421875" style="180" hidden="1" customWidth="1"/>
    <col min="22" max="22" width="9.140625" style="7" customWidth="1"/>
    <col min="23" max="16384" width="9.140625" style="17" customWidth="1"/>
  </cols>
  <sheetData>
    <row r="1" spans="1:21" s="265" customFormat="1" ht="27" customHeight="1" thickBot="1">
      <c r="A1" s="254" t="s">
        <v>2871</v>
      </c>
      <c r="C1" s="266"/>
      <c r="D1" s="267"/>
      <c r="F1" s="258" t="s">
        <v>1500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15" customFormat="1" ht="58.5" customHeight="1" thickBot="1">
      <c r="A2" s="301" t="s">
        <v>2081</v>
      </c>
      <c r="B2" s="302"/>
      <c r="C2" s="302"/>
      <c r="D2" s="302"/>
      <c r="E2" s="302"/>
      <c r="F2" s="303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7" customFormat="1" ht="43.5" customHeight="1">
      <c r="A3" s="304" t="s">
        <v>2080</v>
      </c>
      <c r="B3" s="304"/>
      <c r="C3" s="304"/>
      <c r="D3" s="304"/>
      <c r="E3" s="304"/>
      <c r="F3" s="304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s="7" customFormat="1" ht="18.75" customHeight="1" thickBot="1">
      <c r="A4" s="119" t="s">
        <v>1590</v>
      </c>
      <c r="B4" s="120"/>
      <c r="C4" s="292"/>
      <c r="D4" s="292"/>
      <c r="E4" s="292"/>
      <c r="F4" s="292"/>
      <c r="H4" s="180"/>
      <c r="I4" s="180"/>
      <c r="J4" s="180"/>
      <c r="K4" s="180"/>
      <c r="L4" s="180"/>
      <c r="M4" s="180"/>
      <c r="N4" s="180"/>
      <c r="O4" s="180"/>
      <c r="P4" s="180"/>
      <c r="Q4" s="206"/>
      <c r="R4" s="181" t="s">
        <v>2853</v>
      </c>
      <c r="S4" s="181"/>
      <c r="T4" s="181"/>
      <c r="U4" s="181"/>
    </row>
    <row r="5" spans="1:21" s="7" customFormat="1" ht="12.75" customHeight="1" thickBot="1">
      <c r="A5" s="305" t="s">
        <v>1654</v>
      </c>
      <c r="B5" s="307" t="s">
        <v>1655</v>
      </c>
      <c r="C5" s="309" t="s">
        <v>2213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Q5" s="311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s="7" customFormat="1" ht="30.75" customHeight="1" thickBot="1">
      <c r="A6" s="306"/>
      <c r="B6" s="308"/>
      <c r="C6" s="310"/>
      <c r="D6" s="298"/>
      <c r="E6" s="298"/>
      <c r="F6" s="300"/>
      <c r="H6" s="183" t="s">
        <v>1872</v>
      </c>
      <c r="I6" s="184" t="s">
        <v>1643</v>
      </c>
      <c r="J6" s="184" t="s">
        <v>1467</v>
      </c>
      <c r="K6" s="185" t="s">
        <v>437</v>
      </c>
      <c r="L6" s="185" t="s">
        <v>2097</v>
      </c>
      <c r="M6" s="182"/>
      <c r="N6" s="186" t="s">
        <v>1872</v>
      </c>
      <c r="O6" s="187" t="s">
        <v>1643</v>
      </c>
      <c r="P6" s="188" t="s">
        <v>2092</v>
      </c>
      <c r="Q6" s="311"/>
      <c r="R6" s="296"/>
      <c r="S6" s="296" t="s">
        <v>2855</v>
      </c>
      <c r="T6" s="296" t="s">
        <v>2858</v>
      </c>
      <c r="U6" s="296" t="s">
        <v>2857</v>
      </c>
    </row>
    <row r="7" spans="1:21" s="7" customFormat="1" ht="12.75" customHeight="1" hidden="1">
      <c r="A7" s="122" t="s">
        <v>2101</v>
      </c>
      <c r="B7" s="123" t="s">
        <v>1657</v>
      </c>
      <c r="C7" s="124">
        <v>0</v>
      </c>
      <c r="D7" s="125">
        <v>0</v>
      </c>
      <c r="E7" s="125">
        <v>0</v>
      </c>
      <c r="F7" s="138">
        <v>0</v>
      </c>
      <c r="H7" s="190">
        <v>0</v>
      </c>
      <c r="I7" s="190">
        <v>0</v>
      </c>
      <c r="J7" s="190">
        <v>0</v>
      </c>
      <c r="K7" s="190">
        <v>0</v>
      </c>
      <c r="L7" s="190">
        <v>0</v>
      </c>
      <c r="M7" s="180"/>
      <c r="N7" s="192" t="str">
        <f>IF(H7=0,"-",C7/H7*100-100)</f>
        <v>-</v>
      </c>
      <c r="O7" s="193" t="str">
        <f>IF(H7=0,"-",D7/I7*100-100)</f>
        <v>-</v>
      </c>
      <c r="P7" s="194" t="str">
        <f>IF(H7=0,"-",F7/(K7+L7)*100-100)</f>
        <v>-</v>
      </c>
      <c r="Q7" s="206"/>
      <c r="R7" s="195"/>
      <c r="S7" s="195"/>
      <c r="T7" s="195"/>
      <c r="U7" s="195"/>
    </row>
    <row r="8" spans="1:21" s="7" customFormat="1" ht="13.5" customHeight="1" hidden="1" thickBot="1">
      <c r="A8" s="126"/>
      <c r="B8" s="127"/>
      <c r="C8" s="128">
        <v>0</v>
      </c>
      <c r="D8" s="129">
        <v>0</v>
      </c>
      <c r="E8" s="129">
        <v>0</v>
      </c>
      <c r="F8" s="139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80"/>
      <c r="N8" s="199" t="str">
        <f aca="true" t="shared" si="0" ref="N8:N70">IF(H8=0,"-",C8/H8*100-100)</f>
        <v>-</v>
      </c>
      <c r="O8" s="200" t="str">
        <f aca="true" t="shared" si="1" ref="O8:O70">IF(H8=0,"-",D8/I8*100-100)</f>
        <v>-</v>
      </c>
      <c r="P8" s="201" t="str">
        <f aca="true" t="shared" si="2" ref="P8:P70">IF(H8=0,"-",F8/(K8+L8)*100-100)</f>
        <v>-</v>
      </c>
      <c r="Q8" s="206"/>
      <c r="R8" s="202">
        <f>R7</f>
        <v>0</v>
      </c>
      <c r="S8" s="202">
        <f>S7</f>
        <v>0</v>
      </c>
      <c r="T8" s="202">
        <f>T7</f>
        <v>0</v>
      </c>
      <c r="U8" s="202">
        <f>U7</f>
        <v>0</v>
      </c>
    </row>
    <row r="9" spans="1:21" s="7" customFormat="1" ht="12.75" customHeight="1" hidden="1">
      <c r="A9" s="122" t="s">
        <v>2102</v>
      </c>
      <c r="B9" s="123" t="s">
        <v>1924</v>
      </c>
      <c r="C9" s="124">
        <v>0</v>
      </c>
      <c r="D9" s="125">
        <v>0</v>
      </c>
      <c r="E9" s="125">
        <v>0</v>
      </c>
      <c r="F9" s="138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80"/>
      <c r="N9" s="192" t="str">
        <f>IF(H9=0,"-",C9/H9*100-100)</f>
        <v>-</v>
      </c>
      <c r="O9" s="193" t="str">
        <f>IF(H9=0,"-",D9/I9*100-100)</f>
        <v>-</v>
      </c>
      <c r="P9" s="194" t="str">
        <f>IF(H9=0,"-",F9/(K9+L9)*100-100)</f>
        <v>-</v>
      </c>
      <c r="Q9" s="206"/>
      <c r="R9" s="195"/>
      <c r="S9" s="195"/>
      <c r="T9" s="195"/>
      <c r="U9" s="195"/>
    </row>
    <row r="10" spans="1:21" s="7" customFormat="1" ht="13.5" customHeight="1" hidden="1" thickBot="1">
      <c r="A10" s="126"/>
      <c r="B10" s="127"/>
      <c r="C10" s="128">
        <v>0</v>
      </c>
      <c r="D10" s="129">
        <v>0</v>
      </c>
      <c r="E10" s="129">
        <v>0</v>
      </c>
      <c r="F10" s="139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80"/>
      <c r="N10" s="199" t="str">
        <f t="shared" si="0"/>
        <v>-</v>
      </c>
      <c r="O10" s="200" t="str">
        <f t="shared" si="1"/>
        <v>-</v>
      </c>
      <c r="P10" s="201" t="str">
        <f t="shared" si="2"/>
        <v>-</v>
      </c>
      <c r="Q10" s="206"/>
      <c r="R10" s="202">
        <f>R9</f>
        <v>0</v>
      </c>
      <c r="S10" s="202">
        <f>S9</f>
        <v>0</v>
      </c>
      <c r="T10" s="202">
        <f>T9</f>
        <v>0</v>
      </c>
      <c r="U10" s="202">
        <f>U9</f>
        <v>0</v>
      </c>
    </row>
    <row r="11" spans="1:21" s="7" customFormat="1" ht="12.75" customHeight="1">
      <c r="A11" s="122" t="s">
        <v>2103</v>
      </c>
      <c r="B11" s="123" t="s">
        <v>1664</v>
      </c>
      <c r="C11" s="124">
        <v>27619</v>
      </c>
      <c r="D11" s="125">
        <v>18479</v>
      </c>
      <c r="E11" s="125">
        <v>6468</v>
      </c>
      <c r="F11" s="138">
        <v>2672</v>
      </c>
      <c r="H11" s="190">
        <v>27769</v>
      </c>
      <c r="I11" s="190">
        <v>18235</v>
      </c>
      <c r="J11" s="190">
        <v>6565</v>
      </c>
      <c r="K11" s="190">
        <v>2893</v>
      </c>
      <c r="L11" s="190">
        <v>76</v>
      </c>
      <c r="M11" s="180"/>
      <c r="N11" s="192">
        <f>IF(H11=0,"-",C11/H11*100-100)</f>
        <v>-0.5401706939392881</v>
      </c>
      <c r="O11" s="193">
        <f>IF(H11=0,"-",D11/I11*100-100)</f>
        <v>1.3380860981628757</v>
      </c>
      <c r="P11" s="194">
        <f>IF(H11=0,"-",F11/(K11+L11)*100-100)</f>
        <v>-10.003368137420011</v>
      </c>
      <c r="Q11" s="206"/>
      <c r="R11" s="195">
        <v>8</v>
      </c>
      <c r="S11" s="195"/>
      <c r="T11" s="195"/>
      <c r="U11" s="195"/>
    </row>
    <row r="12" spans="1:21" s="7" customFormat="1" ht="13.5" customHeight="1" thickBot="1">
      <c r="A12" s="126"/>
      <c r="B12" s="127"/>
      <c r="C12" s="128">
        <v>34691</v>
      </c>
      <c r="D12" s="129">
        <v>18479</v>
      </c>
      <c r="E12" s="129">
        <v>6468</v>
      </c>
      <c r="F12" s="139">
        <v>9744</v>
      </c>
      <c r="H12" s="197">
        <v>35927</v>
      </c>
      <c r="I12" s="197">
        <v>18456</v>
      </c>
      <c r="J12" s="197">
        <v>6644</v>
      </c>
      <c r="K12" s="197">
        <v>10750</v>
      </c>
      <c r="L12" s="197">
        <v>77</v>
      </c>
      <c r="M12" s="180"/>
      <c r="N12" s="199">
        <f t="shared" si="0"/>
        <v>-3.440309516519619</v>
      </c>
      <c r="O12" s="200">
        <f t="shared" si="1"/>
        <v>0.12462071954919907</v>
      </c>
      <c r="P12" s="201">
        <f t="shared" si="2"/>
        <v>-10.00277085065116</v>
      </c>
      <c r="Q12" s="206"/>
      <c r="R12" s="202">
        <f>R11</f>
        <v>8</v>
      </c>
      <c r="S12" s="202">
        <f>S11</f>
        <v>0</v>
      </c>
      <c r="T12" s="202">
        <f>T11</f>
        <v>0</v>
      </c>
      <c r="U12" s="202">
        <f>U11</f>
        <v>0</v>
      </c>
    </row>
    <row r="13" spans="1:21" s="7" customFormat="1" ht="12.75" customHeight="1">
      <c r="A13" s="122" t="s">
        <v>2104</v>
      </c>
      <c r="B13" s="123" t="s">
        <v>1666</v>
      </c>
      <c r="C13" s="124">
        <v>26318</v>
      </c>
      <c r="D13" s="125">
        <v>17511</v>
      </c>
      <c r="E13" s="125">
        <v>6129</v>
      </c>
      <c r="F13" s="138">
        <v>2678</v>
      </c>
      <c r="H13" s="190">
        <v>26474</v>
      </c>
      <c r="I13" s="190">
        <v>17279</v>
      </c>
      <c r="J13" s="190">
        <v>6220</v>
      </c>
      <c r="K13" s="190">
        <v>2903</v>
      </c>
      <c r="L13" s="190">
        <v>72</v>
      </c>
      <c r="M13" s="180"/>
      <c r="N13" s="192">
        <f>IF(H13=0,"-",C13/H13*100-100)</f>
        <v>-0.589257384603755</v>
      </c>
      <c r="O13" s="193">
        <f>IF(H13=0,"-",D13/I13*100-100)</f>
        <v>1.342670293419772</v>
      </c>
      <c r="P13" s="194">
        <f>IF(H13=0,"-",F13/(K13+L13)*100-100)</f>
        <v>-9.983193277310917</v>
      </c>
      <c r="Q13" s="206"/>
      <c r="R13" s="195">
        <v>7</v>
      </c>
      <c r="S13" s="195"/>
      <c r="T13" s="195"/>
      <c r="U13" s="195"/>
    </row>
    <row r="14" spans="1:21" s="7" customFormat="1" ht="13.5" customHeight="1" thickBot="1">
      <c r="A14" s="126"/>
      <c r="B14" s="127"/>
      <c r="C14" s="128">
        <v>32338</v>
      </c>
      <c r="D14" s="129">
        <v>16741</v>
      </c>
      <c r="E14" s="129">
        <v>5859</v>
      </c>
      <c r="F14" s="139">
        <v>9738</v>
      </c>
      <c r="H14" s="197">
        <v>33559</v>
      </c>
      <c r="I14" s="197">
        <v>16720</v>
      </c>
      <c r="J14" s="197">
        <v>6019</v>
      </c>
      <c r="K14" s="197">
        <v>10750</v>
      </c>
      <c r="L14" s="197">
        <v>70</v>
      </c>
      <c r="M14" s="180"/>
      <c r="N14" s="199">
        <f t="shared" si="0"/>
        <v>-3.638368246968028</v>
      </c>
      <c r="O14" s="200">
        <f t="shared" si="1"/>
        <v>0.12559808612439838</v>
      </c>
      <c r="P14" s="201">
        <f t="shared" si="2"/>
        <v>-10</v>
      </c>
      <c r="Q14" s="206"/>
      <c r="R14" s="202">
        <f>R13</f>
        <v>7</v>
      </c>
      <c r="S14" s="202">
        <f>S13</f>
        <v>0</v>
      </c>
      <c r="T14" s="202">
        <f>T13</f>
        <v>0</v>
      </c>
      <c r="U14" s="202">
        <f>U13</f>
        <v>0</v>
      </c>
    </row>
    <row r="15" spans="1:21" s="7" customFormat="1" ht="12.75" customHeight="1" hidden="1">
      <c r="A15" s="122" t="s">
        <v>2105</v>
      </c>
      <c r="B15" s="123" t="s">
        <v>1670</v>
      </c>
      <c r="C15" s="124">
        <v>0</v>
      </c>
      <c r="D15" s="125">
        <v>0</v>
      </c>
      <c r="E15" s="125">
        <v>0</v>
      </c>
      <c r="F15" s="138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80"/>
      <c r="N15" s="192" t="str">
        <f>IF(H15=0,"-",C15/H15*100-100)</f>
        <v>-</v>
      </c>
      <c r="O15" s="193" t="str">
        <f>IF(H15=0,"-",D15/I15*100-100)</f>
        <v>-</v>
      </c>
      <c r="P15" s="194" t="str">
        <f>IF(H15=0,"-",F15/(K15+L15)*100-100)</f>
        <v>-</v>
      </c>
      <c r="Q15" s="206"/>
      <c r="R15" s="195"/>
      <c r="S15" s="195"/>
      <c r="T15" s="195"/>
      <c r="U15" s="195"/>
    </row>
    <row r="16" spans="1:21" s="7" customFormat="1" ht="13.5" customHeight="1" hidden="1" thickBot="1">
      <c r="A16" s="126"/>
      <c r="B16" s="127"/>
      <c r="C16" s="128">
        <v>0</v>
      </c>
      <c r="D16" s="129">
        <v>0</v>
      </c>
      <c r="E16" s="129">
        <v>0</v>
      </c>
      <c r="F16" s="139">
        <v>0</v>
      </c>
      <c r="H16" s="197">
        <v>0</v>
      </c>
      <c r="I16" s="197">
        <v>0</v>
      </c>
      <c r="J16" s="197">
        <v>0</v>
      </c>
      <c r="K16" s="197">
        <v>0</v>
      </c>
      <c r="L16" s="197">
        <v>0</v>
      </c>
      <c r="M16" s="180"/>
      <c r="N16" s="199" t="str">
        <f t="shared" si="0"/>
        <v>-</v>
      </c>
      <c r="O16" s="200" t="str">
        <f t="shared" si="1"/>
        <v>-</v>
      </c>
      <c r="P16" s="201" t="str">
        <f t="shared" si="2"/>
        <v>-</v>
      </c>
      <c r="Q16" s="206"/>
      <c r="R16" s="202">
        <f>R15</f>
        <v>0</v>
      </c>
      <c r="S16" s="202">
        <f>S15</f>
        <v>0</v>
      </c>
      <c r="T16" s="202">
        <f>T15</f>
        <v>0</v>
      </c>
      <c r="U16" s="202">
        <f>U15</f>
        <v>0</v>
      </c>
    </row>
    <row r="17" spans="1:21" s="7" customFormat="1" ht="12.75" customHeight="1">
      <c r="A17" s="122" t="s">
        <v>2106</v>
      </c>
      <c r="B17" s="123" t="s">
        <v>1925</v>
      </c>
      <c r="C17" s="124">
        <v>27843</v>
      </c>
      <c r="D17" s="125">
        <v>18630</v>
      </c>
      <c r="E17" s="125">
        <v>6521</v>
      </c>
      <c r="F17" s="138">
        <v>2692</v>
      </c>
      <c r="H17" s="190">
        <v>27859</v>
      </c>
      <c r="I17" s="190">
        <v>18285</v>
      </c>
      <c r="J17" s="190">
        <v>6583</v>
      </c>
      <c r="K17" s="190">
        <v>2916</v>
      </c>
      <c r="L17" s="190">
        <v>75</v>
      </c>
      <c r="M17" s="180"/>
      <c r="N17" s="192">
        <f>IF(H17=0,"-",C17/H17*100-100)</f>
        <v>-0.05743206863132855</v>
      </c>
      <c r="O17" s="193">
        <f>IF(H17=0,"-",D17/I17*100-100)</f>
        <v>1.8867924528301927</v>
      </c>
      <c r="P17" s="194">
        <f>IF(H17=0,"-",F17/(K17+L17)*100-100)</f>
        <v>-9.99665663657639</v>
      </c>
      <c r="Q17" s="206"/>
      <c r="R17" s="195">
        <v>18</v>
      </c>
      <c r="S17" s="195"/>
      <c r="T17" s="195"/>
      <c r="U17" s="195"/>
    </row>
    <row r="18" spans="1:21" s="7" customFormat="1" ht="13.5" customHeight="1" thickBot="1">
      <c r="A18" s="126"/>
      <c r="B18" s="127"/>
      <c r="C18" s="128">
        <v>35798</v>
      </c>
      <c r="D18" s="129">
        <v>19267</v>
      </c>
      <c r="E18" s="129">
        <v>6743</v>
      </c>
      <c r="F18" s="139">
        <v>9788</v>
      </c>
      <c r="H18" s="197">
        <v>37045</v>
      </c>
      <c r="I18" s="197">
        <v>19242</v>
      </c>
      <c r="J18" s="197">
        <v>6927</v>
      </c>
      <c r="K18" s="197">
        <v>10796</v>
      </c>
      <c r="L18" s="197">
        <v>80</v>
      </c>
      <c r="M18" s="180"/>
      <c r="N18" s="199">
        <f t="shared" si="0"/>
        <v>-3.366176272101498</v>
      </c>
      <c r="O18" s="200">
        <f t="shared" si="1"/>
        <v>0.1299241243114153</v>
      </c>
      <c r="P18" s="201">
        <f t="shared" si="2"/>
        <v>-10.003677822728946</v>
      </c>
      <c r="Q18" s="206"/>
      <c r="R18" s="202">
        <f>R17</f>
        <v>18</v>
      </c>
      <c r="S18" s="202">
        <f>S17</f>
        <v>0</v>
      </c>
      <c r="T18" s="202">
        <f>T17</f>
        <v>0</v>
      </c>
      <c r="U18" s="202">
        <f>U17</f>
        <v>0</v>
      </c>
    </row>
    <row r="19" spans="1:21" s="7" customFormat="1" ht="12.75" customHeight="1">
      <c r="A19" s="122" t="s">
        <v>2107</v>
      </c>
      <c r="B19" s="123" t="s">
        <v>1677</v>
      </c>
      <c r="C19" s="124">
        <v>32382</v>
      </c>
      <c r="D19" s="125">
        <v>21994</v>
      </c>
      <c r="E19" s="125">
        <v>7698</v>
      </c>
      <c r="F19" s="138">
        <v>2690</v>
      </c>
      <c r="H19" s="190">
        <v>32372</v>
      </c>
      <c r="I19" s="190">
        <v>21605</v>
      </c>
      <c r="J19" s="190">
        <v>7778</v>
      </c>
      <c r="K19" s="190">
        <v>2897</v>
      </c>
      <c r="L19" s="190">
        <v>92</v>
      </c>
      <c r="M19" s="180"/>
      <c r="N19" s="192">
        <f>IF(H19=0,"-",C19/H19*100-100)</f>
        <v>0.030890893364627914</v>
      </c>
      <c r="O19" s="193">
        <f>IF(H19=0,"-",D19/I19*100-100)</f>
        <v>1.8005091414024577</v>
      </c>
      <c r="P19" s="194">
        <f>IF(H19=0,"-",F19/(K19+L19)*100-100)</f>
        <v>-10.003345600535297</v>
      </c>
      <c r="Q19" s="206" t="s">
        <v>2859</v>
      </c>
      <c r="R19" s="195">
        <v>16</v>
      </c>
      <c r="S19" s="195"/>
      <c r="T19" s="195"/>
      <c r="U19" s="195"/>
    </row>
    <row r="20" spans="1:21" s="7" customFormat="1" ht="13.5" customHeight="1" thickBot="1">
      <c r="A20" s="126"/>
      <c r="B20" s="127"/>
      <c r="C20" s="128">
        <v>28880</v>
      </c>
      <c r="D20" s="129">
        <v>14186</v>
      </c>
      <c r="E20" s="129">
        <v>4965</v>
      </c>
      <c r="F20" s="139">
        <v>9729</v>
      </c>
      <c r="H20" s="197">
        <v>30078</v>
      </c>
      <c r="I20" s="197">
        <v>14168</v>
      </c>
      <c r="J20" s="197">
        <v>5100</v>
      </c>
      <c r="K20" s="197">
        <v>10750</v>
      </c>
      <c r="L20" s="197">
        <v>60</v>
      </c>
      <c r="M20" s="180"/>
      <c r="N20" s="199">
        <f t="shared" si="0"/>
        <v>-3.982977591595187</v>
      </c>
      <c r="O20" s="200">
        <f t="shared" si="1"/>
        <v>0.12704686617730943</v>
      </c>
      <c r="P20" s="201">
        <f t="shared" si="2"/>
        <v>-10</v>
      </c>
      <c r="Q20" s="206"/>
      <c r="R20" s="202">
        <f>R19</f>
        <v>16</v>
      </c>
      <c r="S20" s="202">
        <f>S19</f>
        <v>0</v>
      </c>
      <c r="T20" s="202">
        <f>T19</f>
        <v>0</v>
      </c>
      <c r="U20" s="202">
        <f>U19</f>
        <v>0</v>
      </c>
    </row>
    <row r="21" spans="1:21" s="7" customFormat="1" ht="12.75" customHeight="1" hidden="1">
      <c r="A21" s="122" t="s">
        <v>2108</v>
      </c>
      <c r="B21" s="123" t="s">
        <v>1684</v>
      </c>
      <c r="C21" s="124"/>
      <c r="D21" s="125"/>
      <c r="E21" s="125"/>
      <c r="F21" s="138"/>
      <c r="H21" s="190"/>
      <c r="I21" s="190"/>
      <c r="J21" s="190"/>
      <c r="K21" s="190"/>
      <c r="L21" s="190"/>
      <c r="M21" s="180"/>
      <c r="N21" s="192" t="str">
        <f>IF(H21=0,"-",C21/H21*100-100)</f>
        <v>-</v>
      </c>
      <c r="O21" s="193" t="str">
        <f>IF(H21=0,"-",D21/I21*100-100)</f>
        <v>-</v>
      </c>
      <c r="P21" s="194" t="str">
        <f>IF(H21=0,"-",F21/(K21+L21)*100-100)</f>
        <v>-</v>
      </c>
      <c r="Q21" s="206"/>
      <c r="R21" s="195"/>
      <c r="S21" s="195"/>
      <c r="T21" s="195"/>
      <c r="U21" s="195"/>
    </row>
    <row r="22" spans="1:21" s="7" customFormat="1" ht="13.5" customHeight="1" hidden="1" thickBot="1">
      <c r="A22" s="126"/>
      <c r="B22" s="127"/>
      <c r="C22" s="128"/>
      <c r="D22" s="129"/>
      <c r="E22" s="129"/>
      <c r="F22" s="139"/>
      <c r="H22" s="197"/>
      <c r="I22" s="197"/>
      <c r="J22" s="197"/>
      <c r="K22" s="197"/>
      <c r="L22" s="197"/>
      <c r="M22" s="180"/>
      <c r="N22" s="199" t="str">
        <f t="shared" si="0"/>
        <v>-</v>
      </c>
      <c r="O22" s="200" t="str">
        <f t="shared" si="1"/>
        <v>-</v>
      </c>
      <c r="P22" s="201" t="str">
        <f t="shared" si="2"/>
        <v>-</v>
      </c>
      <c r="Q22" s="206"/>
      <c r="R22" s="202">
        <f>R21</f>
        <v>0</v>
      </c>
      <c r="S22" s="202">
        <f>S21</f>
        <v>0</v>
      </c>
      <c r="T22" s="202">
        <f>T21</f>
        <v>0</v>
      </c>
      <c r="U22" s="202">
        <f>U21</f>
        <v>0</v>
      </c>
    </row>
    <row r="23" spans="1:21" s="7" customFormat="1" ht="12.75" customHeight="1">
      <c r="A23" s="122" t="s">
        <v>2109</v>
      </c>
      <c r="B23" s="123" t="s">
        <v>1926</v>
      </c>
      <c r="C23" s="124">
        <v>24236</v>
      </c>
      <c r="D23" s="125">
        <v>15990</v>
      </c>
      <c r="E23" s="125">
        <v>5597</v>
      </c>
      <c r="F23" s="138">
        <v>2649</v>
      </c>
      <c r="H23" s="190">
        <v>24401</v>
      </c>
      <c r="I23" s="190">
        <v>15778</v>
      </c>
      <c r="J23" s="190">
        <v>5680</v>
      </c>
      <c r="K23" s="190">
        <v>2877</v>
      </c>
      <c r="L23" s="190">
        <v>66</v>
      </c>
      <c r="M23" s="180"/>
      <c r="N23" s="192">
        <f>IF(H23=0,"-",C23/H23*100-100)</f>
        <v>-0.6762017950083958</v>
      </c>
      <c r="O23" s="193">
        <f>IF(H23=0,"-",D23/I23*100-100)</f>
        <v>1.3436430472810343</v>
      </c>
      <c r="P23" s="194">
        <f>IF(H23=0,"-",F23/(K23+L23)*100-100)</f>
        <v>-9.989806320081556</v>
      </c>
      <c r="Q23" s="206"/>
      <c r="R23" s="195">
        <v>252</v>
      </c>
      <c r="S23" s="195">
        <v>8</v>
      </c>
      <c r="T23" s="195"/>
      <c r="U23" s="195"/>
    </row>
    <row r="24" spans="1:21" s="7" customFormat="1" ht="13.5" customHeight="1" thickBot="1">
      <c r="A24" s="126"/>
      <c r="B24" s="127"/>
      <c r="C24" s="128">
        <v>32978</v>
      </c>
      <c r="D24" s="129">
        <v>17213</v>
      </c>
      <c r="E24" s="129">
        <v>6025</v>
      </c>
      <c r="F24" s="139">
        <v>9740</v>
      </c>
      <c r="H24" s="197">
        <v>34203</v>
      </c>
      <c r="I24" s="197">
        <v>17192</v>
      </c>
      <c r="J24" s="197">
        <v>6189</v>
      </c>
      <c r="K24" s="197">
        <v>10750</v>
      </c>
      <c r="L24" s="197">
        <v>72</v>
      </c>
      <c r="M24" s="180"/>
      <c r="N24" s="199">
        <f t="shared" si="0"/>
        <v>-3.5815571733473774</v>
      </c>
      <c r="O24" s="200">
        <f t="shared" si="1"/>
        <v>0.12214983713354854</v>
      </c>
      <c r="P24" s="201">
        <f t="shared" si="2"/>
        <v>-9.998151912770282</v>
      </c>
      <c r="Q24" s="206"/>
      <c r="R24" s="202">
        <f>R23</f>
        <v>252</v>
      </c>
      <c r="S24" s="202">
        <f>S23</f>
        <v>8</v>
      </c>
      <c r="T24" s="202">
        <f>T23</f>
        <v>0</v>
      </c>
      <c r="U24" s="202">
        <f>U23</f>
        <v>0</v>
      </c>
    </row>
    <row r="25" spans="1:21" s="7" customFormat="1" ht="12.75">
      <c r="A25" s="122" t="s">
        <v>2110</v>
      </c>
      <c r="B25" s="123" t="s">
        <v>1927</v>
      </c>
      <c r="C25" s="124">
        <v>24260</v>
      </c>
      <c r="D25" s="125">
        <v>16000</v>
      </c>
      <c r="E25" s="125">
        <v>5600</v>
      </c>
      <c r="F25" s="138">
        <v>2660</v>
      </c>
      <c r="H25" s="190">
        <v>24429</v>
      </c>
      <c r="I25" s="190">
        <v>15789</v>
      </c>
      <c r="J25" s="190">
        <v>5684</v>
      </c>
      <c r="K25" s="190">
        <v>2890</v>
      </c>
      <c r="L25" s="190">
        <v>66</v>
      </c>
      <c r="M25" s="180"/>
      <c r="N25" s="192">
        <f>IF(H25=0,"-",C25/H25*100-100)</f>
        <v>-0.6918007286421926</v>
      </c>
      <c r="O25" s="193">
        <f>IF(H25=0,"-",D25/I25*100-100)</f>
        <v>1.3363734245360774</v>
      </c>
      <c r="P25" s="194">
        <f>IF(H25=0,"-",F25/(K25+L25)*100-100)</f>
        <v>-10.013531799729364</v>
      </c>
      <c r="Q25" s="206"/>
      <c r="R25" s="195">
        <v>36</v>
      </c>
      <c r="S25" s="195"/>
      <c r="T25" s="195"/>
      <c r="U25" s="195"/>
    </row>
    <row r="26" spans="1:21" s="7" customFormat="1" ht="13.5" thickBot="1">
      <c r="A26" s="126"/>
      <c r="B26" s="127"/>
      <c r="C26" s="128">
        <v>37173</v>
      </c>
      <c r="D26" s="129">
        <v>18436</v>
      </c>
      <c r="E26" s="129">
        <v>6453</v>
      </c>
      <c r="F26" s="139">
        <v>12284</v>
      </c>
      <c r="H26" s="197">
        <v>38691</v>
      </c>
      <c r="I26" s="197">
        <v>18413</v>
      </c>
      <c r="J26" s="197">
        <v>6629</v>
      </c>
      <c r="K26" s="197">
        <v>13572</v>
      </c>
      <c r="L26" s="197">
        <v>77</v>
      </c>
      <c r="M26" s="180"/>
      <c r="N26" s="199">
        <f t="shared" si="0"/>
        <v>-3.923393037140414</v>
      </c>
      <c r="O26" s="200">
        <f t="shared" si="1"/>
        <v>0.1249117471351866</v>
      </c>
      <c r="P26" s="201">
        <f t="shared" si="2"/>
        <v>-10.000732654406917</v>
      </c>
      <c r="Q26" s="206"/>
      <c r="R26" s="202">
        <f>R25</f>
        <v>36</v>
      </c>
      <c r="S26" s="202">
        <f>S25</f>
        <v>0</v>
      </c>
      <c r="T26" s="202">
        <f>T25</f>
        <v>0</v>
      </c>
      <c r="U26" s="202">
        <f>U25</f>
        <v>0</v>
      </c>
    </row>
    <row r="27" spans="1:21" s="7" customFormat="1" ht="12.75">
      <c r="A27" s="122" t="s">
        <v>2111</v>
      </c>
      <c r="B27" s="123" t="s">
        <v>1928</v>
      </c>
      <c r="C27" s="124">
        <v>25793</v>
      </c>
      <c r="D27" s="125">
        <v>17158</v>
      </c>
      <c r="E27" s="125">
        <v>6005</v>
      </c>
      <c r="F27" s="138">
        <v>2630</v>
      </c>
      <c r="H27" s="190">
        <v>25948</v>
      </c>
      <c r="I27" s="190">
        <v>16931</v>
      </c>
      <c r="J27" s="190">
        <v>6095</v>
      </c>
      <c r="K27" s="190">
        <v>2851</v>
      </c>
      <c r="L27" s="190">
        <v>71</v>
      </c>
      <c r="M27" s="180"/>
      <c r="N27" s="192">
        <f>IF(H27=0,"-",C27/H27*100-100)</f>
        <v>-0.5973485432403294</v>
      </c>
      <c r="O27" s="193">
        <f>IF(H27=0,"-",D27/I27*100-100)</f>
        <v>1.3407359281790718</v>
      </c>
      <c r="P27" s="194">
        <f>IF(H27=0,"-",F27/(K27+L27)*100-100)</f>
        <v>-9.993155373032167</v>
      </c>
      <c r="Q27" s="206"/>
      <c r="R27" s="195">
        <v>46</v>
      </c>
      <c r="S27" s="195"/>
      <c r="T27" s="195"/>
      <c r="U27" s="195"/>
    </row>
    <row r="28" spans="1:21" s="7" customFormat="1" ht="13.5" thickBot="1">
      <c r="A28" s="126"/>
      <c r="B28" s="127"/>
      <c r="C28" s="128">
        <v>36133</v>
      </c>
      <c r="D28" s="129">
        <v>18919</v>
      </c>
      <c r="E28" s="129">
        <v>6622</v>
      </c>
      <c r="F28" s="139">
        <v>10592</v>
      </c>
      <c r="H28" s="197">
        <v>37466</v>
      </c>
      <c r="I28" s="197">
        <v>18895</v>
      </c>
      <c r="J28" s="197">
        <v>6802</v>
      </c>
      <c r="K28" s="197">
        <v>11690</v>
      </c>
      <c r="L28" s="197">
        <v>79</v>
      </c>
      <c r="M28" s="180"/>
      <c r="N28" s="199">
        <f t="shared" si="0"/>
        <v>-3.557892489190195</v>
      </c>
      <c r="O28" s="200">
        <f t="shared" si="1"/>
        <v>0.12701772955807655</v>
      </c>
      <c r="P28" s="201">
        <f t="shared" si="2"/>
        <v>-10.000849689863202</v>
      </c>
      <c r="Q28" s="206"/>
      <c r="R28" s="202">
        <f>R27</f>
        <v>46</v>
      </c>
      <c r="S28" s="202">
        <f>S27</f>
        <v>0</v>
      </c>
      <c r="T28" s="202">
        <f>T27</f>
        <v>0</v>
      </c>
      <c r="U28" s="202">
        <f>U27</f>
        <v>0</v>
      </c>
    </row>
    <row r="29" spans="1:21" s="7" customFormat="1" ht="12.75">
      <c r="A29" s="122" t="s">
        <v>2112</v>
      </c>
      <c r="B29" s="123" t="s">
        <v>1929</v>
      </c>
      <c r="C29" s="124">
        <v>24449</v>
      </c>
      <c r="D29" s="125">
        <v>16173</v>
      </c>
      <c r="E29" s="125">
        <v>5661</v>
      </c>
      <c r="F29" s="138">
        <v>2615</v>
      </c>
      <c r="H29" s="190">
        <v>24610</v>
      </c>
      <c r="I29" s="190">
        <v>15959</v>
      </c>
      <c r="J29" s="190">
        <v>5745</v>
      </c>
      <c r="K29" s="190">
        <v>2839</v>
      </c>
      <c r="L29" s="190">
        <v>67</v>
      </c>
      <c r="M29" s="180"/>
      <c r="N29" s="192">
        <f>IF(H29=0,"-",C29/H29*100-100)</f>
        <v>-0.6542056074766265</v>
      </c>
      <c r="O29" s="193">
        <f>IF(H29=0,"-",D29/I29*100-100)</f>
        <v>1.3409361488815108</v>
      </c>
      <c r="P29" s="194">
        <f>IF(H29=0,"-",F29/(K29+L29)*100-100)</f>
        <v>-10.01376462491396</v>
      </c>
      <c r="Q29" s="206"/>
      <c r="R29" s="195">
        <v>97</v>
      </c>
      <c r="S29" s="195"/>
      <c r="T29" s="195"/>
      <c r="U29" s="195"/>
    </row>
    <row r="30" spans="1:21" s="7" customFormat="1" ht="13.5" thickBot="1">
      <c r="A30" s="126"/>
      <c r="B30" s="127"/>
      <c r="C30" s="128">
        <v>34386</v>
      </c>
      <c r="D30" s="129">
        <v>18254</v>
      </c>
      <c r="E30" s="129">
        <v>6389</v>
      </c>
      <c r="F30" s="139">
        <v>9743</v>
      </c>
      <c r="H30" s="197">
        <v>35619</v>
      </c>
      <c r="I30" s="197">
        <v>18230</v>
      </c>
      <c r="J30" s="197">
        <v>6563</v>
      </c>
      <c r="K30" s="197">
        <v>10750</v>
      </c>
      <c r="L30" s="197">
        <v>76</v>
      </c>
      <c r="M30" s="180"/>
      <c r="N30" s="199">
        <f t="shared" si="0"/>
        <v>-3.461635643897921</v>
      </c>
      <c r="O30" s="200">
        <f t="shared" si="1"/>
        <v>0.13165112452003314</v>
      </c>
      <c r="P30" s="201">
        <f t="shared" si="2"/>
        <v>-10.00369480879364</v>
      </c>
      <c r="Q30" s="206"/>
      <c r="R30" s="202">
        <f>R29</f>
        <v>97</v>
      </c>
      <c r="S30" s="202">
        <f>S29</f>
        <v>0</v>
      </c>
      <c r="T30" s="202">
        <f>T29</f>
        <v>0</v>
      </c>
      <c r="U30" s="202">
        <f>U29</f>
        <v>0</v>
      </c>
    </row>
    <row r="31" spans="1:21" s="7" customFormat="1" ht="12.75">
      <c r="A31" s="122" t="s">
        <v>2113</v>
      </c>
      <c r="B31" s="123" t="s">
        <v>1707</v>
      </c>
      <c r="C31" s="124">
        <v>25528</v>
      </c>
      <c r="D31" s="125">
        <v>16934</v>
      </c>
      <c r="E31" s="125">
        <v>5927</v>
      </c>
      <c r="F31" s="138">
        <v>2667</v>
      </c>
      <c r="H31" s="190">
        <v>25689</v>
      </c>
      <c r="I31" s="190">
        <v>16710</v>
      </c>
      <c r="J31" s="190">
        <v>6016</v>
      </c>
      <c r="K31" s="190">
        <v>2893</v>
      </c>
      <c r="L31" s="190">
        <v>70</v>
      </c>
      <c r="M31" s="180"/>
      <c r="N31" s="192">
        <f>IF(H31=0,"-",C31/H31*100-100)</f>
        <v>-0.6267273930476165</v>
      </c>
      <c r="O31" s="193">
        <f>IF(H31=0,"-",D31/I31*100-100)</f>
        <v>1.3405146618791264</v>
      </c>
      <c r="P31" s="194">
        <f>IF(H31=0,"-",F31/(K31+L31)*100-100)</f>
        <v>-9.989875126560918</v>
      </c>
      <c r="Q31" s="206" t="s">
        <v>2859</v>
      </c>
      <c r="R31" s="195">
        <v>154</v>
      </c>
      <c r="S31" s="195"/>
      <c r="T31" s="195"/>
      <c r="U31" s="195"/>
    </row>
    <row r="32" spans="1:21" s="7" customFormat="1" ht="13.5" thickBot="1">
      <c r="A32" s="126"/>
      <c r="B32" s="127"/>
      <c r="C32" s="128">
        <v>32853</v>
      </c>
      <c r="D32" s="129">
        <v>17121</v>
      </c>
      <c r="E32" s="129">
        <v>5992</v>
      </c>
      <c r="F32" s="139">
        <v>9740</v>
      </c>
      <c r="H32" s="197">
        <v>34075</v>
      </c>
      <c r="I32" s="197">
        <v>17098</v>
      </c>
      <c r="J32" s="197">
        <v>6155</v>
      </c>
      <c r="K32" s="197">
        <v>10750</v>
      </c>
      <c r="L32" s="197">
        <v>72</v>
      </c>
      <c r="M32" s="180"/>
      <c r="N32" s="199">
        <f t="shared" si="0"/>
        <v>-3.5862068965517295</v>
      </c>
      <c r="O32" s="200">
        <f t="shared" si="1"/>
        <v>0.13451865715288136</v>
      </c>
      <c r="P32" s="201">
        <f t="shared" si="2"/>
        <v>-9.998151912770282</v>
      </c>
      <c r="Q32" s="206"/>
      <c r="R32" s="202">
        <f>R31</f>
        <v>154</v>
      </c>
      <c r="S32" s="202">
        <f>S31</f>
        <v>0</v>
      </c>
      <c r="T32" s="202">
        <f>T31</f>
        <v>0</v>
      </c>
      <c r="U32" s="202">
        <f>U31</f>
        <v>0</v>
      </c>
    </row>
    <row r="33" spans="1:21" s="7" customFormat="1" ht="12.75" hidden="1">
      <c r="A33" s="122" t="s">
        <v>2114</v>
      </c>
      <c r="B33" s="123" t="s">
        <v>1930</v>
      </c>
      <c r="C33" s="124">
        <v>0</v>
      </c>
      <c r="D33" s="125">
        <v>0</v>
      </c>
      <c r="E33" s="125">
        <v>0</v>
      </c>
      <c r="F33" s="138">
        <v>0</v>
      </c>
      <c r="H33" s="190">
        <v>0</v>
      </c>
      <c r="I33" s="190">
        <v>0</v>
      </c>
      <c r="J33" s="190">
        <v>0</v>
      </c>
      <c r="K33" s="190">
        <v>0</v>
      </c>
      <c r="L33" s="190">
        <v>0</v>
      </c>
      <c r="M33" s="180"/>
      <c r="N33" s="192" t="str">
        <f>IF(H33=0,"-",C33/H33*100-100)</f>
        <v>-</v>
      </c>
      <c r="O33" s="193" t="str">
        <f>IF(H33=0,"-",D33/I33*100-100)</f>
        <v>-</v>
      </c>
      <c r="P33" s="194" t="str">
        <f>IF(H33=0,"-",F33/(K33+L33)*100-100)</f>
        <v>-</v>
      </c>
      <c r="Q33" s="206"/>
      <c r="R33" s="195"/>
      <c r="S33" s="195"/>
      <c r="T33" s="195"/>
      <c r="U33" s="195"/>
    </row>
    <row r="34" spans="1:21" s="7" customFormat="1" ht="13.5" hidden="1" thickBot="1">
      <c r="A34" s="126"/>
      <c r="B34" s="127"/>
      <c r="C34" s="128">
        <v>0</v>
      </c>
      <c r="D34" s="129">
        <v>0</v>
      </c>
      <c r="E34" s="129">
        <v>0</v>
      </c>
      <c r="F34" s="139">
        <v>0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80"/>
      <c r="N34" s="199" t="str">
        <f t="shared" si="0"/>
        <v>-</v>
      </c>
      <c r="O34" s="200" t="str">
        <f t="shared" si="1"/>
        <v>-</v>
      </c>
      <c r="P34" s="201" t="str">
        <f t="shared" si="2"/>
        <v>-</v>
      </c>
      <c r="Q34" s="206"/>
      <c r="R34" s="202">
        <f>R33</f>
        <v>0</v>
      </c>
      <c r="S34" s="202">
        <f>S33</f>
        <v>0</v>
      </c>
      <c r="T34" s="202">
        <f>T33</f>
        <v>0</v>
      </c>
      <c r="U34" s="202">
        <f>U33</f>
        <v>0</v>
      </c>
    </row>
    <row r="35" spans="1:21" s="7" customFormat="1" ht="12.75">
      <c r="A35" s="122" t="s">
        <v>2115</v>
      </c>
      <c r="B35" s="123" t="s">
        <v>1931</v>
      </c>
      <c r="C35" s="124">
        <v>25684</v>
      </c>
      <c r="D35" s="125">
        <v>17048</v>
      </c>
      <c r="E35" s="125">
        <v>5967</v>
      </c>
      <c r="F35" s="138">
        <v>2669</v>
      </c>
      <c r="H35" s="190">
        <v>25844</v>
      </c>
      <c r="I35" s="190">
        <v>16822</v>
      </c>
      <c r="J35" s="190">
        <v>6056</v>
      </c>
      <c r="K35" s="190">
        <v>2894</v>
      </c>
      <c r="L35" s="190">
        <v>72</v>
      </c>
      <c r="M35" s="180"/>
      <c r="N35" s="192">
        <f>IF(H35=0,"-",C35/H35*100-100)</f>
        <v>-0.619099210648514</v>
      </c>
      <c r="O35" s="193">
        <f>IF(H35=0,"-",D35/I35*100-100)</f>
        <v>1.3434787777909918</v>
      </c>
      <c r="P35" s="194">
        <f>IF(H35=0,"-",F35/(K35+L35)*100-100)</f>
        <v>-10.01348617666892</v>
      </c>
      <c r="Q35" s="206"/>
      <c r="R35" s="195">
        <v>36</v>
      </c>
      <c r="S35" s="195"/>
      <c r="T35" s="195"/>
      <c r="U35" s="195"/>
    </row>
    <row r="36" spans="1:21" s="7" customFormat="1" ht="13.5" thickBot="1">
      <c r="A36" s="126"/>
      <c r="B36" s="127"/>
      <c r="C36" s="128">
        <v>29845</v>
      </c>
      <c r="D36" s="129">
        <v>17151</v>
      </c>
      <c r="E36" s="129">
        <v>6003</v>
      </c>
      <c r="F36" s="139">
        <v>6691</v>
      </c>
      <c r="H36" s="197">
        <v>30729</v>
      </c>
      <c r="I36" s="197">
        <v>17129</v>
      </c>
      <c r="J36" s="197">
        <v>6166</v>
      </c>
      <c r="K36" s="197">
        <v>7365</v>
      </c>
      <c r="L36" s="197">
        <v>69</v>
      </c>
      <c r="M36" s="180"/>
      <c r="N36" s="199">
        <f t="shared" si="0"/>
        <v>-2.8767613654853648</v>
      </c>
      <c r="O36" s="200">
        <f t="shared" si="1"/>
        <v>0.12843715336563832</v>
      </c>
      <c r="P36" s="201">
        <f t="shared" si="2"/>
        <v>-9.994619316653214</v>
      </c>
      <c r="Q36" s="206"/>
      <c r="R36" s="202">
        <f>R35</f>
        <v>36</v>
      </c>
      <c r="S36" s="202">
        <f>S35</f>
        <v>0</v>
      </c>
      <c r="T36" s="202">
        <f>T35</f>
        <v>0</v>
      </c>
      <c r="U36" s="202">
        <f>U35</f>
        <v>0</v>
      </c>
    </row>
    <row r="37" spans="1:21" s="7" customFormat="1" ht="12.75" hidden="1">
      <c r="A37" s="122" t="s">
        <v>2116</v>
      </c>
      <c r="B37" s="123" t="s">
        <v>1726</v>
      </c>
      <c r="C37" s="124">
        <v>0</v>
      </c>
      <c r="D37" s="125">
        <v>0</v>
      </c>
      <c r="E37" s="125">
        <v>0</v>
      </c>
      <c r="F37" s="138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80"/>
      <c r="N37" s="192" t="str">
        <f>IF(H37=0,"-",C37/H37*100-100)</f>
        <v>-</v>
      </c>
      <c r="O37" s="193" t="str">
        <f>IF(H37=0,"-",D37/I37*100-100)</f>
        <v>-</v>
      </c>
      <c r="P37" s="194" t="str">
        <f>IF(H37=0,"-",F37/(K37+L37)*100-100)</f>
        <v>-</v>
      </c>
      <c r="Q37" s="206"/>
      <c r="R37" s="195"/>
      <c r="S37" s="195"/>
      <c r="T37" s="195"/>
      <c r="U37" s="195"/>
    </row>
    <row r="38" spans="1:21" s="7" customFormat="1" ht="13.5" hidden="1" thickBot="1">
      <c r="A38" s="126"/>
      <c r="B38" s="127"/>
      <c r="C38" s="128">
        <v>0</v>
      </c>
      <c r="D38" s="129">
        <v>0</v>
      </c>
      <c r="E38" s="129">
        <v>0</v>
      </c>
      <c r="F38" s="139">
        <v>0</v>
      </c>
      <c r="H38" s="197">
        <v>0</v>
      </c>
      <c r="I38" s="197">
        <v>0</v>
      </c>
      <c r="J38" s="197">
        <v>0</v>
      </c>
      <c r="K38" s="197">
        <v>0</v>
      </c>
      <c r="L38" s="197">
        <v>0</v>
      </c>
      <c r="M38" s="180"/>
      <c r="N38" s="199" t="str">
        <f t="shared" si="0"/>
        <v>-</v>
      </c>
      <c r="O38" s="200" t="str">
        <f t="shared" si="1"/>
        <v>-</v>
      </c>
      <c r="P38" s="201" t="str">
        <f t="shared" si="2"/>
        <v>-</v>
      </c>
      <c r="Q38" s="206"/>
      <c r="R38" s="202">
        <f>R37</f>
        <v>0</v>
      </c>
      <c r="S38" s="202">
        <f>S37</f>
        <v>0</v>
      </c>
      <c r="T38" s="202">
        <f>T37</f>
        <v>0</v>
      </c>
      <c r="U38" s="202">
        <f>U37</f>
        <v>0</v>
      </c>
    </row>
    <row r="39" spans="1:21" s="7" customFormat="1" ht="12.75" hidden="1">
      <c r="A39" s="122" t="s">
        <v>2117</v>
      </c>
      <c r="B39" s="123" t="s">
        <v>1724</v>
      </c>
      <c r="C39" s="124">
        <v>0</v>
      </c>
      <c r="D39" s="125">
        <v>0</v>
      </c>
      <c r="E39" s="125">
        <v>0</v>
      </c>
      <c r="F39" s="138">
        <v>0</v>
      </c>
      <c r="H39" s="190">
        <v>0</v>
      </c>
      <c r="I39" s="190">
        <v>0</v>
      </c>
      <c r="J39" s="190">
        <v>0</v>
      </c>
      <c r="K39" s="190">
        <v>0</v>
      </c>
      <c r="L39" s="190">
        <v>0</v>
      </c>
      <c r="M39" s="180"/>
      <c r="N39" s="192" t="str">
        <f>IF(H39=0,"-",C39/H39*100-100)</f>
        <v>-</v>
      </c>
      <c r="O39" s="193" t="str">
        <f>IF(H39=0,"-",D39/I39*100-100)</f>
        <v>-</v>
      </c>
      <c r="P39" s="194" t="str">
        <f>IF(H39=0,"-",F39/(K39+L39)*100-100)</f>
        <v>-</v>
      </c>
      <c r="Q39" s="206"/>
      <c r="R39" s="195"/>
      <c r="S39" s="195"/>
      <c r="T39" s="195"/>
      <c r="U39" s="195"/>
    </row>
    <row r="40" spans="1:21" s="7" customFormat="1" ht="13.5" hidden="1" thickBot="1">
      <c r="A40" s="126"/>
      <c r="B40" s="127"/>
      <c r="C40" s="128">
        <v>0</v>
      </c>
      <c r="D40" s="129">
        <v>0</v>
      </c>
      <c r="E40" s="129">
        <v>0</v>
      </c>
      <c r="F40" s="139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80"/>
      <c r="N40" s="199" t="str">
        <f t="shared" si="0"/>
        <v>-</v>
      </c>
      <c r="O40" s="200" t="str">
        <f t="shared" si="1"/>
        <v>-</v>
      </c>
      <c r="P40" s="201" t="str">
        <f t="shared" si="2"/>
        <v>-</v>
      </c>
      <c r="Q40" s="206"/>
      <c r="R40" s="202">
        <f>R39</f>
        <v>0</v>
      </c>
      <c r="S40" s="202">
        <f>S39</f>
        <v>0</v>
      </c>
      <c r="T40" s="202">
        <f>T39</f>
        <v>0</v>
      </c>
      <c r="U40" s="202">
        <f>U39</f>
        <v>0</v>
      </c>
    </row>
    <row r="41" spans="1:21" s="7" customFormat="1" ht="12.75" hidden="1">
      <c r="A41" s="122" t="s">
        <v>2118</v>
      </c>
      <c r="B41" s="123" t="s">
        <v>1932</v>
      </c>
      <c r="C41" s="124">
        <v>0</v>
      </c>
      <c r="D41" s="125">
        <v>0</v>
      </c>
      <c r="E41" s="125">
        <v>0</v>
      </c>
      <c r="F41" s="138">
        <v>0</v>
      </c>
      <c r="H41" s="190">
        <v>0</v>
      </c>
      <c r="I41" s="190">
        <v>0</v>
      </c>
      <c r="J41" s="190">
        <v>0</v>
      </c>
      <c r="K41" s="190">
        <v>0</v>
      </c>
      <c r="L41" s="190">
        <v>0</v>
      </c>
      <c r="M41" s="180"/>
      <c r="N41" s="192" t="str">
        <f>IF(H41=0,"-",C41/H41*100-100)</f>
        <v>-</v>
      </c>
      <c r="O41" s="193" t="str">
        <f>IF(H41=0,"-",D41/I41*100-100)</f>
        <v>-</v>
      </c>
      <c r="P41" s="194" t="str">
        <f>IF(H41=0,"-",F41/(K41+L41)*100-100)</f>
        <v>-</v>
      </c>
      <c r="Q41" s="250"/>
      <c r="R41" s="195"/>
      <c r="S41" s="195"/>
      <c r="T41" s="195"/>
      <c r="U41" s="195"/>
    </row>
    <row r="42" spans="1:21" s="7" customFormat="1" ht="13.5" hidden="1" thickBot="1">
      <c r="A42" s="126"/>
      <c r="B42" s="127"/>
      <c r="C42" s="128">
        <v>0</v>
      </c>
      <c r="D42" s="129">
        <v>0</v>
      </c>
      <c r="E42" s="129">
        <v>0</v>
      </c>
      <c r="F42" s="139">
        <v>0</v>
      </c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80"/>
      <c r="N42" s="199" t="str">
        <f t="shared" si="0"/>
        <v>-</v>
      </c>
      <c r="O42" s="200" t="str">
        <f t="shared" si="1"/>
        <v>-</v>
      </c>
      <c r="P42" s="201" t="str">
        <f t="shared" si="2"/>
        <v>-</v>
      </c>
      <c r="Q42" s="250"/>
      <c r="R42" s="202">
        <f>R41</f>
        <v>0</v>
      </c>
      <c r="S42" s="202">
        <f>S41</f>
        <v>0</v>
      </c>
      <c r="T42" s="202">
        <f>T41</f>
        <v>0</v>
      </c>
      <c r="U42" s="202">
        <f>U41</f>
        <v>0</v>
      </c>
    </row>
    <row r="43" spans="1:21" s="7" customFormat="1" ht="12.75" hidden="1">
      <c r="A43" s="122" t="s">
        <v>2119</v>
      </c>
      <c r="B43" s="123" t="s">
        <v>1933</v>
      </c>
      <c r="C43" s="124">
        <v>0</v>
      </c>
      <c r="D43" s="125">
        <v>0</v>
      </c>
      <c r="E43" s="125">
        <v>0</v>
      </c>
      <c r="F43" s="138">
        <v>0</v>
      </c>
      <c r="H43" s="190">
        <v>0</v>
      </c>
      <c r="I43" s="190">
        <v>0</v>
      </c>
      <c r="J43" s="190">
        <v>0</v>
      </c>
      <c r="K43" s="190">
        <v>0</v>
      </c>
      <c r="L43" s="190">
        <v>0</v>
      </c>
      <c r="M43" s="180"/>
      <c r="N43" s="192" t="str">
        <f>IF(H43=0,"-",C43/H43*100-100)</f>
        <v>-</v>
      </c>
      <c r="O43" s="193" t="str">
        <f>IF(H43=0,"-",D43/I43*100-100)</f>
        <v>-</v>
      </c>
      <c r="P43" s="194" t="str">
        <f>IF(H43=0,"-",F43/(K43+L43)*100-100)</f>
        <v>-</v>
      </c>
      <c r="Q43" s="206"/>
      <c r="R43" s="195"/>
      <c r="S43" s="195"/>
      <c r="T43" s="195"/>
      <c r="U43" s="195"/>
    </row>
    <row r="44" spans="1:21" s="7" customFormat="1" ht="13.5" hidden="1" thickBot="1">
      <c r="A44" s="126"/>
      <c r="B44" s="127"/>
      <c r="C44" s="128">
        <v>0</v>
      </c>
      <c r="D44" s="129">
        <v>0</v>
      </c>
      <c r="E44" s="129">
        <v>0</v>
      </c>
      <c r="F44" s="139">
        <v>0</v>
      </c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80"/>
      <c r="N44" s="199" t="str">
        <f t="shared" si="0"/>
        <v>-</v>
      </c>
      <c r="O44" s="200" t="str">
        <f t="shared" si="1"/>
        <v>-</v>
      </c>
      <c r="P44" s="201" t="str">
        <f t="shared" si="2"/>
        <v>-</v>
      </c>
      <c r="Q44" s="206"/>
      <c r="R44" s="202">
        <f>R43</f>
        <v>0</v>
      </c>
      <c r="S44" s="202">
        <f>S43</f>
        <v>0</v>
      </c>
      <c r="T44" s="202">
        <f>T43</f>
        <v>0</v>
      </c>
      <c r="U44" s="202">
        <f>U43</f>
        <v>0</v>
      </c>
    </row>
    <row r="45" spans="1:21" s="7" customFormat="1" ht="12.75">
      <c r="A45" s="122" t="s">
        <v>2120</v>
      </c>
      <c r="B45" s="123" t="s">
        <v>1842</v>
      </c>
      <c r="C45" s="124">
        <v>25750</v>
      </c>
      <c r="D45" s="125">
        <v>17125</v>
      </c>
      <c r="E45" s="125">
        <v>5994</v>
      </c>
      <c r="F45" s="138">
        <v>2631</v>
      </c>
      <c r="H45" s="190">
        <v>25904</v>
      </c>
      <c r="I45" s="190">
        <v>16898</v>
      </c>
      <c r="J45" s="190">
        <v>6083</v>
      </c>
      <c r="K45" s="190">
        <v>2852</v>
      </c>
      <c r="L45" s="190">
        <v>71</v>
      </c>
      <c r="M45" s="180"/>
      <c r="N45" s="192">
        <f>IF(H45=0,"-",C45/H45*100-100)</f>
        <v>-0.59450277949351</v>
      </c>
      <c r="O45" s="193">
        <f>IF(H45=0,"-",D45/I45*100-100)</f>
        <v>1.3433542431056935</v>
      </c>
      <c r="P45" s="194">
        <f>IF(H45=0,"-",F45/(K45+L45)*100-100)</f>
        <v>-9.989736572015047</v>
      </c>
      <c r="Q45" s="206"/>
      <c r="R45" s="195">
        <v>562</v>
      </c>
      <c r="S45" s="195">
        <v>8</v>
      </c>
      <c r="T45" s="195"/>
      <c r="U45" s="195"/>
    </row>
    <row r="46" spans="1:21" s="7" customFormat="1" ht="13.5" thickBot="1">
      <c r="A46" s="126"/>
      <c r="B46" s="127"/>
      <c r="C46" s="128">
        <v>38341</v>
      </c>
      <c r="D46" s="129">
        <v>19300</v>
      </c>
      <c r="E46" s="129">
        <v>6755</v>
      </c>
      <c r="F46" s="139">
        <v>12286</v>
      </c>
      <c r="H46" s="197">
        <v>39866</v>
      </c>
      <c r="I46" s="197">
        <v>19276</v>
      </c>
      <c r="J46" s="197">
        <v>6939</v>
      </c>
      <c r="K46" s="197">
        <v>13570</v>
      </c>
      <c r="L46" s="197">
        <v>81</v>
      </c>
      <c r="M46" s="180"/>
      <c r="N46" s="199">
        <f t="shared" si="0"/>
        <v>-3.8253148045953935</v>
      </c>
      <c r="O46" s="200">
        <f t="shared" si="1"/>
        <v>0.12450715916165223</v>
      </c>
      <c r="P46" s="201">
        <f t="shared" si="2"/>
        <v>-9.99926745293385</v>
      </c>
      <c r="Q46" s="206"/>
      <c r="R46" s="202">
        <f>R45</f>
        <v>562</v>
      </c>
      <c r="S46" s="202">
        <f>S45</f>
        <v>8</v>
      </c>
      <c r="T46" s="202">
        <f>T45</f>
        <v>0</v>
      </c>
      <c r="U46" s="202">
        <f>U45</f>
        <v>0</v>
      </c>
    </row>
    <row r="47" spans="1:21" s="7" customFormat="1" ht="12.75" hidden="1">
      <c r="A47" s="122" t="s">
        <v>2121</v>
      </c>
      <c r="B47" s="123" t="s">
        <v>1756</v>
      </c>
      <c r="C47" s="124"/>
      <c r="D47" s="125"/>
      <c r="E47" s="125"/>
      <c r="F47" s="138"/>
      <c r="H47" s="190"/>
      <c r="I47" s="190"/>
      <c r="J47" s="190"/>
      <c r="K47" s="190"/>
      <c r="L47" s="190"/>
      <c r="M47" s="180"/>
      <c r="N47" s="192" t="str">
        <f>IF(H47=0,"-",C47/H47*100-100)</f>
        <v>-</v>
      </c>
      <c r="O47" s="193" t="str">
        <f>IF(H47=0,"-",D47/I47*100-100)</f>
        <v>-</v>
      </c>
      <c r="P47" s="194" t="str">
        <f>IF(H47=0,"-",F47/(K47+L47)*100-100)</f>
        <v>-</v>
      </c>
      <c r="Q47" s="206"/>
      <c r="R47" s="195"/>
      <c r="S47" s="195"/>
      <c r="T47" s="195"/>
      <c r="U47" s="195"/>
    </row>
    <row r="48" spans="1:21" s="7" customFormat="1" ht="13.5" hidden="1" thickBot="1">
      <c r="A48" s="126"/>
      <c r="B48" s="127"/>
      <c r="C48" s="128"/>
      <c r="D48" s="129"/>
      <c r="E48" s="129"/>
      <c r="F48" s="139"/>
      <c r="H48" s="197"/>
      <c r="I48" s="197"/>
      <c r="J48" s="197"/>
      <c r="K48" s="197"/>
      <c r="L48" s="197"/>
      <c r="M48" s="180"/>
      <c r="N48" s="199" t="str">
        <f t="shared" si="0"/>
        <v>-</v>
      </c>
      <c r="O48" s="200" t="str">
        <f t="shared" si="1"/>
        <v>-</v>
      </c>
      <c r="P48" s="201" t="str">
        <f t="shared" si="2"/>
        <v>-</v>
      </c>
      <c r="Q48" s="206"/>
      <c r="R48" s="202">
        <f>R47</f>
        <v>0</v>
      </c>
      <c r="S48" s="202">
        <f>S47</f>
        <v>0</v>
      </c>
      <c r="T48" s="202">
        <f>T47</f>
        <v>0</v>
      </c>
      <c r="U48" s="202">
        <f>U47</f>
        <v>0</v>
      </c>
    </row>
    <row r="49" spans="1:21" s="7" customFormat="1" ht="12.75" hidden="1">
      <c r="A49" s="122" t="s">
        <v>2122</v>
      </c>
      <c r="B49" s="123" t="s">
        <v>1758</v>
      </c>
      <c r="C49" s="124"/>
      <c r="D49" s="125"/>
      <c r="E49" s="125"/>
      <c r="F49" s="138"/>
      <c r="H49" s="190"/>
      <c r="I49" s="190"/>
      <c r="J49" s="190"/>
      <c r="K49" s="190"/>
      <c r="L49" s="190"/>
      <c r="M49" s="180"/>
      <c r="N49" s="192" t="str">
        <f>IF(H49=0,"-",C49/H49*100-100)</f>
        <v>-</v>
      </c>
      <c r="O49" s="193" t="str">
        <f>IF(H49=0,"-",D49/I49*100-100)</f>
        <v>-</v>
      </c>
      <c r="P49" s="194" t="str">
        <f>IF(H49=0,"-",F49/(K49+L49)*100-100)</f>
        <v>-</v>
      </c>
      <c r="Q49" s="206"/>
      <c r="R49" s="195"/>
      <c r="S49" s="195"/>
      <c r="T49" s="195"/>
      <c r="U49" s="195"/>
    </row>
    <row r="50" spans="1:21" s="7" customFormat="1" ht="13.5" hidden="1" thickBot="1">
      <c r="A50" s="126"/>
      <c r="B50" s="127"/>
      <c r="C50" s="128"/>
      <c r="D50" s="129"/>
      <c r="E50" s="129"/>
      <c r="F50" s="139"/>
      <c r="H50" s="197"/>
      <c r="I50" s="197"/>
      <c r="J50" s="197"/>
      <c r="K50" s="197"/>
      <c r="L50" s="197"/>
      <c r="M50" s="180"/>
      <c r="N50" s="199" t="str">
        <f t="shared" si="0"/>
        <v>-</v>
      </c>
      <c r="O50" s="200" t="str">
        <f t="shared" si="1"/>
        <v>-</v>
      </c>
      <c r="P50" s="201" t="str">
        <f t="shared" si="2"/>
        <v>-</v>
      </c>
      <c r="Q50" s="206"/>
      <c r="R50" s="202">
        <f>R49</f>
        <v>0</v>
      </c>
      <c r="S50" s="202">
        <f>S49</f>
        <v>0</v>
      </c>
      <c r="T50" s="202">
        <f>T49</f>
        <v>0</v>
      </c>
      <c r="U50" s="202">
        <f>U49</f>
        <v>0</v>
      </c>
    </row>
    <row r="51" spans="1:21" s="7" customFormat="1" ht="12.75">
      <c r="A51" s="122" t="s">
        <v>2123</v>
      </c>
      <c r="B51" s="123" t="s">
        <v>1934</v>
      </c>
      <c r="C51" s="124">
        <v>32797</v>
      </c>
      <c r="D51" s="125">
        <v>22303</v>
      </c>
      <c r="E51" s="125">
        <v>7806</v>
      </c>
      <c r="F51" s="138">
        <v>2688</v>
      </c>
      <c r="H51" s="190">
        <v>32785</v>
      </c>
      <c r="I51" s="190">
        <v>21910</v>
      </c>
      <c r="J51" s="190">
        <v>7888</v>
      </c>
      <c r="K51" s="190">
        <v>2895</v>
      </c>
      <c r="L51" s="190">
        <v>92</v>
      </c>
      <c r="M51" s="180"/>
      <c r="N51" s="192">
        <f>IF(H51=0,"-",C51/H51*100-100)</f>
        <v>0.03660210462102498</v>
      </c>
      <c r="O51" s="193">
        <f>IF(H51=0,"-",D51/I51*100-100)</f>
        <v>1.793701506161554</v>
      </c>
      <c r="P51" s="194">
        <f>IF(H51=0,"-",F51/(K51+L51)*100-100)</f>
        <v>-10.010043521928353</v>
      </c>
      <c r="Q51" s="206"/>
      <c r="R51" s="195">
        <v>216</v>
      </c>
      <c r="S51" s="195"/>
      <c r="T51" s="195"/>
      <c r="U51" s="195"/>
    </row>
    <row r="52" spans="1:21" s="7" customFormat="1" ht="13.5" thickBot="1">
      <c r="A52" s="126"/>
      <c r="B52" s="127"/>
      <c r="C52" s="128">
        <v>28736</v>
      </c>
      <c r="D52" s="129">
        <v>14080</v>
      </c>
      <c r="E52" s="129">
        <v>4928</v>
      </c>
      <c r="F52" s="139">
        <v>9728</v>
      </c>
      <c r="H52" s="197">
        <v>29935</v>
      </c>
      <c r="I52" s="197">
        <v>14063</v>
      </c>
      <c r="J52" s="197">
        <v>5063</v>
      </c>
      <c r="K52" s="197">
        <v>10750</v>
      </c>
      <c r="L52" s="197">
        <v>59</v>
      </c>
      <c r="M52" s="180"/>
      <c r="N52" s="199">
        <f t="shared" si="0"/>
        <v>-4.005344913980295</v>
      </c>
      <c r="O52" s="200">
        <f t="shared" si="1"/>
        <v>0.12088459077010327</v>
      </c>
      <c r="P52" s="201">
        <f t="shared" si="2"/>
        <v>-10.000925154963454</v>
      </c>
      <c r="Q52" s="206"/>
      <c r="R52" s="202">
        <f>R51</f>
        <v>216</v>
      </c>
      <c r="S52" s="202">
        <f>S51</f>
        <v>0</v>
      </c>
      <c r="T52" s="202">
        <f>T51</f>
        <v>0</v>
      </c>
      <c r="U52" s="202">
        <f>U51</f>
        <v>0</v>
      </c>
    </row>
    <row r="53" spans="1:21" s="7" customFormat="1" ht="12.75">
      <c r="A53" s="122" t="s">
        <v>2124</v>
      </c>
      <c r="B53" s="123" t="s">
        <v>1772</v>
      </c>
      <c r="C53" s="124">
        <v>27499</v>
      </c>
      <c r="D53" s="125">
        <v>18388</v>
      </c>
      <c r="E53" s="125">
        <v>6436</v>
      </c>
      <c r="F53" s="138">
        <v>2675</v>
      </c>
      <c r="H53" s="190">
        <v>27649</v>
      </c>
      <c r="I53" s="190">
        <v>18145</v>
      </c>
      <c r="J53" s="190">
        <v>6532</v>
      </c>
      <c r="K53" s="190">
        <v>2896</v>
      </c>
      <c r="L53" s="190">
        <v>76</v>
      </c>
      <c r="M53" s="180"/>
      <c r="N53" s="192">
        <f>IF(H53=0,"-",C53/H53*100-100)</f>
        <v>-0.5425151000036124</v>
      </c>
      <c r="O53" s="193">
        <f>IF(H53=0,"-",D53/I53*100-100)</f>
        <v>1.3392119041058237</v>
      </c>
      <c r="P53" s="194">
        <f>IF(H53=0,"-",F53/(K53+L53)*100-100)</f>
        <v>-9.99327052489906</v>
      </c>
      <c r="Q53" s="206"/>
      <c r="R53" s="195">
        <v>102</v>
      </c>
      <c r="S53" s="195"/>
      <c r="T53" s="195">
        <v>21</v>
      </c>
      <c r="U53" s="195"/>
    </row>
    <row r="54" spans="1:21" s="7" customFormat="1" ht="13.5" thickBot="1">
      <c r="A54" s="126"/>
      <c r="B54" s="127"/>
      <c r="C54" s="128">
        <v>34453</v>
      </c>
      <c r="D54" s="129">
        <v>18303</v>
      </c>
      <c r="E54" s="129">
        <v>6406</v>
      </c>
      <c r="F54" s="139">
        <v>9744</v>
      </c>
      <c r="H54" s="197">
        <v>35688</v>
      </c>
      <c r="I54" s="197">
        <v>18280</v>
      </c>
      <c r="J54" s="197">
        <v>6581</v>
      </c>
      <c r="K54" s="197">
        <v>10750</v>
      </c>
      <c r="L54" s="197">
        <v>77</v>
      </c>
      <c r="M54" s="180"/>
      <c r="N54" s="199">
        <f t="shared" si="0"/>
        <v>-3.4605469625644503</v>
      </c>
      <c r="O54" s="200">
        <f t="shared" si="1"/>
        <v>0.1258205689277787</v>
      </c>
      <c r="P54" s="201">
        <f t="shared" si="2"/>
        <v>-10.00277085065116</v>
      </c>
      <c r="Q54" s="206"/>
      <c r="R54" s="202">
        <f>R53</f>
        <v>102</v>
      </c>
      <c r="S54" s="202">
        <f>S53</f>
        <v>0</v>
      </c>
      <c r="T54" s="202">
        <f>T53</f>
        <v>21</v>
      </c>
      <c r="U54" s="202">
        <f>U53</f>
        <v>0</v>
      </c>
    </row>
    <row r="55" spans="1:21" s="7" customFormat="1" ht="12.75">
      <c r="A55" s="122" t="s">
        <v>2125</v>
      </c>
      <c r="B55" s="123" t="s">
        <v>1779</v>
      </c>
      <c r="C55" s="124">
        <v>28213</v>
      </c>
      <c r="D55" s="125">
        <v>18918</v>
      </c>
      <c r="E55" s="125">
        <v>6621</v>
      </c>
      <c r="F55" s="138">
        <v>2674</v>
      </c>
      <c r="H55" s="190">
        <v>28359</v>
      </c>
      <c r="I55" s="190">
        <v>18668</v>
      </c>
      <c r="J55" s="190">
        <v>6720</v>
      </c>
      <c r="K55" s="190">
        <v>2893</v>
      </c>
      <c r="L55" s="190">
        <v>78</v>
      </c>
      <c r="M55" s="180"/>
      <c r="N55" s="192">
        <f>IF(H55=0,"-",C55/H55*100-100)</f>
        <v>-0.5148277442787048</v>
      </c>
      <c r="O55" s="193">
        <f>IF(H55=0,"-",D55/I55*100-100)</f>
        <v>1.339190057853017</v>
      </c>
      <c r="P55" s="194">
        <f>IF(H55=0,"-",F55/(K55+L55)*100-100)</f>
        <v>-9.996634129922583</v>
      </c>
      <c r="Q55" s="206" t="s">
        <v>2859</v>
      </c>
      <c r="R55" s="195">
        <v>101</v>
      </c>
      <c r="S55" s="195"/>
      <c r="T55" s="195"/>
      <c r="U55" s="195"/>
    </row>
    <row r="56" spans="1:21" s="7" customFormat="1" ht="13.5" thickBot="1">
      <c r="A56" s="126"/>
      <c r="B56" s="127"/>
      <c r="C56" s="128">
        <v>35866</v>
      </c>
      <c r="D56" s="129">
        <v>19347</v>
      </c>
      <c r="E56" s="129">
        <v>6771</v>
      </c>
      <c r="F56" s="139">
        <v>9748</v>
      </c>
      <c r="H56" s="197">
        <v>37109</v>
      </c>
      <c r="I56" s="197">
        <v>19322</v>
      </c>
      <c r="J56" s="197">
        <v>6956</v>
      </c>
      <c r="K56" s="197">
        <v>10750</v>
      </c>
      <c r="L56" s="197">
        <v>81</v>
      </c>
      <c r="M56" s="180"/>
      <c r="N56" s="199">
        <f t="shared" si="0"/>
        <v>-3.3495917432428683</v>
      </c>
      <c r="O56" s="200">
        <f t="shared" si="1"/>
        <v>0.12938619190559564</v>
      </c>
      <c r="P56" s="201">
        <f t="shared" si="2"/>
        <v>-9.999076724217531</v>
      </c>
      <c r="Q56" s="206"/>
      <c r="R56" s="202">
        <f>R55</f>
        <v>101</v>
      </c>
      <c r="S56" s="202">
        <f>S55</f>
        <v>0</v>
      </c>
      <c r="T56" s="202">
        <f>T55</f>
        <v>0</v>
      </c>
      <c r="U56" s="202">
        <f>U55</f>
        <v>0</v>
      </c>
    </row>
    <row r="57" spans="1:21" s="7" customFormat="1" ht="12.75">
      <c r="A57" s="122" t="s">
        <v>2126</v>
      </c>
      <c r="B57" s="123" t="s">
        <v>1843</v>
      </c>
      <c r="C57" s="124">
        <v>27826</v>
      </c>
      <c r="D57" s="125">
        <v>18629</v>
      </c>
      <c r="E57" s="125">
        <v>6520</v>
      </c>
      <c r="F57" s="138">
        <v>2677</v>
      </c>
      <c r="H57" s="190">
        <v>27975</v>
      </c>
      <c r="I57" s="190">
        <v>18383</v>
      </c>
      <c r="J57" s="190">
        <v>6618</v>
      </c>
      <c r="K57" s="190">
        <v>2897</v>
      </c>
      <c r="L57" s="190">
        <v>77</v>
      </c>
      <c r="M57" s="180"/>
      <c r="N57" s="192">
        <f>IF(H57=0,"-",C57/H57*100-100)</f>
        <v>-0.5326184092940167</v>
      </c>
      <c r="O57" s="193">
        <f>IF(H57=0,"-",D57/I57*100-100)</f>
        <v>1.338192895610078</v>
      </c>
      <c r="P57" s="194">
        <f>IF(H57=0,"-",F57/(K57+L57)*100-100)</f>
        <v>-9.986550100874254</v>
      </c>
      <c r="Q57" s="206"/>
      <c r="R57" s="195">
        <v>93</v>
      </c>
      <c r="S57" s="195"/>
      <c r="T57" s="195"/>
      <c r="U57" s="195"/>
    </row>
    <row r="58" spans="1:21" s="7" customFormat="1" ht="13.5" thickBot="1">
      <c r="A58" s="126"/>
      <c r="B58" s="127"/>
      <c r="C58" s="128">
        <v>33938</v>
      </c>
      <c r="D58" s="129">
        <v>17922</v>
      </c>
      <c r="E58" s="129">
        <v>6273</v>
      </c>
      <c r="F58" s="139">
        <v>9743</v>
      </c>
      <c r="H58" s="197">
        <v>35166</v>
      </c>
      <c r="I58" s="197">
        <v>17898</v>
      </c>
      <c r="J58" s="197">
        <v>6443</v>
      </c>
      <c r="K58" s="197">
        <v>10750</v>
      </c>
      <c r="L58" s="197">
        <v>75</v>
      </c>
      <c r="M58" s="180"/>
      <c r="N58" s="199">
        <f t="shared" si="0"/>
        <v>-3.4920093271910417</v>
      </c>
      <c r="O58" s="200">
        <f t="shared" si="1"/>
        <v>0.13409319477035808</v>
      </c>
      <c r="P58" s="201">
        <f t="shared" si="2"/>
        <v>-9.995381062355662</v>
      </c>
      <c r="Q58" s="206"/>
      <c r="R58" s="202">
        <f>R57</f>
        <v>93</v>
      </c>
      <c r="S58" s="202">
        <f>S57</f>
        <v>0</v>
      </c>
      <c r="T58" s="202">
        <f>T57</f>
        <v>0</v>
      </c>
      <c r="U58" s="202">
        <f>U57</f>
        <v>0</v>
      </c>
    </row>
    <row r="59" spans="1:21" s="7" customFormat="1" ht="12.75">
      <c r="A59" s="122" t="s">
        <v>2127</v>
      </c>
      <c r="B59" s="123" t="s">
        <v>1791</v>
      </c>
      <c r="C59" s="124">
        <v>26406</v>
      </c>
      <c r="D59" s="125">
        <v>17590</v>
      </c>
      <c r="E59" s="125">
        <v>6157</v>
      </c>
      <c r="F59" s="138">
        <v>2659</v>
      </c>
      <c r="H59" s="190">
        <v>26561</v>
      </c>
      <c r="I59" s="190">
        <v>17358</v>
      </c>
      <c r="J59" s="190">
        <v>6249</v>
      </c>
      <c r="K59" s="190">
        <v>2881</v>
      </c>
      <c r="L59" s="190">
        <v>73</v>
      </c>
      <c r="M59" s="180"/>
      <c r="N59" s="192">
        <f>IF(H59=0,"-",C59/H59*100-100)</f>
        <v>-0.5835623658747835</v>
      </c>
      <c r="O59" s="193">
        <f>IF(H59=0,"-",D59/I59*100-100)</f>
        <v>1.3365595114644577</v>
      </c>
      <c r="P59" s="194">
        <f>IF(H59=0,"-",F59/(K59+L59)*100-100)</f>
        <v>-9.986459038591747</v>
      </c>
      <c r="Q59" s="206"/>
      <c r="R59" s="195">
        <v>43</v>
      </c>
      <c r="S59" s="195"/>
      <c r="T59" s="195"/>
      <c r="U59" s="195"/>
    </row>
    <row r="60" spans="1:21" s="7" customFormat="1" ht="13.5" thickBot="1">
      <c r="A60" s="126"/>
      <c r="B60" s="127"/>
      <c r="C60" s="128">
        <v>32837</v>
      </c>
      <c r="D60" s="129">
        <v>17109</v>
      </c>
      <c r="E60" s="129">
        <v>5988</v>
      </c>
      <c r="F60" s="139">
        <v>9740</v>
      </c>
      <c r="H60" s="197">
        <v>34059</v>
      </c>
      <c r="I60" s="197">
        <v>17086</v>
      </c>
      <c r="J60" s="197">
        <v>6151</v>
      </c>
      <c r="K60" s="197">
        <v>10750</v>
      </c>
      <c r="L60" s="197">
        <v>72</v>
      </c>
      <c r="M60" s="180"/>
      <c r="N60" s="199">
        <f t="shared" si="0"/>
        <v>-3.587891599870801</v>
      </c>
      <c r="O60" s="200">
        <f t="shared" si="1"/>
        <v>0.13461313355963966</v>
      </c>
      <c r="P60" s="201">
        <f t="shared" si="2"/>
        <v>-9.998151912770282</v>
      </c>
      <c r="Q60" s="206"/>
      <c r="R60" s="202">
        <f>R59</f>
        <v>43</v>
      </c>
      <c r="S60" s="202">
        <f>S59</f>
        <v>0</v>
      </c>
      <c r="T60" s="202">
        <f>T59</f>
        <v>0</v>
      </c>
      <c r="U60" s="202">
        <f>U59</f>
        <v>0</v>
      </c>
    </row>
    <row r="61" spans="1:21" s="7" customFormat="1" ht="12.75" hidden="1">
      <c r="A61" s="122" t="s">
        <v>2128</v>
      </c>
      <c r="B61" s="123" t="s">
        <v>1795</v>
      </c>
      <c r="C61" s="124">
        <v>0</v>
      </c>
      <c r="D61" s="125">
        <v>0</v>
      </c>
      <c r="E61" s="125">
        <v>0</v>
      </c>
      <c r="F61" s="138">
        <v>0</v>
      </c>
      <c r="H61" s="190">
        <v>0</v>
      </c>
      <c r="I61" s="190">
        <v>0</v>
      </c>
      <c r="J61" s="190">
        <v>0</v>
      </c>
      <c r="K61" s="190">
        <v>0</v>
      </c>
      <c r="L61" s="190">
        <v>0</v>
      </c>
      <c r="M61" s="180"/>
      <c r="N61" s="192" t="str">
        <f>IF(H61=0,"-",C61/H61*100-100)</f>
        <v>-</v>
      </c>
      <c r="O61" s="193" t="str">
        <f>IF(H61=0,"-",D61/I61*100-100)</f>
        <v>-</v>
      </c>
      <c r="P61" s="194" t="str">
        <f>IF(H61=0,"-",F61/(K61+L61)*100-100)</f>
        <v>-</v>
      </c>
      <c r="Q61" s="206"/>
      <c r="R61" s="195"/>
      <c r="S61" s="195"/>
      <c r="T61" s="195"/>
      <c r="U61" s="195"/>
    </row>
    <row r="62" spans="1:21" s="7" customFormat="1" ht="13.5" hidden="1" thickBot="1">
      <c r="A62" s="126"/>
      <c r="B62" s="127"/>
      <c r="C62" s="128">
        <v>0</v>
      </c>
      <c r="D62" s="129">
        <v>0</v>
      </c>
      <c r="E62" s="129">
        <v>0</v>
      </c>
      <c r="F62" s="139">
        <v>0</v>
      </c>
      <c r="H62" s="197">
        <v>0</v>
      </c>
      <c r="I62" s="197">
        <v>0</v>
      </c>
      <c r="J62" s="197">
        <v>0</v>
      </c>
      <c r="K62" s="197">
        <v>0</v>
      </c>
      <c r="L62" s="197">
        <v>0</v>
      </c>
      <c r="M62" s="180"/>
      <c r="N62" s="199" t="str">
        <f t="shared" si="0"/>
        <v>-</v>
      </c>
      <c r="O62" s="200" t="str">
        <f t="shared" si="1"/>
        <v>-</v>
      </c>
      <c r="P62" s="201" t="str">
        <f t="shared" si="2"/>
        <v>-</v>
      </c>
      <c r="Q62" s="206"/>
      <c r="R62" s="202">
        <f>R61</f>
        <v>0</v>
      </c>
      <c r="S62" s="202">
        <f>S61</f>
        <v>0</v>
      </c>
      <c r="T62" s="202">
        <f>T61</f>
        <v>0</v>
      </c>
      <c r="U62" s="202">
        <f>U61</f>
        <v>0</v>
      </c>
    </row>
    <row r="63" spans="1:21" s="7" customFormat="1" ht="12.75" hidden="1">
      <c r="A63" s="122" t="s">
        <v>2129</v>
      </c>
      <c r="B63" s="123" t="s">
        <v>1935</v>
      </c>
      <c r="C63" s="124">
        <v>0</v>
      </c>
      <c r="D63" s="125">
        <v>0</v>
      </c>
      <c r="E63" s="125">
        <v>0</v>
      </c>
      <c r="F63" s="138">
        <v>0</v>
      </c>
      <c r="H63" s="190">
        <v>0</v>
      </c>
      <c r="I63" s="190">
        <v>0</v>
      </c>
      <c r="J63" s="190">
        <v>0</v>
      </c>
      <c r="K63" s="190">
        <v>0</v>
      </c>
      <c r="L63" s="190">
        <v>0</v>
      </c>
      <c r="M63" s="180"/>
      <c r="N63" s="192" t="str">
        <f>IF(H63=0,"-",C63/H63*100-100)</f>
        <v>-</v>
      </c>
      <c r="O63" s="193" t="str">
        <f>IF(H63=0,"-",D63/I63*100-100)</f>
        <v>-</v>
      </c>
      <c r="P63" s="194" t="str">
        <f>IF(H63=0,"-",F63/(K63+L63)*100-100)</f>
        <v>-</v>
      </c>
      <c r="Q63" s="206"/>
      <c r="R63" s="195"/>
      <c r="S63" s="195"/>
      <c r="T63" s="195"/>
      <c r="U63" s="195"/>
    </row>
    <row r="64" spans="1:21" s="7" customFormat="1" ht="13.5" hidden="1" thickBot="1">
      <c r="A64" s="126"/>
      <c r="B64" s="127"/>
      <c r="C64" s="128">
        <v>0</v>
      </c>
      <c r="D64" s="129">
        <v>0</v>
      </c>
      <c r="E64" s="129">
        <v>0</v>
      </c>
      <c r="F64" s="139">
        <v>0</v>
      </c>
      <c r="H64" s="197">
        <v>0</v>
      </c>
      <c r="I64" s="197">
        <v>0</v>
      </c>
      <c r="J64" s="197">
        <v>0</v>
      </c>
      <c r="K64" s="197">
        <v>0</v>
      </c>
      <c r="L64" s="197">
        <v>0</v>
      </c>
      <c r="M64" s="180"/>
      <c r="N64" s="199" t="str">
        <f t="shared" si="0"/>
        <v>-</v>
      </c>
      <c r="O64" s="200" t="str">
        <f t="shared" si="1"/>
        <v>-</v>
      </c>
      <c r="P64" s="201" t="str">
        <f t="shared" si="2"/>
        <v>-</v>
      </c>
      <c r="Q64" s="206"/>
      <c r="R64" s="202">
        <f>R63</f>
        <v>0</v>
      </c>
      <c r="S64" s="202">
        <f>S63</f>
        <v>0</v>
      </c>
      <c r="T64" s="202">
        <f>T63</f>
        <v>0</v>
      </c>
      <c r="U64" s="202">
        <f>U63</f>
        <v>0</v>
      </c>
    </row>
    <row r="65" spans="1:21" s="7" customFormat="1" ht="12.75" hidden="1">
      <c r="A65" s="122" t="s">
        <v>2130</v>
      </c>
      <c r="B65" s="123" t="s">
        <v>1809</v>
      </c>
      <c r="C65" s="124">
        <v>0</v>
      </c>
      <c r="D65" s="125">
        <v>0</v>
      </c>
      <c r="E65" s="125">
        <v>0</v>
      </c>
      <c r="F65" s="138">
        <v>0</v>
      </c>
      <c r="H65" s="190">
        <v>0</v>
      </c>
      <c r="I65" s="190">
        <v>0</v>
      </c>
      <c r="J65" s="190">
        <v>0</v>
      </c>
      <c r="K65" s="190">
        <v>0</v>
      </c>
      <c r="L65" s="190">
        <v>0</v>
      </c>
      <c r="M65" s="180"/>
      <c r="N65" s="192" t="str">
        <f>IF(H65=0,"-",C65/H65*100-100)</f>
        <v>-</v>
      </c>
      <c r="O65" s="193" t="str">
        <f>IF(H65=0,"-",D65/I65*100-100)</f>
        <v>-</v>
      </c>
      <c r="P65" s="194" t="str">
        <f>IF(H65=0,"-",F65/(K65+L65)*100-100)</f>
        <v>-</v>
      </c>
      <c r="Q65" s="206"/>
      <c r="R65" s="195"/>
      <c r="S65" s="195"/>
      <c r="T65" s="195"/>
      <c r="U65" s="195"/>
    </row>
    <row r="66" spans="1:21" s="7" customFormat="1" ht="13.5" hidden="1" thickBot="1">
      <c r="A66" s="126"/>
      <c r="B66" s="127"/>
      <c r="C66" s="128">
        <v>0</v>
      </c>
      <c r="D66" s="129">
        <v>0</v>
      </c>
      <c r="E66" s="129">
        <v>0</v>
      </c>
      <c r="F66" s="139">
        <v>0</v>
      </c>
      <c r="H66" s="197">
        <v>0</v>
      </c>
      <c r="I66" s="197">
        <v>0</v>
      </c>
      <c r="J66" s="197">
        <v>0</v>
      </c>
      <c r="K66" s="197">
        <v>0</v>
      </c>
      <c r="L66" s="197">
        <v>0</v>
      </c>
      <c r="M66" s="180"/>
      <c r="N66" s="199" t="str">
        <f t="shared" si="0"/>
        <v>-</v>
      </c>
      <c r="O66" s="200" t="str">
        <f t="shared" si="1"/>
        <v>-</v>
      </c>
      <c r="P66" s="201" t="str">
        <f t="shared" si="2"/>
        <v>-</v>
      </c>
      <c r="Q66" s="206"/>
      <c r="R66" s="202">
        <f>R65</f>
        <v>0</v>
      </c>
      <c r="S66" s="202">
        <f>S65</f>
        <v>0</v>
      </c>
      <c r="T66" s="202">
        <f>T65</f>
        <v>0</v>
      </c>
      <c r="U66" s="202">
        <f>U65</f>
        <v>0</v>
      </c>
    </row>
    <row r="67" spans="1:21" s="7" customFormat="1" ht="12.75" hidden="1">
      <c r="A67" s="122" t="s">
        <v>2131</v>
      </c>
      <c r="B67" s="123" t="s">
        <v>1936</v>
      </c>
      <c r="C67" s="124">
        <v>0</v>
      </c>
      <c r="D67" s="125">
        <v>0</v>
      </c>
      <c r="E67" s="125">
        <v>0</v>
      </c>
      <c r="F67" s="138">
        <v>0</v>
      </c>
      <c r="H67" s="190">
        <v>0</v>
      </c>
      <c r="I67" s="190">
        <v>0</v>
      </c>
      <c r="J67" s="190">
        <v>0</v>
      </c>
      <c r="K67" s="190">
        <v>0</v>
      </c>
      <c r="L67" s="190">
        <v>0</v>
      </c>
      <c r="M67" s="180"/>
      <c r="N67" s="192" t="str">
        <f>IF(H67=0,"-",C67/H67*100-100)</f>
        <v>-</v>
      </c>
      <c r="O67" s="193" t="str">
        <f>IF(H67=0,"-",D67/I67*100-100)</f>
        <v>-</v>
      </c>
      <c r="P67" s="194" t="str">
        <f>IF(H67=0,"-",F67/(K67+L67)*100-100)</f>
        <v>-</v>
      </c>
      <c r="Q67" s="206"/>
      <c r="R67" s="195"/>
      <c r="S67" s="195"/>
      <c r="T67" s="195"/>
      <c r="U67" s="195"/>
    </row>
    <row r="68" spans="1:21" s="7" customFormat="1" ht="13.5" hidden="1" thickBot="1">
      <c r="A68" s="126"/>
      <c r="B68" s="127"/>
      <c r="C68" s="128">
        <v>0</v>
      </c>
      <c r="D68" s="129">
        <v>0</v>
      </c>
      <c r="E68" s="129">
        <v>0</v>
      </c>
      <c r="F68" s="139">
        <v>0</v>
      </c>
      <c r="H68" s="197">
        <v>0</v>
      </c>
      <c r="I68" s="197">
        <v>0</v>
      </c>
      <c r="J68" s="197">
        <v>0</v>
      </c>
      <c r="K68" s="197">
        <v>0</v>
      </c>
      <c r="L68" s="197">
        <v>0</v>
      </c>
      <c r="M68" s="180"/>
      <c r="N68" s="199" t="str">
        <f t="shared" si="0"/>
        <v>-</v>
      </c>
      <c r="O68" s="200" t="str">
        <f t="shared" si="1"/>
        <v>-</v>
      </c>
      <c r="P68" s="201" t="str">
        <f t="shared" si="2"/>
        <v>-</v>
      </c>
      <c r="Q68" s="206"/>
      <c r="R68" s="202">
        <f>R67</f>
        <v>0</v>
      </c>
      <c r="S68" s="202">
        <f>S67</f>
        <v>0</v>
      </c>
      <c r="T68" s="202">
        <f>T67</f>
        <v>0</v>
      </c>
      <c r="U68" s="202">
        <f>U67</f>
        <v>0</v>
      </c>
    </row>
    <row r="69" spans="1:21" s="7" customFormat="1" ht="12.75" hidden="1">
      <c r="A69" s="122" t="s">
        <v>2132</v>
      </c>
      <c r="B69" s="123" t="s">
        <v>1937</v>
      </c>
      <c r="C69" s="124">
        <v>0</v>
      </c>
      <c r="D69" s="125">
        <v>0</v>
      </c>
      <c r="E69" s="125">
        <v>0</v>
      </c>
      <c r="F69" s="138">
        <v>0</v>
      </c>
      <c r="H69" s="190">
        <v>0</v>
      </c>
      <c r="I69" s="190">
        <v>0</v>
      </c>
      <c r="J69" s="190">
        <v>0</v>
      </c>
      <c r="K69" s="190">
        <v>0</v>
      </c>
      <c r="L69" s="190">
        <v>0</v>
      </c>
      <c r="M69" s="180"/>
      <c r="N69" s="192" t="str">
        <f>IF(H69=0,"-",C69/H69*100-100)</f>
        <v>-</v>
      </c>
      <c r="O69" s="193" t="str">
        <f>IF(H69=0,"-",D69/I69*100-100)</f>
        <v>-</v>
      </c>
      <c r="P69" s="194" t="str">
        <f>IF(H69=0,"-",F69/(K69+L69)*100-100)</f>
        <v>-</v>
      </c>
      <c r="Q69" s="206"/>
      <c r="R69" s="195"/>
      <c r="S69" s="195"/>
      <c r="T69" s="195"/>
      <c r="U69" s="195"/>
    </row>
    <row r="70" spans="1:21" s="7" customFormat="1" ht="13.5" hidden="1" thickBot="1">
      <c r="A70" s="126"/>
      <c r="B70" s="127"/>
      <c r="C70" s="128">
        <v>0</v>
      </c>
      <c r="D70" s="129">
        <v>0</v>
      </c>
      <c r="E70" s="129">
        <v>0</v>
      </c>
      <c r="F70" s="139">
        <v>0</v>
      </c>
      <c r="H70" s="197">
        <v>0</v>
      </c>
      <c r="I70" s="197">
        <v>0</v>
      </c>
      <c r="J70" s="197">
        <v>0</v>
      </c>
      <c r="K70" s="197">
        <v>0</v>
      </c>
      <c r="L70" s="197">
        <v>0</v>
      </c>
      <c r="M70" s="180"/>
      <c r="N70" s="199" t="str">
        <f t="shared" si="0"/>
        <v>-</v>
      </c>
      <c r="O70" s="200" t="str">
        <f t="shared" si="1"/>
        <v>-</v>
      </c>
      <c r="P70" s="201" t="str">
        <f t="shared" si="2"/>
        <v>-</v>
      </c>
      <c r="Q70" s="206"/>
      <c r="R70" s="202">
        <f>R69</f>
        <v>0</v>
      </c>
      <c r="S70" s="202">
        <f>S69</f>
        <v>0</v>
      </c>
      <c r="T70" s="202">
        <f>T69</f>
        <v>0</v>
      </c>
      <c r="U70" s="202">
        <f>U69</f>
        <v>0</v>
      </c>
    </row>
    <row r="71" spans="1:21" s="7" customFormat="1" ht="12.75" hidden="1">
      <c r="A71" s="122" t="s">
        <v>2133</v>
      </c>
      <c r="B71" s="123" t="s">
        <v>1938</v>
      </c>
      <c r="C71" s="124">
        <v>0</v>
      </c>
      <c r="D71" s="125">
        <v>0</v>
      </c>
      <c r="E71" s="125">
        <v>0</v>
      </c>
      <c r="F71" s="138">
        <v>0</v>
      </c>
      <c r="H71" s="190">
        <v>0</v>
      </c>
      <c r="I71" s="190">
        <v>0</v>
      </c>
      <c r="J71" s="190">
        <v>0</v>
      </c>
      <c r="K71" s="190">
        <v>0</v>
      </c>
      <c r="L71" s="190">
        <v>0</v>
      </c>
      <c r="M71" s="180"/>
      <c r="N71" s="192" t="str">
        <f>IF(H71=0,"-",C71/H71*100-100)</f>
        <v>-</v>
      </c>
      <c r="O71" s="193" t="str">
        <f>IF(H71=0,"-",D71/I71*100-100)</f>
        <v>-</v>
      </c>
      <c r="P71" s="194" t="str">
        <f>IF(H71=0,"-",F71/(K71+L71)*100-100)</f>
        <v>-</v>
      </c>
      <c r="Q71" s="206"/>
      <c r="R71" s="195"/>
      <c r="S71" s="195"/>
      <c r="T71" s="195"/>
      <c r="U71" s="195"/>
    </row>
    <row r="72" spans="1:21" s="7" customFormat="1" ht="13.5" hidden="1" thickBot="1">
      <c r="A72" s="126"/>
      <c r="B72" s="127"/>
      <c r="C72" s="128">
        <v>0</v>
      </c>
      <c r="D72" s="129">
        <v>0</v>
      </c>
      <c r="E72" s="129">
        <v>0</v>
      </c>
      <c r="F72" s="139">
        <v>0</v>
      </c>
      <c r="H72" s="197">
        <v>0</v>
      </c>
      <c r="I72" s="197">
        <v>0</v>
      </c>
      <c r="J72" s="197">
        <v>0</v>
      </c>
      <c r="K72" s="197">
        <v>0</v>
      </c>
      <c r="L72" s="197">
        <v>0</v>
      </c>
      <c r="M72" s="180"/>
      <c r="N72" s="199" t="str">
        <f aca="true" t="shared" si="3" ref="N72:N134">IF(H72=0,"-",C72/H72*100-100)</f>
        <v>-</v>
      </c>
      <c r="O72" s="200" t="str">
        <f aca="true" t="shared" si="4" ref="O72:O134">IF(H72=0,"-",D72/I72*100-100)</f>
        <v>-</v>
      </c>
      <c r="P72" s="201" t="str">
        <f aca="true" t="shared" si="5" ref="P72:P134">IF(H72=0,"-",F72/(K72+L72)*100-100)</f>
        <v>-</v>
      </c>
      <c r="Q72" s="206"/>
      <c r="R72" s="202">
        <f>R71</f>
        <v>0</v>
      </c>
      <c r="S72" s="202">
        <f>S71</f>
        <v>0</v>
      </c>
      <c r="T72" s="202">
        <f>T71</f>
        <v>0</v>
      </c>
      <c r="U72" s="202">
        <f>U71</f>
        <v>0</v>
      </c>
    </row>
    <row r="73" spans="1:21" s="7" customFormat="1" ht="12.75" hidden="1">
      <c r="A73" s="122" t="s">
        <v>2134</v>
      </c>
      <c r="B73" s="123" t="s">
        <v>1939</v>
      </c>
      <c r="C73" s="124">
        <v>0</v>
      </c>
      <c r="D73" s="125">
        <v>0</v>
      </c>
      <c r="E73" s="125">
        <v>0</v>
      </c>
      <c r="F73" s="138">
        <v>0</v>
      </c>
      <c r="H73" s="190">
        <v>0</v>
      </c>
      <c r="I73" s="190">
        <v>0</v>
      </c>
      <c r="J73" s="190">
        <v>0</v>
      </c>
      <c r="K73" s="190">
        <v>0</v>
      </c>
      <c r="L73" s="190">
        <v>0</v>
      </c>
      <c r="M73" s="180"/>
      <c r="N73" s="192" t="str">
        <f>IF(H73=0,"-",C73/H73*100-100)</f>
        <v>-</v>
      </c>
      <c r="O73" s="193" t="str">
        <f>IF(H73=0,"-",D73/I73*100-100)</f>
        <v>-</v>
      </c>
      <c r="P73" s="194" t="str">
        <f>IF(H73=0,"-",F73/(K73+L73)*100-100)</f>
        <v>-</v>
      </c>
      <c r="Q73" s="206"/>
      <c r="R73" s="195"/>
      <c r="S73" s="195"/>
      <c r="T73" s="195"/>
      <c r="U73" s="195"/>
    </row>
    <row r="74" spans="1:21" s="7" customFormat="1" ht="13.5" hidden="1" thickBot="1">
      <c r="A74" s="126"/>
      <c r="B74" s="127"/>
      <c r="C74" s="128">
        <v>0</v>
      </c>
      <c r="D74" s="129">
        <v>0</v>
      </c>
      <c r="E74" s="129">
        <v>0</v>
      </c>
      <c r="F74" s="139">
        <v>0</v>
      </c>
      <c r="H74" s="197">
        <v>0</v>
      </c>
      <c r="I74" s="197">
        <v>0</v>
      </c>
      <c r="J74" s="197">
        <v>0</v>
      </c>
      <c r="K74" s="197">
        <v>0</v>
      </c>
      <c r="L74" s="197">
        <v>0</v>
      </c>
      <c r="M74" s="180"/>
      <c r="N74" s="199" t="str">
        <f t="shared" si="3"/>
        <v>-</v>
      </c>
      <c r="O74" s="200" t="str">
        <f t="shared" si="4"/>
        <v>-</v>
      </c>
      <c r="P74" s="201" t="str">
        <f t="shared" si="5"/>
        <v>-</v>
      </c>
      <c r="Q74" s="206"/>
      <c r="R74" s="202">
        <f>R73</f>
        <v>0</v>
      </c>
      <c r="S74" s="202">
        <f>S73</f>
        <v>0</v>
      </c>
      <c r="T74" s="202">
        <f>T73</f>
        <v>0</v>
      </c>
      <c r="U74" s="202">
        <f>U73</f>
        <v>0</v>
      </c>
    </row>
    <row r="75" spans="1:21" s="7" customFormat="1" ht="12.75">
      <c r="A75" s="122" t="s">
        <v>2135</v>
      </c>
      <c r="B75" s="123" t="s">
        <v>1940</v>
      </c>
      <c r="C75" s="124">
        <v>23176</v>
      </c>
      <c r="D75" s="125">
        <v>15190</v>
      </c>
      <c r="E75" s="125">
        <v>5317</v>
      </c>
      <c r="F75" s="138">
        <v>2669</v>
      </c>
      <c r="H75" s="190">
        <v>23350</v>
      </c>
      <c r="I75" s="190">
        <v>14989</v>
      </c>
      <c r="J75" s="190">
        <v>5396</v>
      </c>
      <c r="K75" s="190">
        <v>2902</v>
      </c>
      <c r="L75" s="190">
        <v>63</v>
      </c>
      <c r="M75" s="180"/>
      <c r="N75" s="192">
        <f>IF(H75=0,"-",C75/H75*100-100)</f>
        <v>-0.7451820128479625</v>
      </c>
      <c r="O75" s="193">
        <f>IF(H75=0,"-",D75/I75*100-100)</f>
        <v>1.3409833878177437</v>
      </c>
      <c r="P75" s="194">
        <f>IF(H75=0,"-",F75/(K75+L75)*100-100)</f>
        <v>-9.983136593591908</v>
      </c>
      <c r="Q75" s="206" t="s">
        <v>2859</v>
      </c>
      <c r="R75" s="195">
        <v>1E-07</v>
      </c>
      <c r="S75" s="195"/>
      <c r="T75" s="195"/>
      <c r="U75" s="195"/>
    </row>
    <row r="76" spans="1:21" s="7" customFormat="1" ht="13.5" thickBot="1">
      <c r="A76" s="126"/>
      <c r="B76" s="127"/>
      <c r="C76" s="128">
        <v>33792</v>
      </c>
      <c r="D76" s="129">
        <v>20065</v>
      </c>
      <c r="E76" s="129">
        <v>7023</v>
      </c>
      <c r="F76" s="139">
        <v>6704</v>
      </c>
      <c r="H76" s="197">
        <v>34703</v>
      </c>
      <c r="I76" s="197">
        <v>20040</v>
      </c>
      <c r="J76" s="197">
        <v>7214</v>
      </c>
      <c r="K76" s="197">
        <v>7365</v>
      </c>
      <c r="L76" s="197">
        <v>84</v>
      </c>
      <c r="M76" s="180"/>
      <c r="N76" s="199">
        <f t="shared" si="3"/>
        <v>-2.6251332737803637</v>
      </c>
      <c r="O76" s="200">
        <f t="shared" si="4"/>
        <v>0.12475049900200474</v>
      </c>
      <c r="P76" s="201">
        <f t="shared" si="5"/>
        <v>-10.001342462075442</v>
      </c>
      <c r="Q76" s="206"/>
      <c r="R76" s="202">
        <f>R75</f>
        <v>1E-07</v>
      </c>
      <c r="S76" s="202">
        <f>S75</f>
        <v>0</v>
      </c>
      <c r="T76" s="202">
        <f>T75</f>
        <v>0</v>
      </c>
      <c r="U76" s="202">
        <f>U75</f>
        <v>0</v>
      </c>
    </row>
    <row r="77" spans="1:21" s="7" customFormat="1" ht="12.75">
      <c r="A77" s="122" t="s">
        <v>2136</v>
      </c>
      <c r="B77" s="123" t="s">
        <v>29</v>
      </c>
      <c r="C77" s="124">
        <v>23351</v>
      </c>
      <c r="D77" s="125">
        <v>15327</v>
      </c>
      <c r="E77" s="125">
        <v>5364</v>
      </c>
      <c r="F77" s="138">
        <v>2660</v>
      </c>
      <c r="H77" s="190">
        <v>23525</v>
      </c>
      <c r="I77" s="190">
        <v>15124</v>
      </c>
      <c r="J77" s="190">
        <v>5445</v>
      </c>
      <c r="K77" s="190">
        <v>2893</v>
      </c>
      <c r="L77" s="190">
        <v>63</v>
      </c>
      <c r="M77" s="180"/>
      <c r="N77" s="192">
        <f>IF(H77=0,"-",C77/H77*100-100)</f>
        <v>-0.7396386822529166</v>
      </c>
      <c r="O77" s="193">
        <f>IF(H77=0,"-",D77/I77*100-100)</f>
        <v>1.342237503305995</v>
      </c>
      <c r="P77" s="194">
        <f>IF(H77=0,"-",F77/(K77+L77)*100-100)</f>
        <v>-10.013531799729364</v>
      </c>
      <c r="Q77" s="206" t="s">
        <v>2859</v>
      </c>
      <c r="R77" s="195">
        <v>135</v>
      </c>
      <c r="S77" s="195"/>
      <c r="T77" s="195"/>
      <c r="U77" s="195"/>
    </row>
    <row r="78" spans="1:21" s="7" customFormat="1" ht="13.5" thickBot="1">
      <c r="A78" s="126"/>
      <c r="B78" s="127"/>
      <c r="C78" s="128">
        <v>28533</v>
      </c>
      <c r="D78" s="129">
        <v>16180</v>
      </c>
      <c r="E78" s="129">
        <v>5663</v>
      </c>
      <c r="F78" s="139">
        <v>6690</v>
      </c>
      <c r="H78" s="197">
        <v>29411</v>
      </c>
      <c r="I78" s="197">
        <v>16160</v>
      </c>
      <c r="J78" s="197">
        <v>5818</v>
      </c>
      <c r="K78" s="197">
        <v>7365</v>
      </c>
      <c r="L78" s="197">
        <v>68</v>
      </c>
      <c r="M78" s="180"/>
      <c r="N78" s="199">
        <f t="shared" si="3"/>
        <v>-2.9852776172180455</v>
      </c>
      <c r="O78" s="200">
        <f t="shared" si="4"/>
        <v>0.12376237623760744</v>
      </c>
      <c r="P78" s="201">
        <f t="shared" si="5"/>
        <v>-9.9959639445715</v>
      </c>
      <c r="Q78" s="206"/>
      <c r="R78" s="202">
        <f>R77</f>
        <v>135</v>
      </c>
      <c r="S78" s="202">
        <f>S77</f>
        <v>0</v>
      </c>
      <c r="T78" s="202">
        <f>T77</f>
        <v>0</v>
      </c>
      <c r="U78" s="202">
        <f>U77</f>
        <v>0</v>
      </c>
    </row>
    <row r="79" spans="1:21" s="7" customFormat="1" ht="12.75">
      <c r="A79" s="122" t="s">
        <v>2137</v>
      </c>
      <c r="B79" s="123" t="s">
        <v>1941</v>
      </c>
      <c r="C79" s="124">
        <v>24527</v>
      </c>
      <c r="D79" s="125">
        <v>16195</v>
      </c>
      <c r="E79" s="125">
        <v>5668</v>
      </c>
      <c r="F79" s="138">
        <v>2664</v>
      </c>
      <c r="H79" s="190">
        <v>24694</v>
      </c>
      <c r="I79" s="190">
        <v>15981</v>
      </c>
      <c r="J79" s="190">
        <v>5753</v>
      </c>
      <c r="K79" s="190">
        <v>2893</v>
      </c>
      <c r="L79" s="190">
        <v>67</v>
      </c>
      <c r="M79" s="180"/>
      <c r="N79" s="192">
        <f>IF(H79=0,"-",C79/H79*100-100)</f>
        <v>-0.6762776382927029</v>
      </c>
      <c r="O79" s="193">
        <f>IF(H79=0,"-",D79/I79*100-100)</f>
        <v>1.339090169576366</v>
      </c>
      <c r="P79" s="194">
        <f>IF(H79=0,"-",F79/(K79+L79)*100-100)</f>
        <v>-10</v>
      </c>
      <c r="Q79" s="206"/>
      <c r="R79" s="195"/>
      <c r="S79" s="195"/>
      <c r="T79" s="195"/>
      <c r="U79" s="195"/>
    </row>
    <row r="80" spans="1:21" s="7" customFormat="1" ht="13.5" thickBot="1">
      <c r="A80" s="126"/>
      <c r="B80" s="127"/>
      <c r="C80" s="128">
        <v>36263</v>
      </c>
      <c r="D80" s="129">
        <v>21890</v>
      </c>
      <c r="E80" s="129">
        <v>7662</v>
      </c>
      <c r="F80" s="139">
        <v>6711</v>
      </c>
      <c r="H80" s="197">
        <v>37191</v>
      </c>
      <c r="I80" s="197">
        <v>21863</v>
      </c>
      <c r="J80" s="197">
        <v>7871</v>
      </c>
      <c r="K80" s="197">
        <v>7365</v>
      </c>
      <c r="L80" s="197">
        <v>92</v>
      </c>
      <c r="M80" s="180"/>
      <c r="N80" s="199">
        <f t="shared" si="3"/>
        <v>-2.4952273399478315</v>
      </c>
      <c r="O80" s="200">
        <f t="shared" si="4"/>
        <v>0.12349631798014116</v>
      </c>
      <c r="P80" s="201">
        <f t="shared" si="5"/>
        <v>-10.004023065575979</v>
      </c>
      <c r="Q80" s="206"/>
      <c r="R80" s="202">
        <f>R79</f>
        <v>0</v>
      </c>
      <c r="S80" s="202">
        <f>S79</f>
        <v>0</v>
      </c>
      <c r="T80" s="202">
        <f>T79</f>
        <v>0</v>
      </c>
      <c r="U80" s="202">
        <f>U79</f>
        <v>0</v>
      </c>
    </row>
    <row r="81" spans="1:21" s="7" customFormat="1" ht="12.75">
      <c r="A81" s="122" t="s">
        <v>2138</v>
      </c>
      <c r="B81" s="123" t="s">
        <v>1942</v>
      </c>
      <c r="C81" s="124">
        <v>35143</v>
      </c>
      <c r="D81" s="125">
        <v>24040</v>
      </c>
      <c r="E81" s="125">
        <v>8414</v>
      </c>
      <c r="F81" s="138">
        <v>2689</v>
      </c>
      <c r="H81" s="190">
        <v>35115</v>
      </c>
      <c r="I81" s="190">
        <v>23623</v>
      </c>
      <c r="J81" s="190">
        <v>8504</v>
      </c>
      <c r="K81" s="190">
        <v>2907</v>
      </c>
      <c r="L81" s="190">
        <v>81</v>
      </c>
      <c r="M81" s="180"/>
      <c r="N81" s="192">
        <f>IF(H81=0,"-",C81/H81*100-100)</f>
        <v>0.07973800370211848</v>
      </c>
      <c r="O81" s="193">
        <f>IF(H81=0,"-",D81/I81*100-100)</f>
        <v>1.7652288024383012</v>
      </c>
      <c r="P81" s="194">
        <f>IF(H81=0,"-",F81/(K81+L81)*100-100)</f>
        <v>-10.006693440428378</v>
      </c>
      <c r="Q81" s="206"/>
      <c r="R81" s="195"/>
      <c r="S81" s="195"/>
      <c r="T81" s="195"/>
      <c r="U81" s="195"/>
    </row>
    <row r="82" spans="1:21" s="7" customFormat="1" ht="13.5" thickBot="1">
      <c r="A82" s="126"/>
      <c r="B82" s="127"/>
      <c r="C82" s="128">
        <v>27338</v>
      </c>
      <c r="D82" s="129">
        <v>15308</v>
      </c>
      <c r="E82" s="129">
        <v>5358</v>
      </c>
      <c r="F82" s="139">
        <v>6672</v>
      </c>
      <c r="H82" s="197">
        <v>28206</v>
      </c>
      <c r="I82" s="197">
        <v>15289</v>
      </c>
      <c r="J82" s="197">
        <v>5504</v>
      </c>
      <c r="K82" s="197">
        <v>7362</v>
      </c>
      <c r="L82" s="197">
        <v>51</v>
      </c>
      <c r="M82" s="180"/>
      <c r="N82" s="199">
        <f t="shared" si="3"/>
        <v>-3.0773594270722526</v>
      </c>
      <c r="O82" s="200">
        <f t="shared" si="4"/>
        <v>0.1242723526718521</v>
      </c>
      <c r="P82" s="201">
        <f t="shared" si="5"/>
        <v>-9.995953055443138</v>
      </c>
      <c r="Q82" s="206"/>
      <c r="R82" s="202">
        <f>R81</f>
        <v>0</v>
      </c>
      <c r="S82" s="202">
        <f>S81</f>
        <v>0</v>
      </c>
      <c r="T82" s="202">
        <f>T81</f>
        <v>0</v>
      </c>
      <c r="U82" s="202">
        <f>U81</f>
        <v>0</v>
      </c>
    </row>
    <row r="83" spans="1:21" s="7" customFormat="1" ht="12.75">
      <c r="A83" s="122" t="s">
        <v>2139</v>
      </c>
      <c r="B83" s="123" t="s">
        <v>1943</v>
      </c>
      <c r="C83" s="124">
        <v>25097</v>
      </c>
      <c r="D83" s="125">
        <v>16594</v>
      </c>
      <c r="E83" s="125">
        <v>5808</v>
      </c>
      <c r="F83" s="138">
        <v>2695</v>
      </c>
      <c r="H83" s="190">
        <v>25264</v>
      </c>
      <c r="I83" s="190">
        <v>16375</v>
      </c>
      <c r="J83" s="190">
        <v>5895</v>
      </c>
      <c r="K83" s="190">
        <v>2925</v>
      </c>
      <c r="L83" s="190">
        <v>69</v>
      </c>
      <c r="M83" s="180"/>
      <c r="N83" s="192">
        <f>IF(H83=0,"-",C83/H83*100-100)</f>
        <v>-0.6610196326789008</v>
      </c>
      <c r="O83" s="193">
        <f>IF(H83=0,"-",D83/I83*100-100)</f>
        <v>1.337404580152679</v>
      </c>
      <c r="P83" s="194">
        <f>IF(H83=0,"-",F83/(K83+L83)*100-100)</f>
        <v>-9.986639946559777</v>
      </c>
      <c r="Q83" s="206"/>
      <c r="R83" s="195"/>
      <c r="S83" s="195"/>
      <c r="T83" s="195"/>
      <c r="U83" s="195"/>
    </row>
    <row r="84" spans="1:21" s="7" customFormat="1" ht="13.5" thickBot="1">
      <c r="A84" s="126"/>
      <c r="B84" s="127"/>
      <c r="C84" s="128">
        <v>25873</v>
      </c>
      <c r="D84" s="129">
        <v>14175</v>
      </c>
      <c r="E84" s="129">
        <v>4961</v>
      </c>
      <c r="F84" s="139">
        <v>6737</v>
      </c>
      <c r="H84" s="197">
        <v>26739</v>
      </c>
      <c r="I84" s="197">
        <v>14157</v>
      </c>
      <c r="J84" s="197">
        <v>5097</v>
      </c>
      <c r="K84" s="197">
        <v>7426</v>
      </c>
      <c r="L84" s="197">
        <v>59</v>
      </c>
      <c r="M84" s="180"/>
      <c r="N84" s="199">
        <f t="shared" si="3"/>
        <v>-3.238714985601547</v>
      </c>
      <c r="O84" s="200">
        <f t="shared" si="4"/>
        <v>0.12714558169105317</v>
      </c>
      <c r="P84" s="201">
        <f t="shared" si="5"/>
        <v>-9.993319973279895</v>
      </c>
      <c r="Q84" s="206"/>
      <c r="R84" s="202">
        <f>R83</f>
        <v>0</v>
      </c>
      <c r="S84" s="202">
        <f>S83</f>
        <v>0</v>
      </c>
      <c r="T84" s="202">
        <f>T83</f>
        <v>0</v>
      </c>
      <c r="U84" s="202">
        <f>U83</f>
        <v>0</v>
      </c>
    </row>
    <row r="85" spans="1:21" s="7" customFormat="1" ht="12.75">
      <c r="A85" s="122" t="s">
        <v>2140</v>
      </c>
      <c r="B85" s="123" t="s">
        <v>70</v>
      </c>
      <c r="C85" s="124">
        <v>26572</v>
      </c>
      <c r="D85" s="125">
        <v>17705</v>
      </c>
      <c r="E85" s="125">
        <v>6197</v>
      </c>
      <c r="F85" s="138">
        <v>2670</v>
      </c>
      <c r="H85" s="190">
        <v>26726</v>
      </c>
      <c r="I85" s="190">
        <v>17470</v>
      </c>
      <c r="J85" s="190">
        <v>6289</v>
      </c>
      <c r="K85" s="190">
        <v>2894</v>
      </c>
      <c r="L85" s="190">
        <v>73</v>
      </c>
      <c r="M85" s="180"/>
      <c r="N85" s="192">
        <f>IF(H85=0,"-",C85/H85*100-100)</f>
        <v>-0.5762179151388267</v>
      </c>
      <c r="O85" s="193">
        <f>IF(H85=0,"-",D85/I85*100-100)</f>
        <v>1.345163136805951</v>
      </c>
      <c r="P85" s="194">
        <f>IF(H85=0,"-",F85/(K85+L85)*100-100)</f>
        <v>-10.01011122345804</v>
      </c>
      <c r="Q85" s="206"/>
      <c r="R85" s="195">
        <v>5</v>
      </c>
      <c r="S85" s="195"/>
      <c r="T85" s="195"/>
      <c r="U85" s="195"/>
    </row>
    <row r="86" spans="1:21" s="7" customFormat="1" ht="13.5" thickBot="1">
      <c r="A86" s="126"/>
      <c r="B86" s="127"/>
      <c r="C86" s="128">
        <v>28982</v>
      </c>
      <c r="D86" s="129">
        <v>16512</v>
      </c>
      <c r="E86" s="129">
        <v>5779</v>
      </c>
      <c r="F86" s="139">
        <v>6691</v>
      </c>
      <c r="H86" s="197">
        <v>29862</v>
      </c>
      <c r="I86" s="197">
        <v>16491</v>
      </c>
      <c r="J86" s="197">
        <v>5937</v>
      </c>
      <c r="K86" s="197">
        <v>7365</v>
      </c>
      <c r="L86" s="197">
        <v>69</v>
      </c>
      <c r="M86" s="180"/>
      <c r="N86" s="199">
        <f t="shared" si="3"/>
        <v>-2.9468890228383913</v>
      </c>
      <c r="O86" s="200">
        <f t="shared" si="4"/>
        <v>0.12734218664726882</v>
      </c>
      <c r="P86" s="201">
        <f t="shared" si="5"/>
        <v>-9.994619316653214</v>
      </c>
      <c r="Q86" s="206"/>
      <c r="R86" s="202">
        <f>R85</f>
        <v>5</v>
      </c>
      <c r="S86" s="202">
        <f>S85</f>
        <v>0</v>
      </c>
      <c r="T86" s="202">
        <f>T85</f>
        <v>0</v>
      </c>
      <c r="U86" s="202">
        <f>U85</f>
        <v>0</v>
      </c>
    </row>
    <row r="87" spans="1:21" s="7" customFormat="1" ht="12.75">
      <c r="A87" s="122" t="s">
        <v>2141</v>
      </c>
      <c r="B87" s="123" t="s">
        <v>1944</v>
      </c>
      <c r="C87" s="124">
        <v>22339</v>
      </c>
      <c r="D87" s="125">
        <v>14496</v>
      </c>
      <c r="E87" s="125">
        <v>5074</v>
      </c>
      <c r="F87" s="138">
        <v>2769</v>
      </c>
      <c r="H87" s="190">
        <v>22530</v>
      </c>
      <c r="I87" s="190">
        <v>14304</v>
      </c>
      <c r="J87" s="190">
        <v>5149</v>
      </c>
      <c r="K87" s="190">
        <v>3017</v>
      </c>
      <c r="L87" s="190">
        <v>60</v>
      </c>
      <c r="M87" s="180"/>
      <c r="N87" s="192">
        <f>IF(H87=0,"-",C87/H87*100-100)</f>
        <v>-0.8477585441633408</v>
      </c>
      <c r="O87" s="193">
        <f>IF(H87=0,"-",D87/I87*100-100)</f>
        <v>1.3422818791946298</v>
      </c>
      <c r="P87" s="194">
        <f>IF(H87=0,"-",F87/(K87+L87)*100-100)</f>
        <v>-10.009749756256099</v>
      </c>
      <c r="Q87" s="206"/>
      <c r="R87" s="195"/>
      <c r="S87" s="195"/>
      <c r="T87" s="195">
        <v>1</v>
      </c>
      <c r="U87" s="195"/>
    </row>
    <row r="88" spans="1:21" s="7" customFormat="1" ht="13.5" thickBot="1">
      <c r="A88" s="126"/>
      <c r="B88" s="127"/>
      <c r="C88" s="128">
        <v>28789</v>
      </c>
      <c r="D88" s="129">
        <v>18580</v>
      </c>
      <c r="E88" s="129">
        <v>6503</v>
      </c>
      <c r="F88" s="139">
        <v>3706</v>
      </c>
      <c r="H88" s="197">
        <v>29356</v>
      </c>
      <c r="I88" s="197">
        <v>18557</v>
      </c>
      <c r="J88" s="197">
        <v>6681</v>
      </c>
      <c r="K88" s="197">
        <v>4040</v>
      </c>
      <c r="L88" s="197">
        <v>78</v>
      </c>
      <c r="M88" s="180"/>
      <c r="N88" s="199">
        <f t="shared" si="3"/>
        <v>-1.9314620520506907</v>
      </c>
      <c r="O88" s="200">
        <f t="shared" si="4"/>
        <v>0.1239424475939046</v>
      </c>
      <c r="P88" s="201">
        <f t="shared" si="5"/>
        <v>-10.004856726566288</v>
      </c>
      <c r="Q88" s="206"/>
      <c r="R88" s="202">
        <f>R87</f>
        <v>0</v>
      </c>
      <c r="S88" s="202">
        <f>S87</f>
        <v>0</v>
      </c>
      <c r="T88" s="202">
        <f>T87</f>
        <v>1</v>
      </c>
      <c r="U88" s="202">
        <f>U87</f>
        <v>0</v>
      </c>
    </row>
    <row r="89" spans="1:21" s="7" customFormat="1" ht="12.75" hidden="1">
      <c r="A89" s="122" t="s">
        <v>2142</v>
      </c>
      <c r="B89" s="123" t="s">
        <v>1945</v>
      </c>
      <c r="C89" s="124">
        <v>0</v>
      </c>
      <c r="D89" s="125">
        <v>0</v>
      </c>
      <c r="E89" s="125">
        <v>0</v>
      </c>
      <c r="F89" s="138">
        <v>0</v>
      </c>
      <c r="H89" s="190">
        <v>0</v>
      </c>
      <c r="I89" s="190">
        <v>0</v>
      </c>
      <c r="J89" s="190">
        <v>0</v>
      </c>
      <c r="K89" s="190">
        <v>0</v>
      </c>
      <c r="L89" s="190">
        <v>0</v>
      </c>
      <c r="M89" s="180"/>
      <c r="N89" s="192" t="str">
        <f>IF(H89=0,"-",C89/H89*100-100)</f>
        <v>-</v>
      </c>
      <c r="O89" s="193" t="str">
        <f>IF(H89=0,"-",D89/I89*100-100)</f>
        <v>-</v>
      </c>
      <c r="P89" s="194" t="str">
        <f>IF(H89=0,"-",F89/(K89+L89)*100-100)</f>
        <v>-</v>
      </c>
      <c r="Q89" s="206"/>
      <c r="R89" s="195"/>
      <c r="S89" s="195"/>
      <c r="T89" s="195"/>
      <c r="U89" s="195"/>
    </row>
    <row r="90" spans="1:21" s="7" customFormat="1" ht="13.5" hidden="1" thickBot="1">
      <c r="A90" s="126"/>
      <c r="B90" s="127"/>
      <c r="C90" s="128">
        <v>0</v>
      </c>
      <c r="D90" s="129">
        <v>0</v>
      </c>
      <c r="E90" s="129">
        <v>0</v>
      </c>
      <c r="F90" s="139">
        <v>0</v>
      </c>
      <c r="H90" s="197">
        <v>0</v>
      </c>
      <c r="I90" s="197">
        <v>0</v>
      </c>
      <c r="J90" s="197">
        <v>0</v>
      </c>
      <c r="K90" s="197">
        <v>0</v>
      </c>
      <c r="L90" s="197">
        <v>0</v>
      </c>
      <c r="M90" s="180"/>
      <c r="N90" s="199" t="str">
        <f t="shared" si="3"/>
        <v>-</v>
      </c>
      <c r="O90" s="200" t="str">
        <f t="shared" si="4"/>
        <v>-</v>
      </c>
      <c r="P90" s="201" t="str">
        <f t="shared" si="5"/>
        <v>-</v>
      </c>
      <c r="Q90" s="206"/>
      <c r="R90" s="202">
        <f>R89</f>
        <v>0</v>
      </c>
      <c r="S90" s="202">
        <f>S89</f>
        <v>0</v>
      </c>
      <c r="T90" s="202">
        <f>T89</f>
        <v>0</v>
      </c>
      <c r="U90" s="202">
        <f>U89</f>
        <v>0</v>
      </c>
    </row>
    <row r="91" spans="1:21" s="7" customFormat="1" ht="12.75">
      <c r="A91" s="122" t="s">
        <v>2143</v>
      </c>
      <c r="B91" s="123" t="s">
        <v>1946</v>
      </c>
      <c r="C91" s="124">
        <v>20635</v>
      </c>
      <c r="D91" s="125">
        <v>13320</v>
      </c>
      <c r="E91" s="125">
        <v>4662</v>
      </c>
      <c r="F91" s="138">
        <v>2653</v>
      </c>
      <c r="H91" s="190">
        <v>20824</v>
      </c>
      <c r="I91" s="190">
        <v>13144</v>
      </c>
      <c r="J91" s="190">
        <v>4732</v>
      </c>
      <c r="K91" s="190">
        <v>2893</v>
      </c>
      <c r="L91" s="190">
        <v>55</v>
      </c>
      <c r="M91" s="180"/>
      <c r="N91" s="192">
        <f>IF(H91=0,"-",C91/H91*100-100)</f>
        <v>-0.907606607760286</v>
      </c>
      <c r="O91" s="193">
        <f>IF(H91=0,"-",D91/I91*100-100)</f>
        <v>1.3390139987827183</v>
      </c>
      <c r="P91" s="194">
        <f>IF(H91=0,"-",F91/(K91+L91)*100-100)</f>
        <v>-10.006784260515602</v>
      </c>
      <c r="Q91" s="206"/>
      <c r="R91" s="195"/>
      <c r="S91" s="195"/>
      <c r="T91" s="195"/>
      <c r="U91" s="195"/>
    </row>
    <row r="92" spans="1:21" s="7" customFormat="1" ht="13.5" thickBot="1">
      <c r="A92" s="126"/>
      <c r="B92" s="127"/>
      <c r="C92" s="128">
        <v>43967</v>
      </c>
      <c r="D92" s="129">
        <v>25331</v>
      </c>
      <c r="E92" s="129">
        <v>8866</v>
      </c>
      <c r="F92" s="139">
        <v>9770</v>
      </c>
      <c r="H92" s="197">
        <v>45263</v>
      </c>
      <c r="I92" s="197">
        <v>25299</v>
      </c>
      <c r="J92" s="197">
        <v>9108</v>
      </c>
      <c r="K92" s="197">
        <v>10750</v>
      </c>
      <c r="L92" s="197">
        <v>106</v>
      </c>
      <c r="M92" s="180"/>
      <c r="N92" s="199">
        <f t="shared" si="3"/>
        <v>-2.8632658020900124</v>
      </c>
      <c r="O92" s="200">
        <f t="shared" si="4"/>
        <v>0.12648721293331278</v>
      </c>
      <c r="P92" s="201">
        <f t="shared" si="5"/>
        <v>-10.003684598378783</v>
      </c>
      <c r="Q92" s="206"/>
      <c r="R92" s="202">
        <f>R91</f>
        <v>0</v>
      </c>
      <c r="S92" s="202">
        <f>S91</f>
        <v>0</v>
      </c>
      <c r="T92" s="202">
        <f>T91</f>
        <v>0</v>
      </c>
      <c r="U92" s="202">
        <f>U91</f>
        <v>0</v>
      </c>
    </row>
    <row r="93" spans="1:21" s="7" customFormat="1" ht="12.75" hidden="1">
      <c r="A93" s="122" t="s">
        <v>2144</v>
      </c>
      <c r="B93" s="123" t="s">
        <v>1947</v>
      </c>
      <c r="C93" s="124">
        <v>0</v>
      </c>
      <c r="D93" s="125">
        <v>0</v>
      </c>
      <c r="E93" s="125">
        <v>0</v>
      </c>
      <c r="F93" s="138">
        <v>0</v>
      </c>
      <c r="H93" s="190">
        <v>0</v>
      </c>
      <c r="I93" s="190">
        <v>0</v>
      </c>
      <c r="J93" s="190">
        <v>0</v>
      </c>
      <c r="K93" s="190">
        <v>0</v>
      </c>
      <c r="L93" s="190">
        <v>0</v>
      </c>
      <c r="M93" s="180"/>
      <c r="N93" s="192" t="str">
        <f>IF(H93=0,"-",C93/H93*100-100)</f>
        <v>-</v>
      </c>
      <c r="O93" s="193" t="str">
        <f>IF(H93=0,"-",D93/I93*100-100)</f>
        <v>-</v>
      </c>
      <c r="P93" s="194" t="str">
        <f>IF(H93=0,"-",F93/(K93+L93)*100-100)</f>
        <v>-</v>
      </c>
      <c r="Q93" s="206"/>
      <c r="R93" s="195"/>
      <c r="S93" s="195"/>
      <c r="T93" s="195"/>
      <c r="U93" s="195"/>
    </row>
    <row r="94" spans="1:21" s="7" customFormat="1" ht="13.5" hidden="1" thickBot="1">
      <c r="A94" s="126"/>
      <c r="B94" s="127"/>
      <c r="C94" s="128">
        <v>0</v>
      </c>
      <c r="D94" s="129">
        <v>0</v>
      </c>
      <c r="E94" s="129">
        <v>0</v>
      </c>
      <c r="F94" s="139">
        <v>0</v>
      </c>
      <c r="H94" s="197">
        <v>0</v>
      </c>
      <c r="I94" s="197">
        <v>0</v>
      </c>
      <c r="J94" s="197">
        <v>0</v>
      </c>
      <c r="K94" s="197">
        <v>0</v>
      </c>
      <c r="L94" s="197">
        <v>0</v>
      </c>
      <c r="M94" s="180"/>
      <c r="N94" s="199" t="str">
        <f t="shared" si="3"/>
        <v>-</v>
      </c>
      <c r="O94" s="200" t="str">
        <f t="shared" si="4"/>
        <v>-</v>
      </c>
      <c r="P94" s="201" t="str">
        <f t="shared" si="5"/>
        <v>-</v>
      </c>
      <c r="Q94" s="206"/>
      <c r="R94" s="202">
        <f>R93</f>
        <v>0</v>
      </c>
      <c r="S94" s="202">
        <f>S93</f>
        <v>0</v>
      </c>
      <c r="T94" s="202">
        <f>T93</f>
        <v>0</v>
      </c>
      <c r="U94" s="202">
        <f>U93</f>
        <v>0</v>
      </c>
    </row>
    <row r="95" spans="1:21" s="7" customFormat="1" ht="12.75" hidden="1">
      <c r="A95" s="122" t="s">
        <v>2145</v>
      </c>
      <c r="B95" s="123" t="s">
        <v>1948</v>
      </c>
      <c r="C95" s="124">
        <v>0</v>
      </c>
      <c r="D95" s="125">
        <v>0</v>
      </c>
      <c r="E95" s="125">
        <v>0</v>
      </c>
      <c r="F95" s="138">
        <v>0</v>
      </c>
      <c r="H95" s="190">
        <v>0</v>
      </c>
      <c r="I95" s="190">
        <v>0</v>
      </c>
      <c r="J95" s="190">
        <v>0</v>
      </c>
      <c r="K95" s="190">
        <v>0</v>
      </c>
      <c r="L95" s="190">
        <v>0</v>
      </c>
      <c r="M95" s="180"/>
      <c r="N95" s="192" t="str">
        <f>IF(H95=0,"-",C95/H95*100-100)</f>
        <v>-</v>
      </c>
      <c r="O95" s="193" t="str">
        <f>IF(H95=0,"-",D95/I95*100-100)</f>
        <v>-</v>
      </c>
      <c r="P95" s="194" t="str">
        <f>IF(H95=0,"-",F95/(K95+L95)*100-100)</f>
        <v>-</v>
      </c>
      <c r="Q95" s="206"/>
      <c r="R95" s="195"/>
      <c r="S95" s="195"/>
      <c r="T95" s="195"/>
      <c r="U95" s="195"/>
    </row>
    <row r="96" spans="1:21" s="7" customFormat="1" ht="13.5" hidden="1" thickBot="1">
      <c r="A96" s="126"/>
      <c r="B96" s="127"/>
      <c r="C96" s="128">
        <v>0</v>
      </c>
      <c r="D96" s="129">
        <v>0</v>
      </c>
      <c r="E96" s="129">
        <v>0</v>
      </c>
      <c r="F96" s="139">
        <v>0</v>
      </c>
      <c r="H96" s="197">
        <v>0</v>
      </c>
      <c r="I96" s="197">
        <v>0</v>
      </c>
      <c r="J96" s="197">
        <v>0</v>
      </c>
      <c r="K96" s="197">
        <v>0</v>
      </c>
      <c r="L96" s="197">
        <v>0</v>
      </c>
      <c r="M96" s="180"/>
      <c r="N96" s="199" t="str">
        <f t="shared" si="3"/>
        <v>-</v>
      </c>
      <c r="O96" s="200" t="str">
        <f t="shared" si="4"/>
        <v>-</v>
      </c>
      <c r="P96" s="201" t="str">
        <f t="shared" si="5"/>
        <v>-</v>
      </c>
      <c r="Q96" s="206"/>
      <c r="R96" s="202">
        <f>R95</f>
        <v>0</v>
      </c>
      <c r="S96" s="202">
        <f>S95</f>
        <v>0</v>
      </c>
      <c r="T96" s="202">
        <f>T95</f>
        <v>0</v>
      </c>
      <c r="U96" s="202">
        <f>U95</f>
        <v>0</v>
      </c>
    </row>
    <row r="97" spans="1:21" s="7" customFormat="1" ht="12.75" hidden="1">
      <c r="A97" s="122" t="s">
        <v>2146</v>
      </c>
      <c r="B97" s="123" t="s">
        <v>114</v>
      </c>
      <c r="C97" s="124">
        <v>0</v>
      </c>
      <c r="D97" s="125">
        <v>0</v>
      </c>
      <c r="E97" s="125">
        <v>0</v>
      </c>
      <c r="F97" s="138">
        <v>0</v>
      </c>
      <c r="H97" s="190">
        <v>0</v>
      </c>
      <c r="I97" s="190">
        <v>0</v>
      </c>
      <c r="J97" s="190">
        <v>0</v>
      </c>
      <c r="K97" s="190">
        <v>0</v>
      </c>
      <c r="L97" s="190">
        <v>0</v>
      </c>
      <c r="M97" s="180"/>
      <c r="N97" s="192" t="str">
        <f>IF(H97=0,"-",C97/H97*100-100)</f>
        <v>-</v>
      </c>
      <c r="O97" s="193" t="str">
        <f>IF(H97=0,"-",D97/I97*100-100)</f>
        <v>-</v>
      </c>
      <c r="P97" s="194" t="str">
        <f>IF(H97=0,"-",F97/(K97+L97)*100-100)</f>
        <v>-</v>
      </c>
      <c r="Q97" s="206"/>
      <c r="R97" s="195"/>
      <c r="S97" s="195"/>
      <c r="T97" s="195"/>
      <c r="U97" s="195"/>
    </row>
    <row r="98" spans="1:21" s="7" customFormat="1" ht="13.5" hidden="1" thickBot="1">
      <c r="A98" s="126"/>
      <c r="B98" s="127"/>
      <c r="C98" s="128">
        <v>0</v>
      </c>
      <c r="D98" s="129">
        <v>0</v>
      </c>
      <c r="E98" s="129">
        <v>0</v>
      </c>
      <c r="F98" s="139">
        <v>0</v>
      </c>
      <c r="H98" s="197">
        <v>0</v>
      </c>
      <c r="I98" s="197">
        <v>0</v>
      </c>
      <c r="J98" s="197">
        <v>0</v>
      </c>
      <c r="K98" s="197">
        <v>0</v>
      </c>
      <c r="L98" s="197">
        <v>0</v>
      </c>
      <c r="M98" s="180"/>
      <c r="N98" s="199" t="str">
        <f t="shared" si="3"/>
        <v>-</v>
      </c>
      <c r="O98" s="200" t="str">
        <f t="shared" si="4"/>
        <v>-</v>
      </c>
      <c r="P98" s="201" t="str">
        <f t="shared" si="5"/>
        <v>-</v>
      </c>
      <c r="Q98" s="206"/>
      <c r="R98" s="202">
        <f>R97</f>
        <v>0</v>
      </c>
      <c r="S98" s="202">
        <f>S97</f>
        <v>0</v>
      </c>
      <c r="T98" s="202">
        <f>T97</f>
        <v>0</v>
      </c>
      <c r="U98" s="202">
        <f>U97</f>
        <v>0</v>
      </c>
    </row>
    <row r="99" spans="1:21" s="7" customFormat="1" ht="12.75">
      <c r="A99" s="122" t="s">
        <v>2147</v>
      </c>
      <c r="B99" s="123" t="s">
        <v>118</v>
      </c>
      <c r="C99" s="124">
        <v>25686</v>
      </c>
      <c r="D99" s="125">
        <v>17051</v>
      </c>
      <c r="E99" s="125">
        <v>5968</v>
      </c>
      <c r="F99" s="138">
        <v>2667</v>
      </c>
      <c r="H99" s="190">
        <v>25845</v>
      </c>
      <c r="I99" s="190">
        <v>16825</v>
      </c>
      <c r="J99" s="190">
        <v>6057</v>
      </c>
      <c r="K99" s="190">
        <v>2893</v>
      </c>
      <c r="L99" s="190">
        <v>70</v>
      </c>
      <c r="M99" s="180"/>
      <c r="N99" s="192">
        <f>IF(H99=0,"-",C99/H99*100-100)</f>
        <v>-0.6152060359837463</v>
      </c>
      <c r="O99" s="193">
        <f>IF(H99=0,"-",D99/I99*100-100)</f>
        <v>1.343239227340277</v>
      </c>
      <c r="P99" s="194">
        <f>IF(H99=0,"-",F99/(K99+L99)*100-100)</f>
        <v>-9.989875126560918</v>
      </c>
      <c r="Q99" s="206" t="s">
        <v>2859</v>
      </c>
      <c r="R99" s="195">
        <v>343</v>
      </c>
      <c r="S99" s="195"/>
      <c r="T99" s="195">
        <v>46</v>
      </c>
      <c r="U99" s="195"/>
    </row>
    <row r="100" spans="1:21" s="7" customFormat="1" ht="13.5" thickBot="1">
      <c r="A100" s="126"/>
      <c r="B100" s="127"/>
      <c r="C100" s="128">
        <v>39757</v>
      </c>
      <c r="D100" s="129">
        <v>22221</v>
      </c>
      <c r="E100" s="129">
        <v>7777</v>
      </c>
      <c r="F100" s="139">
        <v>9759</v>
      </c>
      <c r="H100" s="197">
        <v>41025</v>
      </c>
      <c r="I100" s="197">
        <v>22193</v>
      </c>
      <c r="J100" s="197">
        <v>7989</v>
      </c>
      <c r="K100" s="197">
        <v>10750</v>
      </c>
      <c r="L100" s="197">
        <v>93</v>
      </c>
      <c r="M100" s="180"/>
      <c r="N100" s="199">
        <f t="shared" si="3"/>
        <v>-3.0907982937233385</v>
      </c>
      <c r="O100" s="200">
        <f t="shared" si="4"/>
        <v>0.12616590816925566</v>
      </c>
      <c r="P100" s="201">
        <f t="shared" si="5"/>
        <v>-9.997233238033758</v>
      </c>
      <c r="Q100" s="206"/>
      <c r="R100" s="202">
        <f>R99</f>
        <v>343</v>
      </c>
      <c r="S100" s="202">
        <f>S99</f>
        <v>0</v>
      </c>
      <c r="T100" s="202">
        <f>T99</f>
        <v>46</v>
      </c>
      <c r="U100" s="202">
        <f>U99</f>
        <v>0</v>
      </c>
    </row>
    <row r="101" spans="1:21" s="7" customFormat="1" ht="12.75">
      <c r="A101" s="122" t="s">
        <v>2148</v>
      </c>
      <c r="B101" s="123" t="s">
        <v>1949</v>
      </c>
      <c r="C101" s="124">
        <v>26455</v>
      </c>
      <c r="D101" s="125">
        <v>17611</v>
      </c>
      <c r="E101" s="125">
        <v>6164</v>
      </c>
      <c r="F101" s="138">
        <v>2680</v>
      </c>
      <c r="H101" s="190">
        <v>26612</v>
      </c>
      <c r="I101" s="190">
        <v>17378</v>
      </c>
      <c r="J101" s="190">
        <v>6256</v>
      </c>
      <c r="K101" s="190">
        <v>2905</v>
      </c>
      <c r="L101" s="190">
        <v>73</v>
      </c>
      <c r="M101" s="180"/>
      <c r="N101" s="192">
        <f>IF(H101=0,"-",C101/H101*100-100)</f>
        <v>-0.5899594168044473</v>
      </c>
      <c r="O101" s="193">
        <f>IF(H101=0,"-",D101/I101*100-100)</f>
        <v>1.3407756934054476</v>
      </c>
      <c r="P101" s="194">
        <f>IF(H101=0,"-",F101/(K101+L101)*100-100)</f>
        <v>-10.006715916722627</v>
      </c>
      <c r="Q101" s="206"/>
      <c r="R101" s="195">
        <v>36</v>
      </c>
      <c r="S101" s="195"/>
      <c r="T101" s="195"/>
      <c r="U101" s="195"/>
    </row>
    <row r="102" spans="1:21" s="7" customFormat="1" ht="13.5" thickBot="1">
      <c r="A102" s="126"/>
      <c r="B102" s="127"/>
      <c r="C102" s="128">
        <v>27458</v>
      </c>
      <c r="D102" s="129">
        <v>17637</v>
      </c>
      <c r="E102" s="129">
        <v>6173</v>
      </c>
      <c r="F102" s="139">
        <v>3648</v>
      </c>
      <c r="H102" s="197">
        <v>28008</v>
      </c>
      <c r="I102" s="197">
        <v>17614</v>
      </c>
      <c r="J102" s="197">
        <v>6341</v>
      </c>
      <c r="K102" s="197">
        <v>3979</v>
      </c>
      <c r="L102" s="197">
        <v>74</v>
      </c>
      <c r="M102" s="180"/>
      <c r="N102" s="199">
        <f t="shared" si="3"/>
        <v>-1.9637246500999765</v>
      </c>
      <c r="O102" s="200">
        <f t="shared" si="4"/>
        <v>0.130577949358468</v>
      </c>
      <c r="P102" s="201">
        <f t="shared" si="5"/>
        <v>-9.992598075499629</v>
      </c>
      <c r="Q102" s="206"/>
      <c r="R102" s="202">
        <f>R101</f>
        <v>36</v>
      </c>
      <c r="S102" s="202">
        <f>S101</f>
        <v>0</v>
      </c>
      <c r="T102" s="202">
        <f>T101</f>
        <v>0</v>
      </c>
      <c r="U102" s="202">
        <f>U101</f>
        <v>0</v>
      </c>
    </row>
    <row r="103" spans="1:21" s="7" customFormat="1" ht="12.75">
      <c r="A103" s="122" t="s">
        <v>2149</v>
      </c>
      <c r="B103" s="123" t="s">
        <v>138</v>
      </c>
      <c r="C103" s="124">
        <v>27219</v>
      </c>
      <c r="D103" s="125">
        <v>18187</v>
      </c>
      <c r="E103" s="125">
        <v>6365</v>
      </c>
      <c r="F103" s="138">
        <v>2667</v>
      </c>
      <c r="H103" s="190">
        <v>27370</v>
      </c>
      <c r="I103" s="190">
        <v>17946</v>
      </c>
      <c r="J103" s="190">
        <v>6461</v>
      </c>
      <c r="K103" s="190">
        <v>2886</v>
      </c>
      <c r="L103" s="190">
        <v>77</v>
      </c>
      <c r="M103" s="180"/>
      <c r="N103" s="192">
        <f>IF(H103=0,"-",C103/H103*100-100)</f>
        <v>-0.5516989404457462</v>
      </c>
      <c r="O103" s="193">
        <f>IF(H103=0,"-",D103/I103*100-100)</f>
        <v>1.3429176418143385</v>
      </c>
      <c r="P103" s="194">
        <f>IF(H103=0,"-",F103/(K103+L103)*100-100)</f>
        <v>-9.989875126560918</v>
      </c>
      <c r="Q103" s="206"/>
      <c r="R103" s="195">
        <v>1</v>
      </c>
      <c r="S103" s="195"/>
      <c r="T103" s="195"/>
      <c r="U103" s="195"/>
    </row>
    <row r="104" spans="1:21" s="7" customFormat="1" ht="13.5" thickBot="1">
      <c r="A104" s="126"/>
      <c r="B104" s="127"/>
      <c r="C104" s="128">
        <v>40736</v>
      </c>
      <c r="D104" s="129">
        <v>22903</v>
      </c>
      <c r="E104" s="129">
        <v>8016</v>
      </c>
      <c r="F104" s="139">
        <v>9817</v>
      </c>
      <c r="H104" s="197">
        <v>42018</v>
      </c>
      <c r="I104" s="197">
        <v>22875</v>
      </c>
      <c r="J104" s="197">
        <v>8235</v>
      </c>
      <c r="K104" s="197">
        <v>10811</v>
      </c>
      <c r="L104" s="197">
        <v>97</v>
      </c>
      <c r="M104" s="180"/>
      <c r="N104" s="199">
        <f t="shared" si="3"/>
        <v>-3.0510733495168694</v>
      </c>
      <c r="O104" s="200">
        <f t="shared" si="4"/>
        <v>0.1224043715847074</v>
      </c>
      <c r="P104" s="201">
        <f t="shared" si="5"/>
        <v>-10.001833516684997</v>
      </c>
      <c r="Q104" s="206"/>
      <c r="R104" s="202">
        <f>R103</f>
        <v>1</v>
      </c>
      <c r="S104" s="202">
        <f>S103</f>
        <v>0</v>
      </c>
      <c r="T104" s="202">
        <f>T103</f>
        <v>0</v>
      </c>
      <c r="U104" s="202">
        <f>U103</f>
        <v>0</v>
      </c>
    </row>
    <row r="105" spans="1:21" s="7" customFormat="1" ht="12.75">
      <c r="A105" s="122" t="s">
        <v>2150</v>
      </c>
      <c r="B105" s="123" t="s">
        <v>138</v>
      </c>
      <c r="C105" s="124">
        <v>29550</v>
      </c>
      <c r="D105" s="125">
        <v>19906</v>
      </c>
      <c r="E105" s="125">
        <v>6967</v>
      </c>
      <c r="F105" s="138">
        <v>2677</v>
      </c>
      <c r="H105" s="190">
        <v>29554</v>
      </c>
      <c r="I105" s="190">
        <v>19544</v>
      </c>
      <c r="J105" s="190">
        <v>7036</v>
      </c>
      <c r="K105" s="190">
        <v>2892</v>
      </c>
      <c r="L105" s="190">
        <v>82</v>
      </c>
      <c r="M105" s="180"/>
      <c r="N105" s="192">
        <f>IF(H105=0,"-",C105/H105*100-100)</f>
        <v>-0.013534546931040836</v>
      </c>
      <c r="O105" s="193">
        <f>IF(H105=0,"-",D105/I105*100-100)</f>
        <v>1.8522308636921707</v>
      </c>
      <c r="P105" s="194">
        <f>IF(H105=0,"-",F105/(K105+L105)*100-100)</f>
        <v>-9.986550100874254</v>
      </c>
      <c r="Q105" s="206"/>
      <c r="R105" s="195">
        <v>2</v>
      </c>
      <c r="S105" s="195"/>
      <c r="T105" s="195"/>
      <c r="U105" s="195"/>
    </row>
    <row r="106" spans="1:21" s="7" customFormat="1" ht="13.5" thickBot="1">
      <c r="A106" s="126"/>
      <c r="B106" s="127"/>
      <c r="C106" s="128">
        <v>37655</v>
      </c>
      <c r="D106" s="129">
        <v>20629</v>
      </c>
      <c r="E106" s="129">
        <v>7220</v>
      </c>
      <c r="F106" s="139">
        <v>9806</v>
      </c>
      <c r="H106" s="197">
        <v>38915</v>
      </c>
      <c r="I106" s="197">
        <v>20602</v>
      </c>
      <c r="J106" s="197">
        <v>7417</v>
      </c>
      <c r="K106" s="197">
        <v>10811</v>
      </c>
      <c r="L106" s="197">
        <v>85</v>
      </c>
      <c r="M106" s="180"/>
      <c r="N106" s="199">
        <f t="shared" si="3"/>
        <v>-3.2378260310934053</v>
      </c>
      <c r="O106" s="200">
        <f t="shared" si="4"/>
        <v>0.13105523735559643</v>
      </c>
      <c r="P106" s="201">
        <f t="shared" si="5"/>
        <v>-10.003671071953008</v>
      </c>
      <c r="Q106" s="206"/>
      <c r="R106" s="202">
        <f>R105</f>
        <v>2</v>
      </c>
      <c r="S106" s="202">
        <f>S105</f>
        <v>0</v>
      </c>
      <c r="T106" s="202">
        <f>T105</f>
        <v>0</v>
      </c>
      <c r="U106" s="202">
        <f>U105</f>
        <v>0</v>
      </c>
    </row>
    <row r="107" spans="1:21" s="7" customFormat="1" ht="12.75" hidden="1">
      <c r="A107" s="122" t="s">
        <v>2151</v>
      </c>
      <c r="B107" s="123" t="s">
        <v>1950</v>
      </c>
      <c r="C107" s="124">
        <v>0</v>
      </c>
      <c r="D107" s="125">
        <v>0</v>
      </c>
      <c r="E107" s="125">
        <v>0</v>
      </c>
      <c r="F107" s="138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80"/>
      <c r="N107" s="192" t="str">
        <f>IF(H107=0,"-",C107/H107*100-100)</f>
        <v>-</v>
      </c>
      <c r="O107" s="193" t="str">
        <f>IF(H107=0,"-",D107/I107*100-100)</f>
        <v>-</v>
      </c>
      <c r="P107" s="194" t="str">
        <f>IF(H107=0,"-",F107/(K107+L107)*100-100)</f>
        <v>-</v>
      </c>
      <c r="Q107" s="206"/>
      <c r="R107" s="195"/>
      <c r="S107" s="195"/>
      <c r="T107" s="195"/>
      <c r="U107" s="195"/>
    </row>
    <row r="108" spans="1:21" s="7" customFormat="1" ht="13.5" hidden="1" thickBot="1">
      <c r="A108" s="126"/>
      <c r="B108" s="127"/>
      <c r="C108" s="128">
        <v>0</v>
      </c>
      <c r="D108" s="129">
        <v>0</v>
      </c>
      <c r="E108" s="129">
        <v>0</v>
      </c>
      <c r="F108" s="139">
        <v>0</v>
      </c>
      <c r="H108" s="197">
        <v>0</v>
      </c>
      <c r="I108" s="197">
        <v>0</v>
      </c>
      <c r="J108" s="197">
        <v>0</v>
      </c>
      <c r="K108" s="197">
        <v>0</v>
      </c>
      <c r="L108" s="197">
        <v>0</v>
      </c>
      <c r="M108" s="180"/>
      <c r="N108" s="199" t="str">
        <f t="shared" si="3"/>
        <v>-</v>
      </c>
      <c r="O108" s="200" t="str">
        <f t="shared" si="4"/>
        <v>-</v>
      </c>
      <c r="P108" s="201" t="str">
        <f t="shared" si="5"/>
        <v>-</v>
      </c>
      <c r="Q108" s="206"/>
      <c r="R108" s="202">
        <f>R107</f>
        <v>0</v>
      </c>
      <c r="S108" s="202">
        <f>S107</f>
        <v>0</v>
      </c>
      <c r="T108" s="202">
        <f>T107</f>
        <v>0</v>
      </c>
      <c r="U108" s="202">
        <f>U107</f>
        <v>0</v>
      </c>
    </row>
    <row r="109" spans="1:21" s="7" customFormat="1" ht="12.75">
      <c r="A109" s="122" t="s">
        <v>2152</v>
      </c>
      <c r="B109" s="123" t="s">
        <v>144</v>
      </c>
      <c r="C109" s="124">
        <v>29089</v>
      </c>
      <c r="D109" s="125">
        <v>19565</v>
      </c>
      <c r="E109" s="125">
        <v>6848</v>
      </c>
      <c r="F109" s="138">
        <v>2676</v>
      </c>
      <c r="H109" s="190">
        <v>29095</v>
      </c>
      <c r="I109" s="190">
        <v>19207</v>
      </c>
      <c r="J109" s="190">
        <v>6915</v>
      </c>
      <c r="K109" s="190">
        <v>2893</v>
      </c>
      <c r="L109" s="190">
        <v>80</v>
      </c>
      <c r="M109" s="180"/>
      <c r="N109" s="192">
        <f>IF(H109=0,"-",C109/H109*100-100)</f>
        <v>-0.020622100017192224</v>
      </c>
      <c r="O109" s="193">
        <f>IF(H109=0,"-",D109/I109*100-100)</f>
        <v>1.8639037850783495</v>
      </c>
      <c r="P109" s="194">
        <f>IF(H109=0,"-",F109/(K109+L109)*100-100)</f>
        <v>-9.9899091826438</v>
      </c>
      <c r="Q109" s="206"/>
      <c r="R109" s="195">
        <v>61</v>
      </c>
      <c r="S109" s="195"/>
      <c r="T109" s="195"/>
      <c r="U109" s="195"/>
    </row>
    <row r="110" spans="1:21" s="7" customFormat="1" ht="13.5" thickBot="1">
      <c r="A110" s="126"/>
      <c r="B110" s="127"/>
      <c r="C110" s="128">
        <v>36838</v>
      </c>
      <c r="D110" s="129">
        <v>20024</v>
      </c>
      <c r="E110" s="129">
        <v>7008</v>
      </c>
      <c r="F110" s="139">
        <v>9806</v>
      </c>
      <c r="H110" s="197">
        <v>38092</v>
      </c>
      <c r="I110" s="197">
        <v>19998</v>
      </c>
      <c r="J110" s="197">
        <v>7199</v>
      </c>
      <c r="K110" s="197">
        <v>10811</v>
      </c>
      <c r="L110" s="197">
        <v>84</v>
      </c>
      <c r="M110" s="180"/>
      <c r="N110" s="199">
        <f t="shared" si="3"/>
        <v>-3.2920298225349143</v>
      </c>
      <c r="O110" s="200">
        <f t="shared" si="4"/>
        <v>0.13001300130012794</v>
      </c>
      <c r="P110" s="201">
        <f t="shared" si="5"/>
        <v>-9.995410738871044</v>
      </c>
      <c r="Q110" s="206"/>
      <c r="R110" s="202">
        <f>R109</f>
        <v>61</v>
      </c>
      <c r="S110" s="202">
        <f>S109</f>
        <v>0</v>
      </c>
      <c r="T110" s="202">
        <f>T109</f>
        <v>0</v>
      </c>
      <c r="U110" s="202">
        <f>U109</f>
        <v>0</v>
      </c>
    </row>
    <row r="111" spans="1:21" s="7" customFormat="1" ht="12.75" hidden="1">
      <c r="A111" s="122" t="s">
        <v>2153</v>
      </c>
      <c r="B111" s="123" t="s">
        <v>1951</v>
      </c>
      <c r="C111" s="124">
        <v>0</v>
      </c>
      <c r="D111" s="125">
        <v>0</v>
      </c>
      <c r="E111" s="125">
        <v>0</v>
      </c>
      <c r="F111" s="138">
        <v>0</v>
      </c>
      <c r="H111" s="190">
        <v>0</v>
      </c>
      <c r="I111" s="190">
        <v>0</v>
      </c>
      <c r="J111" s="190">
        <v>0</v>
      </c>
      <c r="K111" s="190">
        <v>0</v>
      </c>
      <c r="L111" s="190">
        <v>0</v>
      </c>
      <c r="M111" s="180"/>
      <c r="N111" s="192" t="str">
        <f>IF(H111=0,"-",C111/H111*100-100)</f>
        <v>-</v>
      </c>
      <c r="O111" s="193" t="str">
        <f>IF(H111=0,"-",D111/I111*100-100)</f>
        <v>-</v>
      </c>
      <c r="P111" s="194" t="str">
        <f>IF(H111=0,"-",F111/(K111+L111)*100-100)</f>
        <v>-</v>
      </c>
      <c r="Q111" s="206"/>
      <c r="R111" s="195"/>
      <c r="S111" s="195"/>
      <c r="T111" s="195"/>
      <c r="U111" s="195"/>
    </row>
    <row r="112" spans="1:21" s="7" customFormat="1" ht="13.5" hidden="1" thickBot="1">
      <c r="A112" s="126"/>
      <c r="B112" s="127"/>
      <c r="C112" s="128">
        <v>0</v>
      </c>
      <c r="D112" s="129">
        <v>0</v>
      </c>
      <c r="E112" s="129">
        <v>0</v>
      </c>
      <c r="F112" s="139">
        <v>0</v>
      </c>
      <c r="H112" s="197">
        <v>0</v>
      </c>
      <c r="I112" s="197">
        <v>0</v>
      </c>
      <c r="J112" s="197">
        <v>0</v>
      </c>
      <c r="K112" s="197">
        <v>0</v>
      </c>
      <c r="L112" s="197">
        <v>0</v>
      </c>
      <c r="M112" s="180"/>
      <c r="N112" s="199" t="str">
        <f t="shared" si="3"/>
        <v>-</v>
      </c>
      <c r="O112" s="200" t="str">
        <f t="shared" si="4"/>
        <v>-</v>
      </c>
      <c r="P112" s="201" t="str">
        <f t="shared" si="5"/>
        <v>-</v>
      </c>
      <c r="Q112" s="206"/>
      <c r="R112" s="202">
        <f>R111</f>
        <v>0</v>
      </c>
      <c r="S112" s="202">
        <f>S111</f>
        <v>0</v>
      </c>
      <c r="T112" s="202">
        <f>T111</f>
        <v>0</v>
      </c>
      <c r="U112" s="202">
        <f>U111</f>
        <v>0</v>
      </c>
    </row>
    <row r="113" spans="1:21" s="7" customFormat="1" ht="12.75">
      <c r="A113" s="122" t="s">
        <v>2154</v>
      </c>
      <c r="B113" s="123" t="s">
        <v>150</v>
      </c>
      <c r="C113" s="124">
        <v>30198</v>
      </c>
      <c r="D113" s="125">
        <v>20379</v>
      </c>
      <c r="E113" s="125">
        <v>7133</v>
      </c>
      <c r="F113" s="138">
        <v>2686</v>
      </c>
      <c r="H113" s="190">
        <v>30334</v>
      </c>
      <c r="I113" s="190">
        <v>20110</v>
      </c>
      <c r="J113" s="190">
        <v>7240</v>
      </c>
      <c r="K113" s="190">
        <v>2900</v>
      </c>
      <c r="L113" s="190">
        <v>84</v>
      </c>
      <c r="M113" s="180"/>
      <c r="N113" s="192">
        <f>IF(H113=0,"-",C113/H113*100-100)</f>
        <v>-0.448341794685831</v>
      </c>
      <c r="O113" s="193">
        <f>IF(H113=0,"-",D113/I113*100-100)</f>
        <v>1.3376429636996505</v>
      </c>
      <c r="P113" s="194">
        <f>IF(H113=0,"-",F113/(K113+L113)*100-100)</f>
        <v>-9.986595174262732</v>
      </c>
      <c r="Q113" s="206"/>
      <c r="R113" s="195">
        <v>8</v>
      </c>
      <c r="S113" s="195"/>
      <c r="T113" s="195"/>
      <c r="U113" s="195"/>
    </row>
    <row r="114" spans="1:21" s="7" customFormat="1" ht="13.5" thickBot="1">
      <c r="A114" s="126"/>
      <c r="B114" s="127"/>
      <c r="C114" s="128">
        <v>38375</v>
      </c>
      <c r="D114" s="129">
        <v>21202</v>
      </c>
      <c r="E114" s="129">
        <v>7421</v>
      </c>
      <c r="F114" s="139">
        <v>9752</v>
      </c>
      <c r="H114" s="197">
        <v>39633</v>
      </c>
      <c r="I114" s="197">
        <v>21174</v>
      </c>
      <c r="J114" s="197">
        <v>7623</v>
      </c>
      <c r="K114" s="197">
        <v>10747</v>
      </c>
      <c r="L114" s="197">
        <v>89</v>
      </c>
      <c r="M114" s="180"/>
      <c r="N114" s="199">
        <f t="shared" si="3"/>
        <v>-3.17412257462216</v>
      </c>
      <c r="O114" s="200">
        <f t="shared" si="4"/>
        <v>0.13223764994805265</v>
      </c>
      <c r="P114" s="201">
        <f t="shared" si="5"/>
        <v>-10.003691399040235</v>
      </c>
      <c r="Q114" s="206"/>
      <c r="R114" s="202">
        <f>R113</f>
        <v>8</v>
      </c>
      <c r="S114" s="202">
        <f>S113</f>
        <v>0</v>
      </c>
      <c r="T114" s="202">
        <f>T113</f>
        <v>0</v>
      </c>
      <c r="U114" s="202">
        <f>U113</f>
        <v>0</v>
      </c>
    </row>
    <row r="115" spans="1:21" s="7" customFormat="1" ht="12.75" hidden="1">
      <c r="A115" s="122" t="s">
        <v>2155</v>
      </c>
      <c r="B115" s="123" t="s">
        <v>152</v>
      </c>
      <c r="C115" s="124">
        <v>0</v>
      </c>
      <c r="D115" s="125">
        <v>0</v>
      </c>
      <c r="E115" s="125">
        <v>0</v>
      </c>
      <c r="F115" s="138">
        <v>0</v>
      </c>
      <c r="H115" s="190">
        <v>0</v>
      </c>
      <c r="I115" s="190">
        <v>0</v>
      </c>
      <c r="J115" s="190">
        <v>0</v>
      </c>
      <c r="K115" s="190">
        <v>0</v>
      </c>
      <c r="L115" s="190">
        <v>0</v>
      </c>
      <c r="M115" s="180"/>
      <c r="N115" s="192" t="str">
        <f>IF(H115=0,"-",C115/H115*100-100)</f>
        <v>-</v>
      </c>
      <c r="O115" s="193" t="str">
        <f>IF(H115=0,"-",D115/I115*100-100)</f>
        <v>-</v>
      </c>
      <c r="P115" s="194" t="str">
        <f>IF(H115=0,"-",F115/(K115+L115)*100-100)</f>
        <v>-</v>
      </c>
      <c r="Q115" s="206"/>
      <c r="R115" s="195"/>
      <c r="S115" s="195"/>
      <c r="T115" s="195"/>
      <c r="U115" s="195"/>
    </row>
    <row r="116" spans="1:21" s="7" customFormat="1" ht="13.5" hidden="1" thickBot="1">
      <c r="A116" s="126"/>
      <c r="B116" s="127"/>
      <c r="C116" s="128">
        <v>0</v>
      </c>
      <c r="D116" s="129">
        <v>0</v>
      </c>
      <c r="E116" s="129">
        <v>0</v>
      </c>
      <c r="F116" s="139">
        <v>0</v>
      </c>
      <c r="H116" s="197">
        <v>0</v>
      </c>
      <c r="I116" s="197">
        <v>0</v>
      </c>
      <c r="J116" s="197">
        <v>0</v>
      </c>
      <c r="K116" s="197">
        <v>0</v>
      </c>
      <c r="L116" s="197">
        <v>0</v>
      </c>
      <c r="M116" s="180"/>
      <c r="N116" s="199" t="str">
        <f t="shared" si="3"/>
        <v>-</v>
      </c>
      <c r="O116" s="200" t="str">
        <f t="shared" si="4"/>
        <v>-</v>
      </c>
      <c r="P116" s="201" t="str">
        <f t="shared" si="5"/>
        <v>-</v>
      </c>
      <c r="Q116" s="206"/>
      <c r="R116" s="202">
        <f>R115</f>
        <v>0</v>
      </c>
      <c r="S116" s="202">
        <f>S115</f>
        <v>0</v>
      </c>
      <c r="T116" s="202">
        <f>T115</f>
        <v>0</v>
      </c>
      <c r="U116" s="202">
        <f>U115</f>
        <v>0</v>
      </c>
    </row>
    <row r="117" spans="1:21" s="7" customFormat="1" ht="12.75">
      <c r="A117" s="122" t="s">
        <v>2156</v>
      </c>
      <c r="B117" s="123" t="s">
        <v>158</v>
      </c>
      <c r="C117" s="124">
        <v>24852</v>
      </c>
      <c r="D117" s="125">
        <v>16445</v>
      </c>
      <c r="E117" s="125">
        <v>5756</v>
      </c>
      <c r="F117" s="138">
        <v>2651</v>
      </c>
      <c r="H117" s="190">
        <v>25015</v>
      </c>
      <c r="I117" s="190">
        <v>16228</v>
      </c>
      <c r="J117" s="190">
        <v>5842</v>
      </c>
      <c r="K117" s="190">
        <v>2877</v>
      </c>
      <c r="L117" s="190">
        <v>68</v>
      </c>
      <c r="M117" s="180"/>
      <c r="N117" s="192">
        <f>IF(H117=0,"-",C117/H117*100-100)</f>
        <v>-0.651609034579252</v>
      </c>
      <c r="O117" s="193">
        <f>IF(H117=0,"-",D117/I117*100-100)</f>
        <v>1.3371949716539149</v>
      </c>
      <c r="P117" s="194">
        <f>IF(H117=0,"-",F117/(K117+L117)*100-100)</f>
        <v>-9.983022071307303</v>
      </c>
      <c r="Q117" s="206" t="s">
        <v>2859</v>
      </c>
      <c r="R117" s="195">
        <v>42</v>
      </c>
      <c r="S117" s="195">
        <v>1</v>
      </c>
      <c r="T117" s="195"/>
      <c r="U117" s="195"/>
    </row>
    <row r="118" spans="1:21" s="7" customFormat="1" ht="13.5" thickBot="1">
      <c r="A118" s="126"/>
      <c r="B118" s="127"/>
      <c r="C118" s="128">
        <v>39233</v>
      </c>
      <c r="D118" s="129">
        <v>21834</v>
      </c>
      <c r="E118" s="129">
        <v>7642</v>
      </c>
      <c r="F118" s="139">
        <v>9757</v>
      </c>
      <c r="H118" s="197">
        <v>40497</v>
      </c>
      <c r="I118" s="197">
        <v>21806</v>
      </c>
      <c r="J118" s="197">
        <v>7850</v>
      </c>
      <c r="K118" s="197">
        <v>10750</v>
      </c>
      <c r="L118" s="197">
        <v>91</v>
      </c>
      <c r="M118" s="180"/>
      <c r="N118" s="199">
        <f t="shared" si="3"/>
        <v>-3.1212188557177143</v>
      </c>
      <c r="O118" s="200">
        <f t="shared" si="4"/>
        <v>0.12840502613960325</v>
      </c>
      <c r="P118" s="201">
        <f t="shared" si="5"/>
        <v>-9.999077575869393</v>
      </c>
      <c r="Q118" s="206"/>
      <c r="R118" s="202">
        <f>R117</f>
        <v>42</v>
      </c>
      <c r="S118" s="202">
        <f>S117</f>
        <v>1</v>
      </c>
      <c r="T118" s="202">
        <f>T117</f>
        <v>0</v>
      </c>
      <c r="U118" s="202">
        <f>U117</f>
        <v>0</v>
      </c>
    </row>
    <row r="119" spans="1:21" s="7" customFormat="1" ht="12.75" hidden="1">
      <c r="A119" s="122" t="s">
        <v>2157</v>
      </c>
      <c r="B119" s="133" t="s">
        <v>160</v>
      </c>
      <c r="C119" s="124">
        <v>0</v>
      </c>
      <c r="D119" s="125">
        <v>0</v>
      </c>
      <c r="E119" s="125">
        <v>0</v>
      </c>
      <c r="F119" s="138">
        <v>0</v>
      </c>
      <c r="H119" s="190">
        <v>0</v>
      </c>
      <c r="I119" s="190">
        <v>0</v>
      </c>
      <c r="J119" s="190">
        <v>0</v>
      </c>
      <c r="K119" s="190">
        <v>0</v>
      </c>
      <c r="L119" s="190">
        <v>0</v>
      </c>
      <c r="M119" s="180"/>
      <c r="N119" s="192" t="str">
        <f>IF(H119=0,"-",C119/H119*100-100)</f>
        <v>-</v>
      </c>
      <c r="O119" s="193" t="str">
        <f>IF(H119=0,"-",D119/I119*100-100)</f>
        <v>-</v>
      </c>
      <c r="P119" s="194" t="str">
        <f>IF(H119=0,"-",F119/(K119+L119)*100-100)</f>
        <v>-</v>
      </c>
      <c r="Q119" s="206"/>
      <c r="R119" s="195"/>
      <c r="S119" s="195"/>
      <c r="T119" s="195"/>
      <c r="U119" s="195"/>
    </row>
    <row r="120" spans="1:21" s="7" customFormat="1" ht="13.5" hidden="1" thickBot="1">
      <c r="A120" s="126"/>
      <c r="B120" s="127"/>
      <c r="C120" s="128">
        <v>0</v>
      </c>
      <c r="D120" s="129">
        <v>0</v>
      </c>
      <c r="E120" s="129">
        <v>0</v>
      </c>
      <c r="F120" s="139">
        <v>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  <c r="M120" s="180"/>
      <c r="N120" s="199" t="str">
        <f t="shared" si="3"/>
        <v>-</v>
      </c>
      <c r="O120" s="200" t="str">
        <f t="shared" si="4"/>
        <v>-</v>
      </c>
      <c r="P120" s="201" t="str">
        <f t="shared" si="5"/>
        <v>-</v>
      </c>
      <c r="Q120" s="206"/>
      <c r="R120" s="202">
        <f>R119</f>
        <v>0</v>
      </c>
      <c r="S120" s="202">
        <f>S119</f>
        <v>0</v>
      </c>
      <c r="T120" s="202">
        <f>T119</f>
        <v>0</v>
      </c>
      <c r="U120" s="202">
        <f>U119</f>
        <v>0</v>
      </c>
    </row>
    <row r="121" spans="1:21" s="7" customFormat="1" ht="12.75" hidden="1">
      <c r="A121" s="122" t="s">
        <v>2158</v>
      </c>
      <c r="B121" s="123" t="s">
        <v>164</v>
      </c>
      <c r="C121" s="124">
        <v>0</v>
      </c>
      <c r="D121" s="125">
        <v>0</v>
      </c>
      <c r="E121" s="125">
        <v>0</v>
      </c>
      <c r="F121" s="138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80"/>
      <c r="N121" s="192" t="str">
        <f>IF(H121=0,"-",C121/H121*100-100)</f>
        <v>-</v>
      </c>
      <c r="O121" s="193" t="str">
        <f>IF(H121=0,"-",D121/I121*100-100)</f>
        <v>-</v>
      </c>
      <c r="P121" s="194" t="str">
        <f>IF(H121=0,"-",F121/(K121+L121)*100-100)</f>
        <v>-</v>
      </c>
      <c r="Q121" s="206"/>
      <c r="R121" s="195"/>
      <c r="S121" s="195"/>
      <c r="T121" s="195"/>
      <c r="U121" s="195"/>
    </row>
    <row r="122" spans="1:21" s="7" customFormat="1" ht="13.5" hidden="1" thickBot="1">
      <c r="A122" s="126"/>
      <c r="B122" s="127"/>
      <c r="C122" s="128">
        <v>0</v>
      </c>
      <c r="D122" s="129">
        <v>0</v>
      </c>
      <c r="E122" s="129">
        <v>0</v>
      </c>
      <c r="F122" s="139">
        <v>0</v>
      </c>
      <c r="H122" s="197">
        <v>0</v>
      </c>
      <c r="I122" s="197">
        <v>0</v>
      </c>
      <c r="J122" s="197">
        <v>0</v>
      </c>
      <c r="K122" s="197">
        <v>0</v>
      </c>
      <c r="L122" s="197">
        <v>0</v>
      </c>
      <c r="M122" s="180"/>
      <c r="N122" s="199" t="str">
        <f t="shared" si="3"/>
        <v>-</v>
      </c>
      <c r="O122" s="200" t="str">
        <f t="shared" si="4"/>
        <v>-</v>
      </c>
      <c r="P122" s="201" t="str">
        <f t="shared" si="5"/>
        <v>-</v>
      </c>
      <c r="Q122" s="206"/>
      <c r="R122" s="202">
        <f>R121</f>
        <v>0</v>
      </c>
      <c r="S122" s="202">
        <f>S121</f>
        <v>0</v>
      </c>
      <c r="T122" s="202">
        <f>T121</f>
        <v>0</v>
      </c>
      <c r="U122" s="202">
        <f>U121</f>
        <v>0</v>
      </c>
    </row>
    <row r="123" spans="1:21" s="7" customFormat="1" ht="12.75">
      <c r="A123" s="122" t="s">
        <v>2159</v>
      </c>
      <c r="B123" s="123" t="s">
        <v>168</v>
      </c>
      <c r="C123" s="124">
        <v>39345</v>
      </c>
      <c r="D123" s="125">
        <v>27152</v>
      </c>
      <c r="E123" s="125">
        <v>9503</v>
      </c>
      <c r="F123" s="138">
        <v>2690</v>
      </c>
      <c r="H123" s="190">
        <v>39427</v>
      </c>
      <c r="I123" s="190">
        <v>26793</v>
      </c>
      <c r="J123" s="190">
        <v>9645</v>
      </c>
      <c r="K123" s="190">
        <v>2877</v>
      </c>
      <c r="L123" s="190">
        <v>112</v>
      </c>
      <c r="M123" s="180"/>
      <c r="N123" s="192">
        <f>IF(H123=0,"-",C123/H123*100-100)</f>
        <v>-0.20797930352296135</v>
      </c>
      <c r="O123" s="193">
        <f>IF(H123=0,"-",D123/I123*100-100)</f>
        <v>1.3399022132646508</v>
      </c>
      <c r="P123" s="194">
        <f>IF(H123=0,"-",F123/(K123+L123)*100-100)</f>
        <v>-10.003345600535297</v>
      </c>
      <c r="Q123" s="206"/>
      <c r="R123" s="195">
        <v>4</v>
      </c>
      <c r="S123" s="195"/>
      <c r="T123" s="195"/>
      <c r="U123" s="195"/>
    </row>
    <row r="124" spans="1:21" s="7" customFormat="1" ht="13.5" thickBot="1">
      <c r="A124" s="126"/>
      <c r="B124" s="127"/>
      <c r="C124" s="128">
        <v>68112</v>
      </c>
      <c r="D124" s="129">
        <v>43166</v>
      </c>
      <c r="E124" s="129">
        <v>15108</v>
      </c>
      <c r="F124" s="139">
        <v>9838</v>
      </c>
      <c r="H124" s="197">
        <v>69563</v>
      </c>
      <c r="I124" s="197">
        <v>43112</v>
      </c>
      <c r="J124" s="197">
        <v>15520</v>
      </c>
      <c r="K124" s="197">
        <v>10750</v>
      </c>
      <c r="L124" s="197">
        <v>181</v>
      </c>
      <c r="M124" s="180"/>
      <c r="N124" s="199">
        <f t="shared" si="3"/>
        <v>-2.085878987392718</v>
      </c>
      <c r="O124" s="200">
        <f t="shared" si="4"/>
        <v>0.12525514937836135</v>
      </c>
      <c r="P124" s="201">
        <f t="shared" si="5"/>
        <v>-9.999085170615686</v>
      </c>
      <c r="Q124" s="206"/>
      <c r="R124" s="202">
        <f>R123</f>
        <v>4</v>
      </c>
      <c r="S124" s="202">
        <f>S123</f>
        <v>0</v>
      </c>
      <c r="T124" s="202">
        <f>T123</f>
        <v>0</v>
      </c>
      <c r="U124" s="202">
        <f>U123</f>
        <v>0</v>
      </c>
    </row>
    <row r="125" spans="1:21" s="7" customFormat="1" ht="12.75" hidden="1">
      <c r="A125" s="122" t="s">
        <v>2160</v>
      </c>
      <c r="B125" s="123" t="s">
        <v>1952</v>
      </c>
      <c r="C125" s="124">
        <v>0</v>
      </c>
      <c r="D125" s="125">
        <v>0</v>
      </c>
      <c r="E125" s="125">
        <v>0</v>
      </c>
      <c r="F125" s="138">
        <v>0</v>
      </c>
      <c r="H125" s="190">
        <v>0</v>
      </c>
      <c r="I125" s="190">
        <v>0</v>
      </c>
      <c r="J125" s="190">
        <v>0</v>
      </c>
      <c r="K125" s="190">
        <v>0</v>
      </c>
      <c r="L125" s="190">
        <v>0</v>
      </c>
      <c r="M125" s="180"/>
      <c r="N125" s="192" t="str">
        <f>IF(H125=0,"-",C125/H125*100-100)</f>
        <v>-</v>
      </c>
      <c r="O125" s="193" t="str">
        <f>IF(H125=0,"-",D125/I125*100-100)</f>
        <v>-</v>
      </c>
      <c r="P125" s="194" t="str">
        <f>IF(H125=0,"-",F125/(K125+L125)*100-100)</f>
        <v>-</v>
      </c>
      <c r="Q125" s="206"/>
      <c r="R125" s="195"/>
      <c r="S125" s="195"/>
      <c r="T125" s="195"/>
      <c r="U125" s="195"/>
    </row>
    <row r="126" spans="1:21" s="7" customFormat="1" ht="13.5" hidden="1" thickBot="1">
      <c r="A126" s="126"/>
      <c r="B126" s="127"/>
      <c r="C126" s="128">
        <v>0</v>
      </c>
      <c r="D126" s="129">
        <v>0</v>
      </c>
      <c r="E126" s="129">
        <v>0</v>
      </c>
      <c r="F126" s="139">
        <v>0</v>
      </c>
      <c r="H126" s="197">
        <v>0</v>
      </c>
      <c r="I126" s="197">
        <v>0</v>
      </c>
      <c r="J126" s="197">
        <v>0</v>
      </c>
      <c r="K126" s="197">
        <v>0</v>
      </c>
      <c r="L126" s="197">
        <v>0</v>
      </c>
      <c r="M126" s="180"/>
      <c r="N126" s="199" t="str">
        <f t="shared" si="3"/>
        <v>-</v>
      </c>
      <c r="O126" s="200" t="str">
        <f t="shared" si="4"/>
        <v>-</v>
      </c>
      <c r="P126" s="201" t="str">
        <f t="shared" si="5"/>
        <v>-</v>
      </c>
      <c r="Q126" s="206"/>
      <c r="R126" s="202">
        <f>R125</f>
        <v>0</v>
      </c>
      <c r="S126" s="202">
        <f>S125</f>
        <v>0</v>
      </c>
      <c r="T126" s="202">
        <f>T125</f>
        <v>0</v>
      </c>
      <c r="U126" s="202">
        <f>U125</f>
        <v>0</v>
      </c>
    </row>
    <row r="127" spans="1:21" s="7" customFormat="1" ht="12.75">
      <c r="A127" s="122" t="s">
        <v>2161</v>
      </c>
      <c r="B127" s="123" t="s">
        <v>1953</v>
      </c>
      <c r="C127" s="124">
        <v>24588</v>
      </c>
      <c r="D127" s="125">
        <v>16220</v>
      </c>
      <c r="E127" s="125">
        <v>5677</v>
      </c>
      <c r="F127" s="138">
        <v>2691</v>
      </c>
      <c r="H127" s="190">
        <v>24757</v>
      </c>
      <c r="I127" s="190">
        <v>16005</v>
      </c>
      <c r="J127" s="190">
        <v>5762</v>
      </c>
      <c r="K127" s="190">
        <v>2923</v>
      </c>
      <c r="L127" s="190">
        <v>67</v>
      </c>
      <c r="M127" s="180"/>
      <c r="N127" s="192">
        <f>IF(H127=0,"-",C127/H127*100-100)</f>
        <v>-0.6826352142828398</v>
      </c>
      <c r="O127" s="193">
        <f>IF(H127=0,"-",D127/I127*100-100)</f>
        <v>1.3433302093095847</v>
      </c>
      <c r="P127" s="194">
        <f>IF(H127=0,"-",F127/(K127+L127)*100-100)</f>
        <v>-10</v>
      </c>
      <c r="Q127" s="206"/>
      <c r="R127" s="195">
        <v>8</v>
      </c>
      <c r="S127" s="195"/>
      <c r="T127" s="195"/>
      <c r="U127" s="195"/>
    </row>
    <row r="128" spans="1:21" s="7" customFormat="1" ht="13.5" thickBot="1">
      <c r="A128" s="126"/>
      <c r="B128" s="127"/>
      <c r="C128" s="128">
        <v>36377</v>
      </c>
      <c r="D128" s="129">
        <v>21976</v>
      </c>
      <c r="E128" s="129">
        <v>7692</v>
      </c>
      <c r="F128" s="139">
        <v>6709</v>
      </c>
      <c r="H128" s="197">
        <v>37305</v>
      </c>
      <c r="I128" s="197">
        <v>21949</v>
      </c>
      <c r="J128" s="197">
        <v>7902</v>
      </c>
      <c r="K128" s="197">
        <v>7362</v>
      </c>
      <c r="L128" s="197">
        <v>92</v>
      </c>
      <c r="M128" s="180"/>
      <c r="N128" s="199">
        <f t="shared" si="3"/>
        <v>-2.4876021980967664</v>
      </c>
      <c r="O128" s="200">
        <f t="shared" si="4"/>
        <v>0.12301243792427385</v>
      </c>
      <c r="P128" s="201">
        <f t="shared" si="5"/>
        <v>-9.9946337536893</v>
      </c>
      <c r="Q128" s="206"/>
      <c r="R128" s="202">
        <f>R127</f>
        <v>8</v>
      </c>
      <c r="S128" s="202">
        <f>S127</f>
        <v>0</v>
      </c>
      <c r="T128" s="202">
        <f>T127</f>
        <v>0</v>
      </c>
      <c r="U128" s="202">
        <f>U127</f>
        <v>0</v>
      </c>
    </row>
    <row r="129" spans="1:21" s="7" customFormat="1" ht="12.75">
      <c r="A129" s="122" t="s">
        <v>2162</v>
      </c>
      <c r="B129" s="123" t="s">
        <v>1954</v>
      </c>
      <c r="C129" s="124">
        <v>27925</v>
      </c>
      <c r="D129" s="125">
        <v>18691</v>
      </c>
      <c r="E129" s="125">
        <v>6542</v>
      </c>
      <c r="F129" s="138">
        <v>2692</v>
      </c>
      <c r="H129" s="190">
        <v>28075</v>
      </c>
      <c r="I129" s="190">
        <v>18444</v>
      </c>
      <c r="J129" s="190">
        <v>6640</v>
      </c>
      <c r="K129" s="190">
        <v>2914</v>
      </c>
      <c r="L129" s="190">
        <v>77</v>
      </c>
      <c r="M129" s="180"/>
      <c r="N129" s="192">
        <f>IF(H129=0,"-",C129/H129*100-100)</f>
        <v>-0.534283170080144</v>
      </c>
      <c r="O129" s="193">
        <f>IF(H129=0,"-",D129/I129*100-100)</f>
        <v>1.3391888961179745</v>
      </c>
      <c r="P129" s="194">
        <f>IF(H129=0,"-",F129/(K129+L129)*100-100)</f>
        <v>-9.99665663657639</v>
      </c>
      <c r="Q129" s="206"/>
      <c r="R129" s="195"/>
      <c r="S129" s="195"/>
      <c r="T129" s="195"/>
      <c r="U129" s="195"/>
    </row>
    <row r="130" spans="1:21" s="7" customFormat="1" ht="13.5" thickBot="1">
      <c r="A130" s="126"/>
      <c r="B130" s="127"/>
      <c r="C130" s="128">
        <v>37050</v>
      </c>
      <c r="D130" s="129">
        <v>24682</v>
      </c>
      <c r="E130" s="129">
        <v>8639</v>
      </c>
      <c r="F130" s="139">
        <v>3729</v>
      </c>
      <c r="H130" s="197">
        <v>37668</v>
      </c>
      <c r="I130" s="197">
        <v>24651</v>
      </c>
      <c r="J130" s="197">
        <v>8874</v>
      </c>
      <c r="K130" s="197">
        <v>4040</v>
      </c>
      <c r="L130" s="197">
        <v>103</v>
      </c>
      <c r="M130" s="180"/>
      <c r="N130" s="199">
        <f t="shared" si="3"/>
        <v>-1.6406498884995244</v>
      </c>
      <c r="O130" s="200">
        <f t="shared" si="4"/>
        <v>0.12575554744229578</v>
      </c>
      <c r="P130" s="201">
        <f t="shared" si="5"/>
        <v>-9.992758870383781</v>
      </c>
      <c r="Q130" s="206"/>
      <c r="R130" s="202">
        <f>R129</f>
        <v>0</v>
      </c>
      <c r="S130" s="202">
        <f>S129</f>
        <v>0</v>
      </c>
      <c r="T130" s="202">
        <f>T129</f>
        <v>0</v>
      </c>
      <c r="U130" s="202">
        <f>U129</f>
        <v>0</v>
      </c>
    </row>
    <row r="131" spans="1:21" s="7" customFormat="1" ht="12.75" hidden="1">
      <c r="A131" s="122" t="s">
        <v>2163</v>
      </c>
      <c r="B131" s="123" t="s">
        <v>182</v>
      </c>
      <c r="C131" s="124">
        <v>0</v>
      </c>
      <c r="D131" s="125">
        <v>0</v>
      </c>
      <c r="E131" s="125">
        <v>0</v>
      </c>
      <c r="F131" s="138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80"/>
      <c r="N131" s="192" t="str">
        <f>IF(H131=0,"-",C131/H131*100-100)</f>
        <v>-</v>
      </c>
      <c r="O131" s="193" t="str">
        <f>IF(H131=0,"-",D131/I131*100-100)</f>
        <v>-</v>
      </c>
      <c r="P131" s="194" t="str">
        <f>IF(H131=0,"-",F131/(K131+L131)*100-100)</f>
        <v>-</v>
      </c>
      <c r="Q131" s="206"/>
      <c r="R131" s="195"/>
      <c r="S131" s="195"/>
      <c r="T131" s="195"/>
      <c r="U131" s="195"/>
    </row>
    <row r="132" spans="1:21" s="7" customFormat="1" ht="13.5" hidden="1" thickBot="1">
      <c r="A132" s="126"/>
      <c r="B132" s="127"/>
      <c r="C132" s="128">
        <v>0</v>
      </c>
      <c r="D132" s="129">
        <v>0</v>
      </c>
      <c r="E132" s="129">
        <v>0</v>
      </c>
      <c r="F132" s="139">
        <v>0</v>
      </c>
      <c r="H132" s="197">
        <v>0</v>
      </c>
      <c r="I132" s="197">
        <v>0</v>
      </c>
      <c r="J132" s="197">
        <v>0</v>
      </c>
      <c r="K132" s="197">
        <v>0</v>
      </c>
      <c r="L132" s="197">
        <v>0</v>
      </c>
      <c r="M132" s="180"/>
      <c r="N132" s="199" t="str">
        <f t="shared" si="3"/>
        <v>-</v>
      </c>
      <c r="O132" s="200" t="str">
        <f t="shared" si="4"/>
        <v>-</v>
      </c>
      <c r="P132" s="201" t="str">
        <f t="shared" si="5"/>
        <v>-</v>
      </c>
      <c r="Q132" s="206"/>
      <c r="R132" s="202">
        <f>R131</f>
        <v>0</v>
      </c>
      <c r="S132" s="202">
        <f>S131</f>
        <v>0</v>
      </c>
      <c r="T132" s="202">
        <f>T131</f>
        <v>0</v>
      </c>
      <c r="U132" s="202">
        <f>U131</f>
        <v>0</v>
      </c>
    </row>
    <row r="133" spans="1:21" s="7" customFormat="1" ht="12.75">
      <c r="A133" s="122" t="s">
        <v>2164</v>
      </c>
      <c r="B133" s="123" t="s">
        <v>184</v>
      </c>
      <c r="C133" s="124">
        <v>26728</v>
      </c>
      <c r="D133" s="125">
        <v>17821</v>
      </c>
      <c r="E133" s="125">
        <v>6237</v>
      </c>
      <c r="F133" s="138">
        <v>2670</v>
      </c>
      <c r="H133" s="190">
        <v>26883</v>
      </c>
      <c r="I133" s="190">
        <v>17585</v>
      </c>
      <c r="J133" s="190">
        <v>6331</v>
      </c>
      <c r="K133" s="190">
        <v>2893</v>
      </c>
      <c r="L133" s="190">
        <v>74</v>
      </c>
      <c r="M133" s="180"/>
      <c r="N133" s="192">
        <f>IF(H133=0,"-",C133/H133*100-100)</f>
        <v>-0.5765725551463703</v>
      </c>
      <c r="O133" s="193">
        <f>IF(H133=0,"-",D133/I133*100-100)</f>
        <v>1.342052885982369</v>
      </c>
      <c r="P133" s="194">
        <f>IF(H133=0,"-",F133/(K133+L133)*100-100)</f>
        <v>-10.01011122345804</v>
      </c>
      <c r="Q133" s="206" t="s">
        <v>2859</v>
      </c>
      <c r="R133" s="195">
        <v>22</v>
      </c>
      <c r="S133" s="195"/>
      <c r="T133" s="195"/>
      <c r="U133" s="195"/>
    </row>
    <row r="134" spans="1:21" s="7" customFormat="1" ht="13.5" thickBot="1">
      <c r="A134" s="126"/>
      <c r="B134" s="127"/>
      <c r="C134" s="128">
        <v>39145</v>
      </c>
      <c r="D134" s="129">
        <v>24019</v>
      </c>
      <c r="E134" s="129">
        <v>8407</v>
      </c>
      <c r="F134" s="139">
        <v>6719</v>
      </c>
      <c r="H134" s="197">
        <v>40090</v>
      </c>
      <c r="I134" s="197">
        <v>23989</v>
      </c>
      <c r="J134" s="197">
        <v>8636</v>
      </c>
      <c r="K134" s="197">
        <v>7365</v>
      </c>
      <c r="L134" s="197">
        <v>100</v>
      </c>
      <c r="M134" s="180"/>
      <c r="N134" s="199">
        <f t="shared" si="3"/>
        <v>-2.357196308306314</v>
      </c>
      <c r="O134" s="200">
        <f t="shared" si="4"/>
        <v>0.12505731793739017</v>
      </c>
      <c r="P134" s="201">
        <f t="shared" si="5"/>
        <v>-9.99330207635633</v>
      </c>
      <c r="Q134" s="206"/>
      <c r="R134" s="202">
        <f>R133</f>
        <v>22</v>
      </c>
      <c r="S134" s="202">
        <f>S133</f>
        <v>0</v>
      </c>
      <c r="T134" s="202">
        <f>T133</f>
        <v>0</v>
      </c>
      <c r="U134" s="202">
        <f>U133</f>
        <v>0</v>
      </c>
    </row>
    <row r="135" spans="1:21" s="7" customFormat="1" ht="12.75" hidden="1">
      <c r="A135" s="122" t="s">
        <v>2165</v>
      </c>
      <c r="B135" s="123" t="s">
        <v>1955</v>
      </c>
      <c r="C135" s="124">
        <v>0</v>
      </c>
      <c r="D135" s="125">
        <v>0</v>
      </c>
      <c r="E135" s="125">
        <v>0</v>
      </c>
      <c r="F135" s="138">
        <v>0</v>
      </c>
      <c r="H135" s="190">
        <v>0</v>
      </c>
      <c r="I135" s="190">
        <v>0</v>
      </c>
      <c r="J135" s="190">
        <v>0</v>
      </c>
      <c r="K135" s="190">
        <v>0</v>
      </c>
      <c r="L135" s="190">
        <v>0</v>
      </c>
      <c r="M135" s="180"/>
      <c r="N135" s="192" t="str">
        <f>IF(H135=0,"-",C135/H135*100-100)</f>
        <v>-</v>
      </c>
      <c r="O135" s="193" t="str">
        <f>IF(H135=0,"-",D135/I135*100-100)</f>
        <v>-</v>
      </c>
      <c r="P135" s="194" t="str">
        <f>IF(H135=0,"-",F135/(K135+L135)*100-100)</f>
        <v>-</v>
      </c>
      <c r="Q135" s="206"/>
      <c r="R135" s="195"/>
      <c r="S135" s="195"/>
      <c r="T135" s="195"/>
      <c r="U135" s="195"/>
    </row>
    <row r="136" spans="1:21" s="7" customFormat="1" ht="13.5" hidden="1" thickBot="1">
      <c r="A136" s="126"/>
      <c r="B136" s="127"/>
      <c r="C136" s="128">
        <v>0</v>
      </c>
      <c r="D136" s="129">
        <v>0</v>
      </c>
      <c r="E136" s="129">
        <v>0</v>
      </c>
      <c r="F136" s="139">
        <v>0</v>
      </c>
      <c r="H136" s="197">
        <v>0</v>
      </c>
      <c r="I136" s="197">
        <v>0</v>
      </c>
      <c r="J136" s="197">
        <v>0</v>
      </c>
      <c r="K136" s="197">
        <v>0</v>
      </c>
      <c r="L136" s="197">
        <v>0</v>
      </c>
      <c r="M136" s="180"/>
      <c r="N136" s="199" t="str">
        <f aca="true" t="shared" si="6" ref="N136:N198">IF(H136=0,"-",C136/H136*100-100)</f>
        <v>-</v>
      </c>
      <c r="O136" s="200" t="str">
        <f aca="true" t="shared" si="7" ref="O136:O198">IF(H136=0,"-",D136/I136*100-100)</f>
        <v>-</v>
      </c>
      <c r="P136" s="201" t="str">
        <f aca="true" t="shared" si="8" ref="P136:P198">IF(H136=0,"-",F136/(K136+L136)*100-100)</f>
        <v>-</v>
      </c>
      <c r="Q136" s="206"/>
      <c r="R136" s="202">
        <f>R135</f>
        <v>0</v>
      </c>
      <c r="S136" s="202">
        <f>S135</f>
        <v>0</v>
      </c>
      <c r="T136" s="202">
        <f>T135</f>
        <v>0</v>
      </c>
      <c r="U136" s="202">
        <f>U135</f>
        <v>0</v>
      </c>
    </row>
    <row r="137" spans="1:21" s="7" customFormat="1" ht="12.75">
      <c r="A137" s="122" t="s">
        <v>2166</v>
      </c>
      <c r="B137" s="123" t="s">
        <v>186</v>
      </c>
      <c r="C137" s="124">
        <v>28627</v>
      </c>
      <c r="D137" s="125">
        <v>19228</v>
      </c>
      <c r="E137" s="125">
        <v>6730</v>
      </c>
      <c r="F137" s="138">
        <v>2669</v>
      </c>
      <c r="H137" s="190">
        <v>28771</v>
      </c>
      <c r="I137" s="190">
        <v>18974</v>
      </c>
      <c r="J137" s="190">
        <v>6831</v>
      </c>
      <c r="K137" s="190">
        <v>2887</v>
      </c>
      <c r="L137" s="190">
        <v>79</v>
      </c>
      <c r="M137" s="180"/>
      <c r="N137" s="192">
        <f>IF(H137=0,"-",C137/H137*100-100)</f>
        <v>-0.5005039797017901</v>
      </c>
      <c r="O137" s="193">
        <f>IF(H137=0,"-",D137/I137*100-100)</f>
        <v>1.3386739749130356</v>
      </c>
      <c r="P137" s="194">
        <f>IF(H137=0,"-",F137/(K137+L137)*100-100)</f>
        <v>-10.01348617666892</v>
      </c>
      <c r="Q137" s="206"/>
      <c r="R137" s="195">
        <v>5</v>
      </c>
      <c r="S137" s="195"/>
      <c r="T137" s="195"/>
      <c r="U137" s="195"/>
    </row>
    <row r="138" spans="1:21" s="7" customFormat="1" ht="13.5" thickBot="1">
      <c r="A138" s="126"/>
      <c r="B138" s="127"/>
      <c r="C138" s="128">
        <v>33530</v>
      </c>
      <c r="D138" s="129">
        <v>19874</v>
      </c>
      <c r="E138" s="129">
        <v>6956</v>
      </c>
      <c r="F138" s="139">
        <v>6700</v>
      </c>
      <c r="H138" s="197">
        <v>34439</v>
      </c>
      <c r="I138" s="197">
        <v>19849</v>
      </c>
      <c r="J138" s="197">
        <v>7146</v>
      </c>
      <c r="K138" s="197">
        <v>7362</v>
      </c>
      <c r="L138" s="197">
        <v>82</v>
      </c>
      <c r="M138" s="180"/>
      <c r="N138" s="199">
        <f t="shared" si="6"/>
        <v>-2.6394494613664676</v>
      </c>
      <c r="O138" s="200">
        <f t="shared" si="7"/>
        <v>0.12595092951785603</v>
      </c>
      <c r="P138" s="201">
        <f t="shared" si="8"/>
        <v>-9.99462654486834</v>
      </c>
      <c r="Q138" s="206"/>
      <c r="R138" s="202">
        <f>R137</f>
        <v>5</v>
      </c>
      <c r="S138" s="202">
        <f>S137</f>
        <v>0</v>
      </c>
      <c r="T138" s="202">
        <f>T137</f>
        <v>0</v>
      </c>
      <c r="U138" s="202">
        <f>U137</f>
        <v>0</v>
      </c>
    </row>
    <row r="139" spans="1:21" s="7" customFormat="1" ht="12.75">
      <c r="A139" s="122" t="s">
        <v>2167</v>
      </c>
      <c r="B139" s="123" t="s">
        <v>192</v>
      </c>
      <c r="C139" s="124">
        <v>24685</v>
      </c>
      <c r="D139" s="125">
        <v>16312</v>
      </c>
      <c r="E139" s="125">
        <v>5709</v>
      </c>
      <c r="F139" s="138">
        <v>2664</v>
      </c>
      <c r="H139" s="190">
        <v>24852</v>
      </c>
      <c r="I139" s="190">
        <v>16097</v>
      </c>
      <c r="J139" s="190">
        <v>5795</v>
      </c>
      <c r="K139" s="190">
        <v>2893</v>
      </c>
      <c r="L139" s="190">
        <v>67</v>
      </c>
      <c r="M139" s="180"/>
      <c r="N139" s="192">
        <f>IF(H139=0,"-",C139/H139*100-100)</f>
        <v>-0.6719781104136473</v>
      </c>
      <c r="O139" s="193">
        <f>IF(H139=0,"-",D139/I139*100-100)</f>
        <v>1.3356526060756693</v>
      </c>
      <c r="P139" s="194">
        <f>IF(H139=0,"-",F139/(K139+L139)*100-100)</f>
        <v>-10</v>
      </c>
      <c r="Q139" s="206" t="s">
        <v>2859</v>
      </c>
      <c r="R139" s="195">
        <v>106</v>
      </c>
      <c r="S139" s="195">
        <v>2</v>
      </c>
      <c r="T139" s="195"/>
      <c r="U139" s="195"/>
    </row>
    <row r="140" spans="1:21" s="7" customFormat="1" ht="13.5" thickBot="1">
      <c r="A140" s="126"/>
      <c r="B140" s="127"/>
      <c r="C140" s="128">
        <v>27528</v>
      </c>
      <c r="D140" s="129">
        <v>17689</v>
      </c>
      <c r="E140" s="129">
        <v>6191</v>
      </c>
      <c r="F140" s="139">
        <v>3648</v>
      </c>
      <c r="H140" s="197">
        <v>28080</v>
      </c>
      <c r="I140" s="197">
        <v>17667</v>
      </c>
      <c r="J140" s="197">
        <v>6360</v>
      </c>
      <c r="K140" s="197">
        <v>3979</v>
      </c>
      <c r="L140" s="197">
        <v>74</v>
      </c>
      <c r="M140" s="180"/>
      <c r="N140" s="199">
        <f t="shared" si="6"/>
        <v>-1.965811965811966</v>
      </c>
      <c r="O140" s="200">
        <f t="shared" si="7"/>
        <v>0.12452595234051955</v>
      </c>
      <c r="P140" s="201">
        <f t="shared" si="8"/>
        <v>-9.992598075499629</v>
      </c>
      <c r="Q140" s="206"/>
      <c r="R140" s="202">
        <f>R139</f>
        <v>106</v>
      </c>
      <c r="S140" s="202">
        <f>S139</f>
        <v>2</v>
      </c>
      <c r="T140" s="202">
        <f>T139</f>
        <v>0</v>
      </c>
      <c r="U140" s="202">
        <f>U139</f>
        <v>0</v>
      </c>
    </row>
    <row r="141" spans="1:21" s="7" customFormat="1" ht="12.75" hidden="1">
      <c r="A141" s="122" t="s">
        <v>2168</v>
      </c>
      <c r="B141" s="123" t="s">
        <v>194</v>
      </c>
      <c r="C141" s="124"/>
      <c r="D141" s="125"/>
      <c r="E141" s="125"/>
      <c r="F141" s="138"/>
      <c r="H141" s="190"/>
      <c r="I141" s="190"/>
      <c r="J141" s="190"/>
      <c r="K141" s="190"/>
      <c r="L141" s="190"/>
      <c r="M141" s="180"/>
      <c r="N141" s="192" t="str">
        <f>IF(H141=0,"-",C141/H141*100-100)</f>
        <v>-</v>
      </c>
      <c r="O141" s="193" t="str">
        <f>IF(H141=0,"-",D141/I141*100-100)</f>
        <v>-</v>
      </c>
      <c r="P141" s="194" t="str">
        <f>IF(H141=0,"-",F141/(K141+L141)*100-100)</f>
        <v>-</v>
      </c>
      <c r="Q141" s="206"/>
      <c r="R141" s="195"/>
      <c r="S141" s="195"/>
      <c r="T141" s="195"/>
      <c r="U141" s="195"/>
    </row>
    <row r="142" spans="1:21" s="7" customFormat="1" ht="13.5" hidden="1" thickBot="1">
      <c r="A142" s="126"/>
      <c r="B142" s="127"/>
      <c r="C142" s="128"/>
      <c r="D142" s="129"/>
      <c r="E142" s="129"/>
      <c r="F142" s="139"/>
      <c r="H142" s="197"/>
      <c r="I142" s="197"/>
      <c r="J142" s="197"/>
      <c r="K142" s="197"/>
      <c r="L142" s="197"/>
      <c r="M142" s="180"/>
      <c r="N142" s="199" t="str">
        <f t="shared" si="6"/>
        <v>-</v>
      </c>
      <c r="O142" s="200" t="str">
        <f t="shared" si="7"/>
        <v>-</v>
      </c>
      <c r="P142" s="201" t="str">
        <f t="shared" si="8"/>
        <v>-</v>
      </c>
      <c r="Q142" s="206"/>
      <c r="R142" s="202">
        <f>R141</f>
        <v>0</v>
      </c>
      <c r="S142" s="202">
        <f>S141</f>
        <v>0</v>
      </c>
      <c r="T142" s="202">
        <f>T141</f>
        <v>0</v>
      </c>
      <c r="U142" s="202">
        <f>U141</f>
        <v>0</v>
      </c>
    </row>
    <row r="143" spans="1:21" s="7" customFormat="1" ht="12.75">
      <c r="A143" s="122" t="s">
        <v>2169</v>
      </c>
      <c r="B143" s="123" t="s">
        <v>1956</v>
      </c>
      <c r="C143" s="124">
        <v>24669</v>
      </c>
      <c r="D143" s="125">
        <v>16300</v>
      </c>
      <c r="E143" s="125">
        <v>5705</v>
      </c>
      <c r="F143" s="138">
        <v>2664</v>
      </c>
      <c r="H143" s="190">
        <v>24834</v>
      </c>
      <c r="I143" s="190">
        <v>16084</v>
      </c>
      <c r="J143" s="190">
        <v>5790</v>
      </c>
      <c r="K143" s="190">
        <v>2893</v>
      </c>
      <c r="L143" s="190">
        <v>67</v>
      </c>
      <c r="M143" s="180"/>
      <c r="N143" s="192">
        <f>IF(H143=0,"-",C143/H143*100-100)</f>
        <v>-0.6644116936458033</v>
      </c>
      <c r="O143" s="193">
        <f>IF(H143=0,"-",D143/I143*100-100)</f>
        <v>1.3429495150460156</v>
      </c>
      <c r="P143" s="194">
        <f>IF(H143=0,"-",F143/(K143+L143)*100-100)</f>
        <v>-10</v>
      </c>
      <c r="Q143" s="206"/>
      <c r="R143" s="195"/>
      <c r="S143" s="195"/>
      <c r="T143" s="195"/>
      <c r="U143" s="195"/>
    </row>
    <row r="144" spans="1:21" s="7" customFormat="1" ht="13.5" thickBot="1">
      <c r="A144" s="126"/>
      <c r="B144" s="127"/>
      <c r="C144" s="128">
        <v>36106</v>
      </c>
      <c r="D144" s="129">
        <v>21775</v>
      </c>
      <c r="E144" s="129">
        <v>7621</v>
      </c>
      <c r="F144" s="139">
        <v>6710</v>
      </c>
      <c r="H144" s="197">
        <v>37033</v>
      </c>
      <c r="I144" s="197">
        <v>21748</v>
      </c>
      <c r="J144" s="197">
        <v>7829</v>
      </c>
      <c r="K144" s="197">
        <v>7365</v>
      </c>
      <c r="L144" s="197">
        <v>91</v>
      </c>
      <c r="M144" s="180"/>
      <c r="N144" s="199">
        <f t="shared" si="6"/>
        <v>-2.503172845840197</v>
      </c>
      <c r="O144" s="200">
        <f t="shared" si="7"/>
        <v>0.12414934706639258</v>
      </c>
      <c r="P144" s="201">
        <f t="shared" si="8"/>
        <v>-10.00536480686695</v>
      </c>
      <c r="Q144" s="206"/>
      <c r="R144" s="202">
        <f>R143</f>
        <v>0</v>
      </c>
      <c r="S144" s="202">
        <f>S143</f>
        <v>0</v>
      </c>
      <c r="T144" s="202">
        <f>T143</f>
        <v>0</v>
      </c>
      <c r="U144" s="202">
        <f>U143</f>
        <v>0</v>
      </c>
    </row>
    <row r="145" spans="1:21" s="7" customFormat="1" ht="12.75" hidden="1">
      <c r="A145" s="122" t="s">
        <v>2170</v>
      </c>
      <c r="B145" s="123" t="s">
        <v>1957</v>
      </c>
      <c r="C145" s="124">
        <v>0</v>
      </c>
      <c r="D145" s="125">
        <v>0</v>
      </c>
      <c r="E145" s="125">
        <v>0</v>
      </c>
      <c r="F145" s="138">
        <v>0</v>
      </c>
      <c r="H145" s="190">
        <v>0</v>
      </c>
      <c r="I145" s="190">
        <v>0</v>
      </c>
      <c r="J145" s="190">
        <v>0</v>
      </c>
      <c r="K145" s="190">
        <v>0</v>
      </c>
      <c r="L145" s="190">
        <v>0</v>
      </c>
      <c r="M145" s="180"/>
      <c r="N145" s="192" t="str">
        <f>IF(H145=0,"-",C145/H145*100-100)</f>
        <v>-</v>
      </c>
      <c r="O145" s="193" t="str">
        <f>IF(H145=0,"-",D145/I145*100-100)</f>
        <v>-</v>
      </c>
      <c r="P145" s="194" t="str">
        <f>IF(H145=0,"-",F145/(K145+L145)*100-100)</f>
        <v>-</v>
      </c>
      <c r="Q145" s="206"/>
      <c r="R145" s="195"/>
      <c r="S145" s="195"/>
      <c r="T145" s="195"/>
      <c r="U145" s="195"/>
    </row>
    <row r="146" spans="1:21" s="7" customFormat="1" ht="13.5" hidden="1" thickBot="1">
      <c r="A146" s="126"/>
      <c r="B146" s="127"/>
      <c r="C146" s="128">
        <v>0</v>
      </c>
      <c r="D146" s="129">
        <v>0</v>
      </c>
      <c r="E146" s="129">
        <v>0</v>
      </c>
      <c r="F146" s="139">
        <v>0</v>
      </c>
      <c r="H146" s="197">
        <v>0</v>
      </c>
      <c r="I146" s="197">
        <v>0</v>
      </c>
      <c r="J146" s="197">
        <v>0</v>
      </c>
      <c r="K146" s="197">
        <v>0</v>
      </c>
      <c r="L146" s="197">
        <v>0</v>
      </c>
      <c r="M146" s="180"/>
      <c r="N146" s="199" t="str">
        <f t="shared" si="6"/>
        <v>-</v>
      </c>
      <c r="O146" s="200" t="str">
        <f t="shared" si="7"/>
        <v>-</v>
      </c>
      <c r="P146" s="201" t="str">
        <f t="shared" si="8"/>
        <v>-</v>
      </c>
      <c r="Q146" s="206"/>
      <c r="R146" s="202">
        <f>R145</f>
        <v>0</v>
      </c>
      <c r="S146" s="202">
        <f>S145</f>
        <v>0</v>
      </c>
      <c r="T146" s="202">
        <f>T145</f>
        <v>0</v>
      </c>
      <c r="U146" s="202">
        <f>U145</f>
        <v>0</v>
      </c>
    </row>
    <row r="147" spans="1:21" s="7" customFormat="1" ht="12.75" hidden="1">
      <c r="A147" s="122" t="s">
        <v>2171</v>
      </c>
      <c r="B147" s="123" t="s">
        <v>1958</v>
      </c>
      <c r="C147" s="124">
        <v>0</v>
      </c>
      <c r="D147" s="125">
        <v>0</v>
      </c>
      <c r="E147" s="125">
        <v>0</v>
      </c>
      <c r="F147" s="138">
        <v>0</v>
      </c>
      <c r="H147" s="190">
        <v>0</v>
      </c>
      <c r="I147" s="190">
        <v>0</v>
      </c>
      <c r="J147" s="190">
        <v>0</v>
      </c>
      <c r="K147" s="190">
        <v>0</v>
      </c>
      <c r="L147" s="190">
        <v>0</v>
      </c>
      <c r="M147" s="180"/>
      <c r="N147" s="192" t="str">
        <f>IF(H147=0,"-",C147/H147*100-100)</f>
        <v>-</v>
      </c>
      <c r="O147" s="193" t="str">
        <f>IF(H147=0,"-",D147/I147*100-100)</f>
        <v>-</v>
      </c>
      <c r="P147" s="194" t="str">
        <f>IF(H147=0,"-",F147/(K147+L147)*100-100)</f>
        <v>-</v>
      </c>
      <c r="Q147" s="206"/>
      <c r="R147" s="195"/>
      <c r="S147" s="195"/>
      <c r="T147" s="195"/>
      <c r="U147" s="195"/>
    </row>
    <row r="148" spans="1:21" s="7" customFormat="1" ht="13.5" hidden="1" thickBot="1">
      <c r="A148" s="126"/>
      <c r="B148" s="127"/>
      <c r="C148" s="128">
        <v>0</v>
      </c>
      <c r="D148" s="129">
        <v>0</v>
      </c>
      <c r="E148" s="129">
        <v>0</v>
      </c>
      <c r="F148" s="139">
        <v>0</v>
      </c>
      <c r="H148" s="197">
        <v>0</v>
      </c>
      <c r="I148" s="197">
        <v>0</v>
      </c>
      <c r="J148" s="197">
        <v>0</v>
      </c>
      <c r="K148" s="197">
        <v>0</v>
      </c>
      <c r="L148" s="197">
        <v>0</v>
      </c>
      <c r="M148" s="180"/>
      <c r="N148" s="199" t="str">
        <f t="shared" si="6"/>
        <v>-</v>
      </c>
      <c r="O148" s="200" t="str">
        <f t="shared" si="7"/>
        <v>-</v>
      </c>
      <c r="P148" s="201" t="str">
        <f t="shared" si="8"/>
        <v>-</v>
      </c>
      <c r="Q148" s="206"/>
      <c r="R148" s="202">
        <f>R147</f>
        <v>0</v>
      </c>
      <c r="S148" s="202">
        <f>S147</f>
        <v>0</v>
      </c>
      <c r="T148" s="202">
        <f>T147</f>
        <v>0</v>
      </c>
      <c r="U148" s="202">
        <f>U147</f>
        <v>0</v>
      </c>
    </row>
    <row r="149" spans="1:21" s="7" customFormat="1" ht="12.75">
      <c r="A149" s="122" t="s">
        <v>2172</v>
      </c>
      <c r="B149" s="123" t="s">
        <v>1959</v>
      </c>
      <c r="C149" s="124">
        <v>27019</v>
      </c>
      <c r="D149" s="125">
        <v>18034</v>
      </c>
      <c r="E149" s="125">
        <v>6312</v>
      </c>
      <c r="F149" s="138">
        <v>2673</v>
      </c>
      <c r="H149" s="190">
        <v>27173</v>
      </c>
      <c r="I149" s="190">
        <v>17796</v>
      </c>
      <c r="J149" s="190">
        <v>6407</v>
      </c>
      <c r="K149" s="190">
        <v>2895</v>
      </c>
      <c r="L149" s="190">
        <v>75</v>
      </c>
      <c r="M149" s="180"/>
      <c r="N149" s="192">
        <f>IF(H149=0,"-",C149/H149*100-100)</f>
        <v>-0.5667390424318342</v>
      </c>
      <c r="O149" s="193">
        <f>IF(H149=0,"-",D149/I149*100-100)</f>
        <v>1.3373791863340045</v>
      </c>
      <c r="P149" s="194">
        <f>IF(H149=0,"-",F149/(K149+L149)*100-100)</f>
        <v>-10</v>
      </c>
      <c r="Q149" s="206"/>
      <c r="R149" s="195"/>
      <c r="S149" s="195"/>
      <c r="T149" s="195"/>
      <c r="U149" s="195"/>
    </row>
    <row r="150" spans="1:21" s="7" customFormat="1" ht="13.5" thickBot="1">
      <c r="A150" s="126"/>
      <c r="B150" s="127"/>
      <c r="C150" s="128">
        <v>31291</v>
      </c>
      <c r="D150" s="129">
        <v>19343</v>
      </c>
      <c r="E150" s="129">
        <v>6770</v>
      </c>
      <c r="F150" s="139">
        <v>5178</v>
      </c>
      <c r="H150" s="197">
        <v>32027</v>
      </c>
      <c r="I150" s="197">
        <v>19319</v>
      </c>
      <c r="J150" s="197">
        <v>6955</v>
      </c>
      <c r="K150" s="197">
        <v>5672</v>
      </c>
      <c r="L150" s="197">
        <v>81</v>
      </c>
      <c r="M150" s="180"/>
      <c r="N150" s="199">
        <f t="shared" si="6"/>
        <v>-2.298061011021943</v>
      </c>
      <c r="O150" s="200">
        <f t="shared" si="7"/>
        <v>0.12423003261037024</v>
      </c>
      <c r="P150" s="201">
        <f t="shared" si="8"/>
        <v>-9.994785329393366</v>
      </c>
      <c r="Q150" s="206"/>
      <c r="R150" s="202">
        <f>R149</f>
        <v>0</v>
      </c>
      <c r="S150" s="202">
        <f>S149</f>
        <v>0</v>
      </c>
      <c r="T150" s="202">
        <f>T149</f>
        <v>0</v>
      </c>
      <c r="U150" s="202">
        <f>U149</f>
        <v>0</v>
      </c>
    </row>
    <row r="151" spans="1:21" s="7" customFormat="1" ht="12.75">
      <c r="A151" s="122" t="s">
        <v>2173</v>
      </c>
      <c r="B151" s="123" t="s">
        <v>209</v>
      </c>
      <c r="C151" s="124">
        <v>32388</v>
      </c>
      <c r="D151" s="125">
        <v>22018</v>
      </c>
      <c r="E151" s="125">
        <v>7706</v>
      </c>
      <c r="F151" s="138">
        <v>2664</v>
      </c>
      <c r="H151" s="190">
        <v>32374</v>
      </c>
      <c r="I151" s="190">
        <v>21628</v>
      </c>
      <c r="J151" s="190">
        <v>7786</v>
      </c>
      <c r="K151" s="190">
        <v>2869</v>
      </c>
      <c r="L151" s="190">
        <v>91</v>
      </c>
      <c r="M151" s="180"/>
      <c r="N151" s="192">
        <f>IF(H151=0,"-",C151/H151*100-100)</f>
        <v>0.04324457898312062</v>
      </c>
      <c r="O151" s="193">
        <f>IF(H151=0,"-",D151/I151*100-100)</f>
        <v>1.8032180506750422</v>
      </c>
      <c r="P151" s="194">
        <f>IF(H151=0,"-",F151/(K151+L151)*100-100)</f>
        <v>-10</v>
      </c>
      <c r="Q151" s="206"/>
      <c r="R151" s="195">
        <v>203</v>
      </c>
      <c r="S151" s="195"/>
      <c r="T151" s="195"/>
      <c r="U151" s="195"/>
    </row>
    <row r="152" spans="1:21" s="7" customFormat="1" ht="13.5" thickBot="1">
      <c r="A152" s="126"/>
      <c r="B152" s="127"/>
      <c r="C152" s="128">
        <v>28620</v>
      </c>
      <c r="D152" s="129">
        <v>13994</v>
      </c>
      <c r="E152" s="129">
        <v>4898</v>
      </c>
      <c r="F152" s="139">
        <v>9728</v>
      </c>
      <c r="H152" s="197">
        <v>29816</v>
      </c>
      <c r="I152" s="197">
        <v>13976</v>
      </c>
      <c r="J152" s="197">
        <v>5031</v>
      </c>
      <c r="K152" s="197">
        <v>10750</v>
      </c>
      <c r="L152" s="197">
        <v>59</v>
      </c>
      <c r="M152" s="180"/>
      <c r="N152" s="199">
        <f t="shared" si="6"/>
        <v>-4.011269117252482</v>
      </c>
      <c r="O152" s="200">
        <f t="shared" si="7"/>
        <v>0.12879221522609896</v>
      </c>
      <c r="P152" s="201">
        <f t="shared" si="8"/>
        <v>-10.000925154963454</v>
      </c>
      <c r="Q152" s="206"/>
      <c r="R152" s="202">
        <f>R151</f>
        <v>203</v>
      </c>
      <c r="S152" s="202">
        <f>S151</f>
        <v>0</v>
      </c>
      <c r="T152" s="202">
        <f>T151</f>
        <v>0</v>
      </c>
      <c r="U152" s="202">
        <f>U151</f>
        <v>0</v>
      </c>
    </row>
    <row r="153" spans="1:21" s="7" customFormat="1" ht="12.75" hidden="1">
      <c r="A153" s="122" t="s">
        <v>2174</v>
      </c>
      <c r="B153" s="123" t="s">
        <v>1960</v>
      </c>
      <c r="C153" s="124">
        <v>0</v>
      </c>
      <c r="D153" s="125">
        <v>0</v>
      </c>
      <c r="E153" s="125">
        <v>0</v>
      </c>
      <c r="F153" s="138">
        <v>0</v>
      </c>
      <c r="H153" s="190">
        <v>0</v>
      </c>
      <c r="I153" s="190">
        <v>0</v>
      </c>
      <c r="J153" s="190">
        <v>0</v>
      </c>
      <c r="K153" s="190">
        <v>0</v>
      </c>
      <c r="L153" s="190">
        <v>0</v>
      </c>
      <c r="M153" s="180"/>
      <c r="N153" s="192" t="str">
        <f>IF(H153=0,"-",C153/H153*100-100)</f>
        <v>-</v>
      </c>
      <c r="O153" s="193" t="str">
        <f>IF(H153=0,"-",D153/I153*100-100)</f>
        <v>-</v>
      </c>
      <c r="P153" s="194" t="str">
        <f>IF(H153=0,"-",F153/(K153+L153)*100-100)</f>
        <v>-</v>
      </c>
      <c r="Q153" s="206"/>
      <c r="R153" s="195"/>
      <c r="S153" s="195"/>
      <c r="T153" s="195"/>
      <c r="U153" s="195"/>
    </row>
    <row r="154" spans="1:21" s="7" customFormat="1" ht="13.5" hidden="1" thickBot="1">
      <c r="A154" s="126"/>
      <c r="B154" s="127"/>
      <c r="C154" s="128">
        <v>0</v>
      </c>
      <c r="D154" s="129">
        <v>0</v>
      </c>
      <c r="E154" s="129">
        <v>0</v>
      </c>
      <c r="F154" s="139">
        <v>0</v>
      </c>
      <c r="H154" s="197">
        <v>0</v>
      </c>
      <c r="I154" s="197">
        <v>0</v>
      </c>
      <c r="J154" s="197">
        <v>0</v>
      </c>
      <c r="K154" s="197">
        <v>0</v>
      </c>
      <c r="L154" s="197">
        <v>0</v>
      </c>
      <c r="M154" s="180"/>
      <c r="N154" s="199" t="str">
        <f t="shared" si="6"/>
        <v>-</v>
      </c>
      <c r="O154" s="200" t="str">
        <f t="shared" si="7"/>
        <v>-</v>
      </c>
      <c r="P154" s="201" t="str">
        <f t="shared" si="8"/>
        <v>-</v>
      </c>
      <c r="Q154" s="206"/>
      <c r="R154" s="202">
        <f>R153</f>
        <v>0</v>
      </c>
      <c r="S154" s="202">
        <f>S153</f>
        <v>0</v>
      </c>
      <c r="T154" s="202">
        <f>T153</f>
        <v>0</v>
      </c>
      <c r="U154" s="202">
        <f>U153</f>
        <v>0</v>
      </c>
    </row>
    <row r="155" spans="1:21" s="7" customFormat="1" ht="12.75" hidden="1">
      <c r="A155" s="122" t="s">
        <v>2175</v>
      </c>
      <c r="B155" s="123" t="s">
        <v>1961</v>
      </c>
      <c r="C155" s="124">
        <v>0</v>
      </c>
      <c r="D155" s="125">
        <v>0</v>
      </c>
      <c r="E155" s="125">
        <v>0</v>
      </c>
      <c r="F155" s="138">
        <v>0</v>
      </c>
      <c r="H155" s="190">
        <v>0</v>
      </c>
      <c r="I155" s="190">
        <v>0</v>
      </c>
      <c r="J155" s="190">
        <v>0</v>
      </c>
      <c r="K155" s="190">
        <v>0</v>
      </c>
      <c r="L155" s="190">
        <v>0</v>
      </c>
      <c r="M155" s="180"/>
      <c r="N155" s="192" t="str">
        <f>IF(H155=0,"-",C155/H155*100-100)</f>
        <v>-</v>
      </c>
      <c r="O155" s="193" t="str">
        <f>IF(H155=0,"-",D155/I155*100-100)</f>
        <v>-</v>
      </c>
      <c r="P155" s="194" t="str">
        <f>IF(H155=0,"-",F155/(K155+L155)*100-100)</f>
        <v>-</v>
      </c>
      <c r="Q155" s="206"/>
      <c r="R155" s="195"/>
      <c r="S155" s="195"/>
      <c r="T155" s="195"/>
      <c r="U155" s="195"/>
    </row>
    <row r="156" spans="1:21" s="7" customFormat="1" ht="13.5" hidden="1" thickBot="1">
      <c r="A156" s="126"/>
      <c r="B156" s="127"/>
      <c r="C156" s="128">
        <v>0</v>
      </c>
      <c r="D156" s="129">
        <v>0</v>
      </c>
      <c r="E156" s="129">
        <v>0</v>
      </c>
      <c r="F156" s="139">
        <v>0</v>
      </c>
      <c r="H156" s="197">
        <v>0</v>
      </c>
      <c r="I156" s="197">
        <v>0</v>
      </c>
      <c r="J156" s="197">
        <v>0</v>
      </c>
      <c r="K156" s="197">
        <v>0</v>
      </c>
      <c r="L156" s="197">
        <v>0</v>
      </c>
      <c r="M156" s="180"/>
      <c r="N156" s="199" t="str">
        <f t="shared" si="6"/>
        <v>-</v>
      </c>
      <c r="O156" s="200" t="str">
        <f t="shared" si="7"/>
        <v>-</v>
      </c>
      <c r="P156" s="201" t="str">
        <f t="shared" si="8"/>
        <v>-</v>
      </c>
      <c r="Q156" s="206"/>
      <c r="R156" s="202">
        <f>R155</f>
        <v>0</v>
      </c>
      <c r="S156" s="202">
        <f>S155</f>
        <v>0</v>
      </c>
      <c r="T156" s="202">
        <f>T155</f>
        <v>0</v>
      </c>
      <c r="U156" s="202">
        <f>U155</f>
        <v>0</v>
      </c>
    </row>
    <row r="157" spans="1:21" s="7" customFormat="1" ht="12.75" hidden="1">
      <c r="A157" s="122" t="s">
        <v>2176</v>
      </c>
      <c r="B157" s="123" t="s">
        <v>1962</v>
      </c>
      <c r="C157" s="124">
        <v>0</v>
      </c>
      <c r="D157" s="125">
        <v>0</v>
      </c>
      <c r="E157" s="125">
        <v>0</v>
      </c>
      <c r="F157" s="138">
        <v>0</v>
      </c>
      <c r="H157" s="190">
        <v>0</v>
      </c>
      <c r="I157" s="190">
        <v>0</v>
      </c>
      <c r="J157" s="190">
        <v>0</v>
      </c>
      <c r="K157" s="190">
        <v>0</v>
      </c>
      <c r="L157" s="190">
        <v>0</v>
      </c>
      <c r="M157" s="180"/>
      <c r="N157" s="192" t="str">
        <f>IF(H157=0,"-",C157/H157*100-100)</f>
        <v>-</v>
      </c>
      <c r="O157" s="193" t="str">
        <f>IF(H157=0,"-",D157/I157*100-100)</f>
        <v>-</v>
      </c>
      <c r="P157" s="194" t="str">
        <f>IF(H157=0,"-",F157/(K157+L157)*100-100)</f>
        <v>-</v>
      </c>
      <c r="Q157" s="206"/>
      <c r="R157" s="195"/>
      <c r="S157" s="195"/>
      <c r="T157" s="195"/>
      <c r="U157" s="195"/>
    </row>
    <row r="158" spans="1:21" s="7" customFormat="1" ht="13.5" hidden="1" thickBot="1">
      <c r="A158" s="126"/>
      <c r="B158" s="127"/>
      <c r="C158" s="128">
        <v>0</v>
      </c>
      <c r="D158" s="129">
        <v>0</v>
      </c>
      <c r="E158" s="129">
        <v>0</v>
      </c>
      <c r="F158" s="139">
        <v>0</v>
      </c>
      <c r="H158" s="197">
        <v>0</v>
      </c>
      <c r="I158" s="197">
        <v>0</v>
      </c>
      <c r="J158" s="197">
        <v>0</v>
      </c>
      <c r="K158" s="197">
        <v>0</v>
      </c>
      <c r="L158" s="197">
        <v>0</v>
      </c>
      <c r="M158" s="180"/>
      <c r="N158" s="199" t="str">
        <f t="shared" si="6"/>
        <v>-</v>
      </c>
      <c r="O158" s="200" t="str">
        <f t="shared" si="7"/>
        <v>-</v>
      </c>
      <c r="P158" s="201" t="str">
        <f t="shared" si="8"/>
        <v>-</v>
      </c>
      <c r="Q158" s="206"/>
      <c r="R158" s="202">
        <f>R157</f>
        <v>0</v>
      </c>
      <c r="S158" s="202">
        <f>S157</f>
        <v>0</v>
      </c>
      <c r="T158" s="202">
        <f>T157</f>
        <v>0</v>
      </c>
      <c r="U158" s="202">
        <f>U157</f>
        <v>0</v>
      </c>
    </row>
    <row r="159" spans="1:21" s="7" customFormat="1" ht="12.75">
      <c r="A159" s="122" t="s">
        <v>2177</v>
      </c>
      <c r="B159" s="123" t="s">
        <v>224</v>
      </c>
      <c r="C159" s="124">
        <v>24496</v>
      </c>
      <c r="D159" s="125">
        <v>16089</v>
      </c>
      <c r="E159" s="125">
        <v>5631</v>
      </c>
      <c r="F159" s="138">
        <v>2776</v>
      </c>
      <c r="H159" s="190">
        <v>24675</v>
      </c>
      <c r="I159" s="190">
        <v>15876</v>
      </c>
      <c r="J159" s="190">
        <v>5715</v>
      </c>
      <c r="K159" s="190">
        <v>3017</v>
      </c>
      <c r="L159" s="190">
        <v>67</v>
      </c>
      <c r="M159" s="180"/>
      <c r="N159" s="192">
        <f>IF(H159=0,"-",C159/H159*100-100)</f>
        <v>-0.7254305977710231</v>
      </c>
      <c r="O159" s="193">
        <f>IF(H159=0,"-",D159/I159*100-100)</f>
        <v>1.341647770219197</v>
      </c>
      <c r="P159" s="194">
        <f>IF(H159=0,"-",F159/(K159+L159)*100-100)</f>
        <v>-9.987029831387801</v>
      </c>
      <c r="Q159" s="206"/>
      <c r="R159" s="195"/>
      <c r="S159" s="195">
        <v>58</v>
      </c>
      <c r="T159" s="195"/>
      <c r="U159" s="195"/>
    </row>
    <row r="160" spans="1:21" s="7" customFormat="1" ht="13.5" thickBot="1">
      <c r="A160" s="126"/>
      <c r="B160" s="127"/>
      <c r="C160" s="128">
        <v>29159</v>
      </c>
      <c r="D160" s="129">
        <v>16602</v>
      </c>
      <c r="E160" s="129">
        <v>5811</v>
      </c>
      <c r="F160" s="139">
        <v>6746</v>
      </c>
      <c r="H160" s="197">
        <v>30045</v>
      </c>
      <c r="I160" s="197">
        <v>16581</v>
      </c>
      <c r="J160" s="197">
        <v>5969</v>
      </c>
      <c r="K160" s="197">
        <v>7426</v>
      </c>
      <c r="L160" s="197">
        <v>69</v>
      </c>
      <c r="M160" s="180"/>
      <c r="N160" s="199">
        <f t="shared" si="6"/>
        <v>-2.948909968380761</v>
      </c>
      <c r="O160" s="200">
        <f t="shared" si="7"/>
        <v>0.12665098606838399</v>
      </c>
      <c r="P160" s="201">
        <f t="shared" si="8"/>
        <v>-9.993328885923944</v>
      </c>
      <c r="Q160" s="206"/>
      <c r="R160" s="202">
        <f>R159</f>
        <v>0</v>
      </c>
      <c r="S160" s="202">
        <f>S159</f>
        <v>58</v>
      </c>
      <c r="T160" s="202">
        <f>T159</f>
        <v>0</v>
      </c>
      <c r="U160" s="202">
        <f>U159</f>
        <v>0</v>
      </c>
    </row>
    <row r="161" spans="1:21" s="7" customFormat="1" ht="12.75">
      <c r="A161" s="122" t="s">
        <v>2178</v>
      </c>
      <c r="B161" s="123" t="s">
        <v>1963</v>
      </c>
      <c r="C161" s="124">
        <v>23966</v>
      </c>
      <c r="D161" s="125">
        <v>15781</v>
      </c>
      <c r="E161" s="125">
        <v>5523</v>
      </c>
      <c r="F161" s="138">
        <v>2662</v>
      </c>
      <c r="H161" s="190">
        <v>24136</v>
      </c>
      <c r="I161" s="190">
        <v>15572</v>
      </c>
      <c r="J161" s="190">
        <v>5606</v>
      </c>
      <c r="K161" s="190">
        <v>2893</v>
      </c>
      <c r="L161" s="190">
        <v>65</v>
      </c>
      <c r="M161" s="180"/>
      <c r="N161" s="192">
        <f>IF(H161=0,"-",C161/H161*100-100)</f>
        <v>-0.7043420616506353</v>
      </c>
      <c r="O161" s="193">
        <f>IF(H161=0,"-",D161/I161*100-100)</f>
        <v>1.3421525815566326</v>
      </c>
      <c r="P161" s="194">
        <f>IF(H161=0,"-",F161/(K161+L161)*100-100)</f>
        <v>-10.006761325219742</v>
      </c>
      <c r="Q161" s="206"/>
      <c r="R161" s="195">
        <v>39</v>
      </c>
      <c r="S161" s="195"/>
      <c r="T161" s="195"/>
      <c r="U161" s="195"/>
    </row>
    <row r="162" spans="1:21" s="7" customFormat="1" ht="13.5" thickBot="1">
      <c r="A162" s="126"/>
      <c r="B162" s="127"/>
      <c r="C162" s="128">
        <v>28727</v>
      </c>
      <c r="D162" s="129">
        <v>16324</v>
      </c>
      <c r="E162" s="129">
        <v>5713</v>
      </c>
      <c r="F162" s="139">
        <v>6690</v>
      </c>
      <c r="H162" s="197">
        <v>29606</v>
      </c>
      <c r="I162" s="197">
        <v>16304</v>
      </c>
      <c r="J162" s="197">
        <v>5869</v>
      </c>
      <c r="K162" s="197">
        <v>7365</v>
      </c>
      <c r="L162" s="197">
        <v>68</v>
      </c>
      <c r="M162" s="180"/>
      <c r="N162" s="199">
        <f t="shared" si="6"/>
        <v>-2.968992771735458</v>
      </c>
      <c r="O162" s="200">
        <f t="shared" si="7"/>
        <v>0.12266928361137275</v>
      </c>
      <c r="P162" s="201">
        <f t="shared" si="8"/>
        <v>-9.9959639445715</v>
      </c>
      <c r="Q162" s="206"/>
      <c r="R162" s="202">
        <f>R161</f>
        <v>39</v>
      </c>
      <c r="S162" s="202">
        <f>S161</f>
        <v>0</v>
      </c>
      <c r="T162" s="202">
        <f>T161</f>
        <v>0</v>
      </c>
      <c r="U162" s="202">
        <f>U161</f>
        <v>0</v>
      </c>
    </row>
    <row r="163" spans="1:21" s="7" customFormat="1" ht="12.75" hidden="1">
      <c r="A163" s="122" t="s">
        <v>2179</v>
      </c>
      <c r="B163" s="123" t="s">
        <v>233</v>
      </c>
      <c r="C163" s="124">
        <v>0</v>
      </c>
      <c r="D163" s="125">
        <v>0</v>
      </c>
      <c r="E163" s="125">
        <v>0</v>
      </c>
      <c r="F163" s="138">
        <v>0</v>
      </c>
      <c r="H163" s="190">
        <v>0</v>
      </c>
      <c r="I163" s="190">
        <v>0</v>
      </c>
      <c r="J163" s="190">
        <v>0</v>
      </c>
      <c r="K163" s="190">
        <v>0</v>
      </c>
      <c r="L163" s="190">
        <v>0</v>
      </c>
      <c r="M163" s="180"/>
      <c r="N163" s="192" t="str">
        <f>IF(H163=0,"-",C163/H163*100-100)</f>
        <v>-</v>
      </c>
      <c r="O163" s="193" t="str">
        <f>IF(H163=0,"-",D163/I163*100-100)</f>
        <v>-</v>
      </c>
      <c r="P163" s="194" t="str">
        <f>IF(H163=0,"-",F163/(K163+L163)*100-100)</f>
        <v>-</v>
      </c>
      <c r="Q163" s="206"/>
      <c r="R163" s="195"/>
      <c r="S163" s="195"/>
      <c r="T163" s="195"/>
      <c r="U163" s="195"/>
    </row>
    <row r="164" spans="1:21" s="7" customFormat="1" ht="13.5" hidden="1" thickBot="1">
      <c r="A164" s="126"/>
      <c r="B164" s="127"/>
      <c r="C164" s="128">
        <v>0</v>
      </c>
      <c r="D164" s="129">
        <v>0</v>
      </c>
      <c r="E164" s="129">
        <v>0</v>
      </c>
      <c r="F164" s="139">
        <v>0</v>
      </c>
      <c r="H164" s="197">
        <v>0</v>
      </c>
      <c r="I164" s="197">
        <v>0</v>
      </c>
      <c r="J164" s="197">
        <v>0</v>
      </c>
      <c r="K164" s="197">
        <v>0</v>
      </c>
      <c r="L164" s="197">
        <v>0</v>
      </c>
      <c r="M164" s="180"/>
      <c r="N164" s="199" t="str">
        <f t="shared" si="6"/>
        <v>-</v>
      </c>
      <c r="O164" s="200" t="str">
        <f t="shared" si="7"/>
        <v>-</v>
      </c>
      <c r="P164" s="201" t="str">
        <f t="shared" si="8"/>
        <v>-</v>
      </c>
      <c r="Q164" s="206"/>
      <c r="R164" s="202">
        <f>R163</f>
        <v>0</v>
      </c>
      <c r="S164" s="202">
        <f>S163</f>
        <v>0</v>
      </c>
      <c r="T164" s="202">
        <f>T163</f>
        <v>0</v>
      </c>
      <c r="U164" s="202">
        <f>U163</f>
        <v>0</v>
      </c>
    </row>
    <row r="165" spans="1:21" s="7" customFormat="1" ht="12.75">
      <c r="A165" s="122" t="s">
        <v>2180</v>
      </c>
      <c r="B165" s="123" t="s">
        <v>1964</v>
      </c>
      <c r="C165" s="124">
        <v>26408</v>
      </c>
      <c r="D165" s="125">
        <v>17584</v>
      </c>
      <c r="E165" s="125">
        <v>6154</v>
      </c>
      <c r="F165" s="138">
        <v>2670</v>
      </c>
      <c r="H165" s="190">
        <v>26566</v>
      </c>
      <c r="I165" s="190">
        <v>17352</v>
      </c>
      <c r="J165" s="190">
        <v>6247</v>
      </c>
      <c r="K165" s="190">
        <v>2894</v>
      </c>
      <c r="L165" s="190">
        <v>73</v>
      </c>
      <c r="M165" s="180"/>
      <c r="N165" s="192">
        <f>IF(H165=0,"-",C165/H165*100-100)</f>
        <v>-0.5947451629902787</v>
      </c>
      <c r="O165" s="193">
        <f>IF(H165=0,"-",D165/I165*100-100)</f>
        <v>1.3370216689718717</v>
      </c>
      <c r="P165" s="194">
        <f>IF(H165=0,"-",F165/(K165+L165)*100-100)</f>
        <v>-10.01011122345804</v>
      </c>
      <c r="Q165" s="206"/>
      <c r="R165" s="195">
        <v>5</v>
      </c>
      <c r="S165" s="195"/>
      <c r="T165" s="195"/>
      <c r="U165" s="195"/>
    </row>
    <row r="166" spans="1:21" s="7" customFormat="1" ht="13.5" thickBot="1">
      <c r="A166" s="126"/>
      <c r="B166" s="127"/>
      <c r="C166" s="128">
        <v>32358</v>
      </c>
      <c r="D166" s="129">
        <v>16758</v>
      </c>
      <c r="E166" s="129">
        <v>5865</v>
      </c>
      <c r="F166" s="139">
        <v>9735</v>
      </c>
      <c r="H166" s="197">
        <v>33579</v>
      </c>
      <c r="I166" s="197">
        <v>16737</v>
      </c>
      <c r="J166" s="197">
        <v>6025</v>
      </c>
      <c r="K166" s="197">
        <v>10747</v>
      </c>
      <c r="L166" s="197">
        <v>70</v>
      </c>
      <c r="M166" s="180"/>
      <c r="N166" s="199">
        <f t="shared" si="6"/>
        <v>-3.6362011971768027</v>
      </c>
      <c r="O166" s="200">
        <f t="shared" si="7"/>
        <v>0.12547051442911084</v>
      </c>
      <c r="P166" s="201">
        <f t="shared" si="8"/>
        <v>-10.0027734122215</v>
      </c>
      <c r="Q166" s="206"/>
      <c r="R166" s="202">
        <f>R165</f>
        <v>5</v>
      </c>
      <c r="S166" s="202">
        <f>S165</f>
        <v>0</v>
      </c>
      <c r="T166" s="202">
        <f>T165</f>
        <v>0</v>
      </c>
      <c r="U166" s="202">
        <f>U165</f>
        <v>0</v>
      </c>
    </row>
    <row r="167" spans="1:21" s="7" customFormat="1" ht="12.75" hidden="1">
      <c r="A167" s="122" t="s">
        <v>2181</v>
      </c>
      <c r="B167" s="123" t="s">
        <v>1965</v>
      </c>
      <c r="C167" s="124">
        <v>0</v>
      </c>
      <c r="D167" s="125">
        <v>0</v>
      </c>
      <c r="E167" s="125">
        <v>0</v>
      </c>
      <c r="F167" s="138">
        <v>0</v>
      </c>
      <c r="H167" s="190">
        <v>0</v>
      </c>
      <c r="I167" s="190">
        <v>0</v>
      </c>
      <c r="J167" s="190">
        <v>0</v>
      </c>
      <c r="K167" s="190">
        <v>0</v>
      </c>
      <c r="L167" s="190">
        <v>0</v>
      </c>
      <c r="M167" s="180"/>
      <c r="N167" s="192" t="str">
        <f>IF(H167=0,"-",C167/H167*100-100)</f>
        <v>-</v>
      </c>
      <c r="O167" s="193" t="str">
        <f>IF(H167=0,"-",D167/I167*100-100)</f>
        <v>-</v>
      </c>
      <c r="P167" s="194" t="str">
        <f>IF(H167=0,"-",F167/(K167+L167)*100-100)</f>
        <v>-</v>
      </c>
      <c r="Q167" s="206"/>
      <c r="R167" s="195"/>
      <c r="S167" s="195"/>
      <c r="T167" s="195"/>
      <c r="U167" s="195"/>
    </row>
    <row r="168" spans="1:21" s="7" customFormat="1" ht="13.5" hidden="1" thickBot="1">
      <c r="A168" s="126"/>
      <c r="B168" s="127"/>
      <c r="C168" s="128">
        <v>0</v>
      </c>
      <c r="D168" s="129">
        <v>0</v>
      </c>
      <c r="E168" s="129">
        <v>0</v>
      </c>
      <c r="F168" s="139">
        <v>0</v>
      </c>
      <c r="H168" s="197">
        <v>0</v>
      </c>
      <c r="I168" s="197">
        <v>0</v>
      </c>
      <c r="J168" s="197">
        <v>0</v>
      </c>
      <c r="K168" s="197">
        <v>0</v>
      </c>
      <c r="L168" s="197">
        <v>0</v>
      </c>
      <c r="M168" s="180"/>
      <c r="N168" s="199" t="str">
        <f t="shared" si="6"/>
        <v>-</v>
      </c>
      <c r="O168" s="200" t="str">
        <f t="shared" si="7"/>
        <v>-</v>
      </c>
      <c r="P168" s="201" t="str">
        <f t="shared" si="8"/>
        <v>-</v>
      </c>
      <c r="Q168" s="206"/>
      <c r="R168" s="202">
        <f>R167</f>
        <v>0</v>
      </c>
      <c r="S168" s="202">
        <f>S167</f>
        <v>0</v>
      </c>
      <c r="T168" s="202">
        <f>T167</f>
        <v>0</v>
      </c>
      <c r="U168" s="202">
        <f>U167</f>
        <v>0</v>
      </c>
    </row>
    <row r="169" spans="1:21" s="7" customFormat="1" ht="12.75" hidden="1">
      <c r="A169" s="122" t="s">
        <v>2182</v>
      </c>
      <c r="B169" s="123" t="s">
        <v>245</v>
      </c>
      <c r="C169" s="124">
        <v>0</v>
      </c>
      <c r="D169" s="125">
        <v>0</v>
      </c>
      <c r="E169" s="125">
        <v>0</v>
      </c>
      <c r="F169" s="138">
        <v>0</v>
      </c>
      <c r="H169" s="190">
        <v>0</v>
      </c>
      <c r="I169" s="190">
        <v>0</v>
      </c>
      <c r="J169" s="190">
        <v>0</v>
      </c>
      <c r="K169" s="190">
        <v>0</v>
      </c>
      <c r="L169" s="190">
        <v>0</v>
      </c>
      <c r="M169" s="180"/>
      <c r="N169" s="192" t="str">
        <f>IF(H169=0,"-",C169/H169*100-100)</f>
        <v>-</v>
      </c>
      <c r="O169" s="193" t="str">
        <f>IF(H169=0,"-",D169/I169*100-100)</f>
        <v>-</v>
      </c>
      <c r="P169" s="194" t="str">
        <f>IF(H169=0,"-",F169/(K169+L169)*100-100)</f>
        <v>-</v>
      </c>
      <c r="Q169" s="206"/>
      <c r="R169" s="195"/>
      <c r="S169" s="195"/>
      <c r="T169" s="195"/>
      <c r="U169" s="195"/>
    </row>
    <row r="170" spans="1:21" s="7" customFormat="1" ht="13.5" hidden="1" thickBot="1">
      <c r="A170" s="126"/>
      <c r="B170" s="127"/>
      <c r="C170" s="128">
        <v>0</v>
      </c>
      <c r="D170" s="129">
        <v>0</v>
      </c>
      <c r="E170" s="129">
        <v>0</v>
      </c>
      <c r="F170" s="139">
        <v>0</v>
      </c>
      <c r="H170" s="197">
        <v>0</v>
      </c>
      <c r="I170" s="197">
        <v>0</v>
      </c>
      <c r="J170" s="197">
        <v>0</v>
      </c>
      <c r="K170" s="197">
        <v>0</v>
      </c>
      <c r="L170" s="197">
        <v>0</v>
      </c>
      <c r="M170" s="180"/>
      <c r="N170" s="199" t="str">
        <f t="shared" si="6"/>
        <v>-</v>
      </c>
      <c r="O170" s="200" t="str">
        <f t="shared" si="7"/>
        <v>-</v>
      </c>
      <c r="P170" s="201" t="str">
        <f t="shared" si="8"/>
        <v>-</v>
      </c>
      <c r="Q170" s="206"/>
      <c r="R170" s="202">
        <f>R169</f>
        <v>0</v>
      </c>
      <c r="S170" s="202">
        <f>S169</f>
        <v>0</v>
      </c>
      <c r="T170" s="202">
        <f>T169</f>
        <v>0</v>
      </c>
      <c r="U170" s="202">
        <f>U169</f>
        <v>0</v>
      </c>
    </row>
    <row r="171" spans="1:21" s="7" customFormat="1" ht="12.75" hidden="1">
      <c r="A171" s="122" t="s">
        <v>2183</v>
      </c>
      <c r="B171" s="123" t="s">
        <v>1966</v>
      </c>
      <c r="C171" s="124">
        <v>0</v>
      </c>
      <c r="D171" s="125">
        <v>0</v>
      </c>
      <c r="E171" s="125">
        <v>0</v>
      </c>
      <c r="F171" s="138">
        <v>0</v>
      </c>
      <c r="H171" s="190">
        <v>0</v>
      </c>
      <c r="I171" s="190">
        <v>0</v>
      </c>
      <c r="J171" s="190">
        <v>0</v>
      </c>
      <c r="K171" s="190">
        <v>0</v>
      </c>
      <c r="L171" s="190">
        <v>0</v>
      </c>
      <c r="M171" s="180"/>
      <c r="N171" s="192" t="str">
        <f>IF(H171=0,"-",C171/H171*100-100)</f>
        <v>-</v>
      </c>
      <c r="O171" s="193" t="str">
        <f>IF(H171=0,"-",D171/I171*100-100)</f>
        <v>-</v>
      </c>
      <c r="P171" s="194" t="str">
        <f>IF(H171=0,"-",F171/(K171+L171)*100-100)</f>
        <v>-</v>
      </c>
      <c r="Q171" s="206"/>
      <c r="R171" s="195"/>
      <c r="S171" s="195"/>
      <c r="T171" s="195"/>
      <c r="U171" s="195"/>
    </row>
    <row r="172" spans="1:21" s="7" customFormat="1" ht="13.5" hidden="1" thickBot="1">
      <c r="A172" s="126"/>
      <c r="B172" s="127"/>
      <c r="C172" s="128">
        <v>0</v>
      </c>
      <c r="D172" s="129">
        <v>0</v>
      </c>
      <c r="E172" s="129">
        <v>0</v>
      </c>
      <c r="F172" s="139">
        <v>0</v>
      </c>
      <c r="H172" s="197">
        <v>0</v>
      </c>
      <c r="I172" s="197">
        <v>0</v>
      </c>
      <c r="J172" s="197">
        <v>0</v>
      </c>
      <c r="K172" s="197">
        <v>0</v>
      </c>
      <c r="L172" s="197">
        <v>0</v>
      </c>
      <c r="M172" s="180"/>
      <c r="N172" s="199" t="str">
        <f t="shared" si="6"/>
        <v>-</v>
      </c>
      <c r="O172" s="200" t="str">
        <f t="shared" si="7"/>
        <v>-</v>
      </c>
      <c r="P172" s="201" t="str">
        <f t="shared" si="8"/>
        <v>-</v>
      </c>
      <c r="Q172" s="206"/>
      <c r="R172" s="202">
        <f>R171</f>
        <v>0</v>
      </c>
      <c r="S172" s="202">
        <f>S171</f>
        <v>0</v>
      </c>
      <c r="T172" s="202">
        <f>T171</f>
        <v>0</v>
      </c>
      <c r="U172" s="202">
        <f>U171</f>
        <v>0</v>
      </c>
    </row>
    <row r="173" spans="1:21" s="7" customFormat="1" ht="12.75" hidden="1">
      <c r="A173" s="122" t="s">
        <v>2184</v>
      </c>
      <c r="B173" s="123" t="s">
        <v>1967</v>
      </c>
      <c r="C173" s="124">
        <v>0</v>
      </c>
      <c r="D173" s="125">
        <v>0</v>
      </c>
      <c r="E173" s="125">
        <v>0</v>
      </c>
      <c r="F173" s="138">
        <v>0</v>
      </c>
      <c r="H173" s="190">
        <v>0</v>
      </c>
      <c r="I173" s="190">
        <v>0</v>
      </c>
      <c r="J173" s="190">
        <v>0</v>
      </c>
      <c r="K173" s="190">
        <v>0</v>
      </c>
      <c r="L173" s="190">
        <v>0</v>
      </c>
      <c r="M173" s="180"/>
      <c r="N173" s="192" t="str">
        <f>IF(H173=0,"-",C173/H173*100-100)</f>
        <v>-</v>
      </c>
      <c r="O173" s="193" t="str">
        <f>IF(H173=0,"-",D173/I173*100-100)</f>
        <v>-</v>
      </c>
      <c r="P173" s="194" t="str">
        <f>IF(H173=0,"-",F173/(K173+L173)*100-100)</f>
        <v>-</v>
      </c>
      <c r="Q173" s="206"/>
      <c r="R173" s="195"/>
      <c r="S173" s="195"/>
      <c r="T173" s="195"/>
      <c r="U173" s="195"/>
    </row>
    <row r="174" spans="1:21" s="7" customFormat="1" ht="13.5" hidden="1" thickBot="1">
      <c r="A174" s="126"/>
      <c r="B174" s="127"/>
      <c r="C174" s="128">
        <v>0</v>
      </c>
      <c r="D174" s="129">
        <v>0</v>
      </c>
      <c r="E174" s="129">
        <v>0</v>
      </c>
      <c r="F174" s="139">
        <v>0</v>
      </c>
      <c r="H174" s="197">
        <v>0</v>
      </c>
      <c r="I174" s="197">
        <v>0</v>
      </c>
      <c r="J174" s="197">
        <v>0</v>
      </c>
      <c r="K174" s="197">
        <v>0</v>
      </c>
      <c r="L174" s="197">
        <v>0</v>
      </c>
      <c r="M174" s="180"/>
      <c r="N174" s="199" t="str">
        <f t="shared" si="6"/>
        <v>-</v>
      </c>
      <c r="O174" s="200" t="str">
        <f t="shared" si="7"/>
        <v>-</v>
      </c>
      <c r="P174" s="201" t="str">
        <f t="shared" si="8"/>
        <v>-</v>
      </c>
      <c r="Q174" s="206"/>
      <c r="R174" s="202">
        <f>R173</f>
        <v>0</v>
      </c>
      <c r="S174" s="202">
        <f>S173</f>
        <v>0</v>
      </c>
      <c r="T174" s="202">
        <f>T173</f>
        <v>0</v>
      </c>
      <c r="U174" s="202">
        <f>U173</f>
        <v>0</v>
      </c>
    </row>
    <row r="175" spans="1:21" s="7" customFormat="1" ht="12.75" hidden="1">
      <c r="A175" s="122" t="s">
        <v>2185</v>
      </c>
      <c r="B175" s="123" t="s">
        <v>251</v>
      </c>
      <c r="C175" s="124">
        <v>0</v>
      </c>
      <c r="D175" s="125">
        <v>0</v>
      </c>
      <c r="E175" s="125">
        <v>0</v>
      </c>
      <c r="F175" s="138">
        <v>0</v>
      </c>
      <c r="H175" s="190">
        <v>0</v>
      </c>
      <c r="I175" s="190">
        <v>0</v>
      </c>
      <c r="J175" s="190">
        <v>0</v>
      </c>
      <c r="K175" s="190">
        <v>0</v>
      </c>
      <c r="L175" s="190">
        <v>0</v>
      </c>
      <c r="M175" s="180"/>
      <c r="N175" s="192" t="str">
        <f>IF(H175=0,"-",C175/H175*100-100)</f>
        <v>-</v>
      </c>
      <c r="O175" s="193" t="str">
        <f>IF(H175=0,"-",D175/I175*100-100)</f>
        <v>-</v>
      </c>
      <c r="P175" s="194" t="str">
        <f>IF(H175=0,"-",F175/(K175+L175)*100-100)</f>
        <v>-</v>
      </c>
      <c r="Q175" s="206"/>
      <c r="R175" s="195"/>
      <c r="S175" s="195"/>
      <c r="T175" s="195"/>
      <c r="U175" s="195"/>
    </row>
    <row r="176" spans="1:21" s="7" customFormat="1" ht="13.5" hidden="1" thickBot="1">
      <c r="A176" s="126"/>
      <c r="B176" s="127"/>
      <c r="C176" s="128">
        <v>0</v>
      </c>
      <c r="D176" s="129">
        <v>0</v>
      </c>
      <c r="E176" s="129">
        <v>0</v>
      </c>
      <c r="F176" s="139">
        <v>0</v>
      </c>
      <c r="H176" s="197">
        <v>0</v>
      </c>
      <c r="I176" s="197">
        <v>0</v>
      </c>
      <c r="J176" s="197">
        <v>0</v>
      </c>
      <c r="K176" s="197">
        <v>0</v>
      </c>
      <c r="L176" s="197">
        <v>0</v>
      </c>
      <c r="M176" s="180"/>
      <c r="N176" s="199" t="str">
        <f t="shared" si="6"/>
        <v>-</v>
      </c>
      <c r="O176" s="200" t="str">
        <f t="shared" si="7"/>
        <v>-</v>
      </c>
      <c r="P176" s="201" t="str">
        <f t="shared" si="8"/>
        <v>-</v>
      </c>
      <c r="Q176" s="206"/>
      <c r="R176" s="202">
        <f>R175</f>
        <v>0</v>
      </c>
      <c r="S176" s="202">
        <f>S175</f>
        <v>0</v>
      </c>
      <c r="T176" s="202">
        <f>T175</f>
        <v>0</v>
      </c>
      <c r="U176" s="202">
        <f>U175</f>
        <v>0</v>
      </c>
    </row>
    <row r="177" spans="1:21" s="7" customFormat="1" ht="12.75">
      <c r="A177" s="122" t="s">
        <v>2186</v>
      </c>
      <c r="B177" s="123" t="s">
        <v>253</v>
      </c>
      <c r="C177" s="124">
        <v>34713</v>
      </c>
      <c r="D177" s="125">
        <v>23730</v>
      </c>
      <c r="E177" s="125">
        <v>8306</v>
      </c>
      <c r="F177" s="138">
        <v>2677</v>
      </c>
      <c r="H177" s="190">
        <v>34821</v>
      </c>
      <c r="I177" s="190">
        <v>23417</v>
      </c>
      <c r="J177" s="190">
        <v>8430</v>
      </c>
      <c r="K177" s="190">
        <v>2880</v>
      </c>
      <c r="L177" s="190">
        <v>94</v>
      </c>
      <c r="M177" s="180"/>
      <c r="N177" s="192">
        <f>IF(H177=0,"-",C177/H177*100-100)</f>
        <v>-0.3101576634789325</v>
      </c>
      <c r="O177" s="193">
        <f>IF(H177=0,"-",D177/I177*100-100)</f>
        <v>1.3366357774266646</v>
      </c>
      <c r="P177" s="194">
        <f>IF(H177=0,"-",F177/(K177+L177)*100-100)</f>
        <v>-9.986550100874254</v>
      </c>
      <c r="Q177" s="206"/>
      <c r="R177" s="195"/>
      <c r="S177" s="195"/>
      <c r="T177" s="195"/>
      <c r="U177" s="195"/>
    </row>
    <row r="178" spans="1:21" s="7" customFormat="1" ht="13.5" thickBot="1">
      <c r="A178" s="126"/>
      <c r="B178" s="127"/>
      <c r="C178" s="128">
        <v>26417</v>
      </c>
      <c r="D178" s="129">
        <v>16873</v>
      </c>
      <c r="E178" s="129">
        <v>5906</v>
      </c>
      <c r="F178" s="139">
        <v>3638</v>
      </c>
      <c r="H178" s="197">
        <v>26961</v>
      </c>
      <c r="I178" s="197">
        <v>16852</v>
      </c>
      <c r="J178" s="197">
        <v>6067</v>
      </c>
      <c r="K178" s="197">
        <v>3976</v>
      </c>
      <c r="L178" s="197">
        <v>66</v>
      </c>
      <c r="M178" s="180"/>
      <c r="N178" s="199">
        <f t="shared" si="6"/>
        <v>-2.017729312710941</v>
      </c>
      <c r="O178" s="200">
        <f t="shared" si="7"/>
        <v>0.12461428910515338</v>
      </c>
      <c r="P178" s="201">
        <f t="shared" si="8"/>
        <v>-9.995051954477987</v>
      </c>
      <c r="Q178" s="206"/>
      <c r="R178" s="202">
        <f>R177</f>
        <v>0</v>
      </c>
      <c r="S178" s="202">
        <f>S177</f>
        <v>0</v>
      </c>
      <c r="T178" s="202">
        <f>T177</f>
        <v>0</v>
      </c>
      <c r="U178" s="202">
        <f>U177</f>
        <v>0</v>
      </c>
    </row>
    <row r="179" spans="1:21" s="7" customFormat="1" ht="12.75">
      <c r="A179" s="122" t="s">
        <v>2187</v>
      </c>
      <c r="B179" s="123" t="s">
        <v>1968</v>
      </c>
      <c r="C179" s="124">
        <v>29304</v>
      </c>
      <c r="D179" s="125">
        <v>19718</v>
      </c>
      <c r="E179" s="125">
        <v>6901</v>
      </c>
      <c r="F179" s="138">
        <v>2685</v>
      </c>
      <c r="H179" s="190">
        <v>29311</v>
      </c>
      <c r="I179" s="190">
        <v>19359</v>
      </c>
      <c r="J179" s="190">
        <v>6969</v>
      </c>
      <c r="K179" s="190">
        <v>2902</v>
      </c>
      <c r="L179" s="190">
        <v>81</v>
      </c>
      <c r="M179" s="180"/>
      <c r="N179" s="192">
        <f>IF(H179=0,"-",C179/H179*100-100)</f>
        <v>-0.023881819112276048</v>
      </c>
      <c r="O179" s="193">
        <f>IF(H179=0,"-",D179/I179*100-100)</f>
        <v>1.8544346298879049</v>
      </c>
      <c r="P179" s="194">
        <f>IF(H179=0,"-",F179/(K179+L179)*100-100)</f>
        <v>-9.989943010392224</v>
      </c>
      <c r="Q179" s="206" t="s">
        <v>2859</v>
      </c>
      <c r="R179" s="195">
        <v>354</v>
      </c>
      <c r="S179" s="195"/>
      <c r="T179" s="195"/>
      <c r="U179" s="195"/>
    </row>
    <row r="180" spans="1:21" s="7" customFormat="1" ht="13.5" thickBot="1">
      <c r="A180" s="126"/>
      <c r="B180" s="127"/>
      <c r="C180" s="128">
        <v>21172</v>
      </c>
      <c r="D180" s="129">
        <v>10745</v>
      </c>
      <c r="E180" s="129">
        <v>3761</v>
      </c>
      <c r="F180" s="139">
        <v>6666</v>
      </c>
      <c r="H180" s="197">
        <v>22001</v>
      </c>
      <c r="I180" s="197">
        <v>10731</v>
      </c>
      <c r="J180" s="197">
        <v>3863</v>
      </c>
      <c r="K180" s="197">
        <v>7362</v>
      </c>
      <c r="L180" s="197">
        <v>45</v>
      </c>
      <c r="M180" s="180"/>
      <c r="N180" s="199">
        <f t="shared" si="6"/>
        <v>-3.768010544975226</v>
      </c>
      <c r="O180" s="200">
        <f t="shared" si="7"/>
        <v>0.13046314416178006</v>
      </c>
      <c r="P180" s="201">
        <f t="shared" si="8"/>
        <v>-10.004050222762245</v>
      </c>
      <c r="Q180" s="206"/>
      <c r="R180" s="202">
        <f>R179</f>
        <v>354</v>
      </c>
      <c r="S180" s="202">
        <f>S179</f>
        <v>0</v>
      </c>
      <c r="T180" s="202">
        <f>T179</f>
        <v>0</v>
      </c>
      <c r="U180" s="202">
        <f>U179</f>
        <v>0</v>
      </c>
    </row>
    <row r="181" spans="1:21" s="7" customFormat="1" ht="12.75">
      <c r="A181" s="122" t="s">
        <v>2188</v>
      </c>
      <c r="B181" s="123" t="s">
        <v>1845</v>
      </c>
      <c r="C181" s="124">
        <v>23892</v>
      </c>
      <c r="D181" s="125">
        <v>15726</v>
      </c>
      <c r="E181" s="125">
        <v>5504</v>
      </c>
      <c r="F181" s="138">
        <v>2662</v>
      </c>
      <c r="H181" s="190">
        <v>24062</v>
      </c>
      <c r="I181" s="190">
        <v>15518</v>
      </c>
      <c r="J181" s="190">
        <v>5586</v>
      </c>
      <c r="K181" s="190">
        <v>2893</v>
      </c>
      <c r="L181" s="190">
        <v>65</v>
      </c>
      <c r="M181" s="180"/>
      <c r="N181" s="192">
        <f>IF(H181=0,"-",C181/H181*100-100)</f>
        <v>-0.706508187183104</v>
      </c>
      <c r="O181" s="193">
        <f>IF(H181=0,"-",D181/I181*100-100)</f>
        <v>1.3403789148086105</v>
      </c>
      <c r="P181" s="194">
        <f>IF(H181=0,"-",F181/(K181+L181)*100-100)</f>
        <v>-10.006761325219742</v>
      </c>
      <c r="Q181" s="206" t="s">
        <v>2859</v>
      </c>
      <c r="R181" s="195">
        <v>2011</v>
      </c>
      <c r="S181" s="195">
        <v>112</v>
      </c>
      <c r="T181" s="195"/>
      <c r="U181" s="195"/>
    </row>
    <row r="182" spans="1:21" s="7" customFormat="1" ht="13.5" thickBot="1">
      <c r="A182" s="126"/>
      <c r="B182" s="127"/>
      <c r="C182" s="128">
        <v>28146</v>
      </c>
      <c r="D182" s="129">
        <v>15895</v>
      </c>
      <c r="E182" s="129">
        <v>5563</v>
      </c>
      <c r="F182" s="139">
        <v>6688</v>
      </c>
      <c r="H182" s="197">
        <v>29021</v>
      </c>
      <c r="I182" s="197">
        <v>15875</v>
      </c>
      <c r="J182" s="197">
        <v>5715</v>
      </c>
      <c r="K182" s="197">
        <v>7365</v>
      </c>
      <c r="L182" s="197">
        <v>66</v>
      </c>
      <c r="M182" s="180"/>
      <c r="N182" s="199">
        <f t="shared" si="6"/>
        <v>-3.0150580614038063</v>
      </c>
      <c r="O182" s="200">
        <f t="shared" si="7"/>
        <v>0.1259842519685037</v>
      </c>
      <c r="P182" s="201">
        <f t="shared" si="8"/>
        <v>-9.99865428609877</v>
      </c>
      <c r="Q182" s="206"/>
      <c r="R182" s="202">
        <f>R181</f>
        <v>2011</v>
      </c>
      <c r="S182" s="202">
        <f>S181</f>
        <v>112</v>
      </c>
      <c r="T182" s="202">
        <f>T181</f>
        <v>0</v>
      </c>
      <c r="U182" s="202">
        <f>U181</f>
        <v>0</v>
      </c>
    </row>
    <row r="183" spans="1:21" s="7" customFormat="1" ht="12.75">
      <c r="A183" s="122" t="s">
        <v>2189</v>
      </c>
      <c r="B183" s="123" t="s">
        <v>1844</v>
      </c>
      <c r="C183" s="124">
        <v>32189</v>
      </c>
      <c r="D183" s="125">
        <v>21854</v>
      </c>
      <c r="E183" s="125">
        <v>7649</v>
      </c>
      <c r="F183" s="138">
        <v>2686</v>
      </c>
      <c r="H183" s="190">
        <v>32178</v>
      </c>
      <c r="I183" s="190">
        <v>21466</v>
      </c>
      <c r="J183" s="190">
        <v>7728</v>
      </c>
      <c r="K183" s="190">
        <v>2894</v>
      </c>
      <c r="L183" s="190">
        <v>90</v>
      </c>
      <c r="M183" s="180"/>
      <c r="N183" s="192">
        <f>IF(H183=0,"-",C183/H183*100-100)</f>
        <v>0.034184846789742096</v>
      </c>
      <c r="O183" s="193">
        <f>IF(H183=0,"-",D183/I183*100-100)</f>
        <v>1.8075095499860367</v>
      </c>
      <c r="P183" s="194">
        <f>IF(H183=0,"-",F183/(K183+L183)*100-100)</f>
        <v>-9.986595174262732</v>
      </c>
      <c r="Q183" s="206" t="s">
        <v>2859</v>
      </c>
      <c r="R183" s="195">
        <v>341</v>
      </c>
      <c r="S183" s="195">
        <v>37</v>
      </c>
      <c r="T183" s="195"/>
      <c r="U183" s="195">
        <v>16</v>
      </c>
    </row>
    <row r="184" spans="1:21" s="7" customFormat="1" ht="13.5" thickBot="1">
      <c r="A184" s="126"/>
      <c r="B184" s="127"/>
      <c r="C184" s="128">
        <v>16340</v>
      </c>
      <c r="D184" s="129">
        <v>9425</v>
      </c>
      <c r="E184" s="129">
        <v>3299</v>
      </c>
      <c r="F184" s="139">
        <v>3616</v>
      </c>
      <c r="H184" s="197">
        <v>16820</v>
      </c>
      <c r="I184" s="197">
        <v>9413</v>
      </c>
      <c r="J184" s="197">
        <v>3389</v>
      </c>
      <c r="K184" s="197">
        <v>3979</v>
      </c>
      <c r="L184" s="197">
        <v>39</v>
      </c>
      <c r="M184" s="180"/>
      <c r="N184" s="199">
        <f t="shared" si="6"/>
        <v>-2.8537455410225903</v>
      </c>
      <c r="O184" s="200">
        <f t="shared" si="7"/>
        <v>0.12748326782110553</v>
      </c>
      <c r="P184" s="201">
        <f t="shared" si="8"/>
        <v>-10.004977600796423</v>
      </c>
      <c r="Q184" s="206"/>
      <c r="R184" s="202">
        <f>R183</f>
        <v>341</v>
      </c>
      <c r="S184" s="202">
        <f>S183</f>
        <v>37</v>
      </c>
      <c r="T184" s="202">
        <f>T183</f>
        <v>0</v>
      </c>
      <c r="U184" s="202">
        <f>U183</f>
        <v>16</v>
      </c>
    </row>
    <row r="185" spans="1:21" s="7" customFormat="1" ht="12.75">
      <c r="A185" s="122" t="s">
        <v>2190</v>
      </c>
      <c r="B185" s="123" t="s">
        <v>284</v>
      </c>
      <c r="C185" s="124">
        <v>24485</v>
      </c>
      <c r="D185" s="125">
        <v>16166</v>
      </c>
      <c r="E185" s="125">
        <v>5658</v>
      </c>
      <c r="F185" s="138">
        <v>2661</v>
      </c>
      <c r="H185" s="190">
        <v>24652</v>
      </c>
      <c r="I185" s="190">
        <v>15952</v>
      </c>
      <c r="J185" s="190">
        <v>5743</v>
      </c>
      <c r="K185" s="190">
        <v>2890</v>
      </c>
      <c r="L185" s="190">
        <v>67</v>
      </c>
      <c r="M185" s="180"/>
      <c r="N185" s="192">
        <f>IF(H185=0,"-",C185/H185*100-100)</f>
        <v>-0.677429823138084</v>
      </c>
      <c r="O185" s="193">
        <f>IF(H185=0,"-",D185/I185*100-100)</f>
        <v>1.3415245737211592</v>
      </c>
      <c r="P185" s="194">
        <f>IF(H185=0,"-",F185/(K185+L185)*100-100)</f>
        <v>-10.010145417653021</v>
      </c>
      <c r="Q185" s="206" t="s">
        <v>2859</v>
      </c>
      <c r="R185" s="195">
        <v>91</v>
      </c>
      <c r="S185" s="195">
        <v>4</v>
      </c>
      <c r="T185" s="195"/>
      <c r="U185" s="195"/>
    </row>
    <row r="186" spans="1:21" s="7" customFormat="1" ht="13.5" thickBot="1">
      <c r="A186" s="126"/>
      <c r="B186" s="127"/>
      <c r="C186" s="128">
        <v>24504</v>
      </c>
      <c r="D186" s="129">
        <v>15450</v>
      </c>
      <c r="E186" s="129">
        <v>5408</v>
      </c>
      <c r="F186" s="139">
        <v>3646</v>
      </c>
      <c r="H186" s="197">
        <v>25036</v>
      </c>
      <c r="I186" s="197">
        <v>15430</v>
      </c>
      <c r="J186" s="197">
        <v>5555</v>
      </c>
      <c r="K186" s="197">
        <v>3986</v>
      </c>
      <c r="L186" s="197">
        <v>65</v>
      </c>
      <c r="M186" s="180"/>
      <c r="N186" s="199">
        <f t="shared" si="6"/>
        <v>-2.124940086275757</v>
      </c>
      <c r="O186" s="200">
        <f t="shared" si="7"/>
        <v>0.12961762799741905</v>
      </c>
      <c r="P186" s="201">
        <f t="shared" si="8"/>
        <v>-9.997531473710197</v>
      </c>
      <c r="Q186" s="206"/>
      <c r="R186" s="202">
        <f>R185</f>
        <v>91</v>
      </c>
      <c r="S186" s="202">
        <f>S185</f>
        <v>4</v>
      </c>
      <c r="T186" s="202">
        <f>T185</f>
        <v>0</v>
      </c>
      <c r="U186" s="202">
        <f>U185</f>
        <v>0</v>
      </c>
    </row>
    <row r="187" spans="1:21" s="7" customFormat="1" ht="12.75">
      <c r="A187" s="122" t="s">
        <v>2191</v>
      </c>
      <c r="B187" s="123" t="s">
        <v>1846</v>
      </c>
      <c r="C187" s="124">
        <v>24861</v>
      </c>
      <c r="D187" s="125">
        <v>16439</v>
      </c>
      <c r="E187" s="125">
        <v>5754</v>
      </c>
      <c r="F187" s="138">
        <v>2668</v>
      </c>
      <c r="H187" s="190">
        <v>25025</v>
      </c>
      <c r="I187" s="190">
        <v>16221</v>
      </c>
      <c r="J187" s="190">
        <v>5840</v>
      </c>
      <c r="K187" s="190">
        <v>2896</v>
      </c>
      <c r="L187" s="190">
        <v>68</v>
      </c>
      <c r="M187" s="180"/>
      <c r="N187" s="192">
        <f>IF(H187=0,"-",C187/H187*100-100)</f>
        <v>-0.6553446553446634</v>
      </c>
      <c r="O187" s="193">
        <f>IF(H187=0,"-",D187/I187*100-100)</f>
        <v>1.3439368719561031</v>
      </c>
      <c r="P187" s="194">
        <f>IF(H187=0,"-",F187/(K187+L187)*100-100)</f>
        <v>-9.98650472334684</v>
      </c>
      <c r="Q187" s="206" t="s">
        <v>2859</v>
      </c>
      <c r="R187" s="195">
        <v>271</v>
      </c>
      <c r="S187" s="195"/>
      <c r="T187" s="195"/>
      <c r="U187" s="195"/>
    </row>
    <row r="188" spans="1:21" s="7" customFormat="1" ht="13.5" thickBot="1">
      <c r="A188" s="126"/>
      <c r="B188" s="127"/>
      <c r="C188" s="128">
        <v>29989</v>
      </c>
      <c r="D188" s="129">
        <v>17256</v>
      </c>
      <c r="E188" s="129">
        <v>6040</v>
      </c>
      <c r="F188" s="139">
        <v>6693</v>
      </c>
      <c r="H188" s="197">
        <v>30875</v>
      </c>
      <c r="I188" s="197">
        <v>17234</v>
      </c>
      <c r="J188" s="197">
        <v>6204</v>
      </c>
      <c r="K188" s="197">
        <v>7365</v>
      </c>
      <c r="L188" s="197">
        <v>72</v>
      </c>
      <c r="M188" s="180"/>
      <c r="N188" s="199">
        <f t="shared" si="6"/>
        <v>-2.8696356275303714</v>
      </c>
      <c r="O188" s="200">
        <f t="shared" si="7"/>
        <v>0.12765463618428896</v>
      </c>
      <c r="P188" s="201">
        <f t="shared" si="8"/>
        <v>-10.0040338846309</v>
      </c>
      <c r="Q188" s="206"/>
      <c r="R188" s="202">
        <f>R187</f>
        <v>271</v>
      </c>
      <c r="S188" s="202">
        <f>S187</f>
        <v>0</v>
      </c>
      <c r="T188" s="202">
        <f>T187</f>
        <v>0</v>
      </c>
      <c r="U188" s="202">
        <f>U187</f>
        <v>0</v>
      </c>
    </row>
    <row r="189" spans="1:21" s="7" customFormat="1" ht="12.75">
      <c r="A189" s="122" t="s">
        <v>2192</v>
      </c>
      <c r="B189" s="123" t="s">
        <v>324</v>
      </c>
      <c r="C189" s="124">
        <v>27116</v>
      </c>
      <c r="D189" s="125">
        <v>18098</v>
      </c>
      <c r="E189" s="125">
        <v>6334</v>
      </c>
      <c r="F189" s="138">
        <v>2684</v>
      </c>
      <c r="H189" s="190">
        <v>27270</v>
      </c>
      <c r="I189" s="190">
        <v>17859</v>
      </c>
      <c r="J189" s="190">
        <v>6429</v>
      </c>
      <c r="K189" s="190">
        <v>2907</v>
      </c>
      <c r="L189" s="190">
        <v>75</v>
      </c>
      <c r="M189" s="180"/>
      <c r="N189" s="192">
        <f>IF(H189=0,"-",C189/H189*100-100)</f>
        <v>-0.564723138980554</v>
      </c>
      <c r="O189" s="193">
        <f>IF(H189=0,"-",D189/I189*100-100)</f>
        <v>1.3382608208746234</v>
      </c>
      <c r="P189" s="194">
        <f>IF(H189=0,"-",F189/(K189+L189)*100-100)</f>
        <v>-9.993293091884638</v>
      </c>
      <c r="Q189" s="206"/>
      <c r="R189" s="195">
        <v>25</v>
      </c>
      <c r="S189" s="195"/>
      <c r="T189" s="195"/>
      <c r="U189" s="195"/>
    </row>
    <row r="190" spans="1:21" s="7" customFormat="1" ht="13.5" thickBot="1">
      <c r="A190" s="126"/>
      <c r="B190" s="127"/>
      <c r="C190" s="128">
        <v>24584</v>
      </c>
      <c r="D190" s="129">
        <v>15516</v>
      </c>
      <c r="E190" s="129">
        <v>5431</v>
      </c>
      <c r="F190" s="139">
        <v>3637</v>
      </c>
      <c r="H190" s="197">
        <v>25116</v>
      </c>
      <c r="I190" s="197">
        <v>15496</v>
      </c>
      <c r="J190" s="197">
        <v>5579</v>
      </c>
      <c r="K190" s="197">
        <v>3976</v>
      </c>
      <c r="L190" s="197">
        <v>65</v>
      </c>
      <c r="M190" s="180"/>
      <c r="N190" s="199">
        <f t="shared" si="6"/>
        <v>-2.1181716833890647</v>
      </c>
      <c r="O190" s="200">
        <f t="shared" si="7"/>
        <v>0.1290655653071866</v>
      </c>
      <c r="P190" s="201">
        <f t="shared" si="8"/>
        <v>-9.99752536500867</v>
      </c>
      <c r="Q190" s="206"/>
      <c r="R190" s="202">
        <f>R189</f>
        <v>25</v>
      </c>
      <c r="S190" s="202">
        <f>S189</f>
        <v>0</v>
      </c>
      <c r="T190" s="202">
        <f>T189</f>
        <v>0</v>
      </c>
      <c r="U190" s="202">
        <f>U189</f>
        <v>0</v>
      </c>
    </row>
    <row r="191" spans="1:21" s="7" customFormat="1" ht="12.75">
      <c r="A191" s="122" t="s">
        <v>2193</v>
      </c>
      <c r="B191" s="123" t="s">
        <v>1969</v>
      </c>
      <c r="C191" s="124">
        <v>28851</v>
      </c>
      <c r="D191" s="125">
        <v>19388</v>
      </c>
      <c r="E191" s="125">
        <v>6786</v>
      </c>
      <c r="F191" s="138">
        <v>2677</v>
      </c>
      <c r="H191" s="190">
        <v>28858</v>
      </c>
      <c r="I191" s="190">
        <v>19032</v>
      </c>
      <c r="J191" s="190">
        <v>6852</v>
      </c>
      <c r="K191" s="190">
        <v>2894</v>
      </c>
      <c r="L191" s="190">
        <v>80</v>
      </c>
      <c r="M191" s="180"/>
      <c r="N191" s="192">
        <f>IF(H191=0,"-",C191/H191*100-100)</f>
        <v>-0.0242567052463869</v>
      </c>
      <c r="O191" s="193">
        <f>IF(H191=0,"-",D191/I191*100-100)</f>
        <v>1.8705338377469616</v>
      </c>
      <c r="P191" s="194">
        <f>IF(H191=0,"-",F191/(K191+L191)*100-100)</f>
        <v>-9.986550100874254</v>
      </c>
      <c r="Q191" s="206"/>
      <c r="R191" s="195">
        <v>562</v>
      </c>
      <c r="S191" s="195">
        <v>10</v>
      </c>
      <c r="T191" s="195"/>
      <c r="U191" s="195"/>
    </row>
    <row r="192" spans="1:21" s="7" customFormat="1" ht="13.5" thickBot="1">
      <c r="A192" s="126"/>
      <c r="B192" s="127"/>
      <c r="C192" s="128">
        <v>23105</v>
      </c>
      <c r="D192" s="129">
        <v>12171</v>
      </c>
      <c r="E192" s="129">
        <v>4260</v>
      </c>
      <c r="F192" s="139">
        <v>6674</v>
      </c>
      <c r="H192" s="197">
        <v>23948</v>
      </c>
      <c r="I192" s="197">
        <v>12156</v>
      </c>
      <c r="J192" s="197">
        <v>4376</v>
      </c>
      <c r="K192" s="197">
        <v>7365</v>
      </c>
      <c r="L192" s="197">
        <v>51</v>
      </c>
      <c r="M192" s="180"/>
      <c r="N192" s="199">
        <f t="shared" si="6"/>
        <v>-3.5201269417070336</v>
      </c>
      <c r="O192" s="200">
        <f t="shared" si="7"/>
        <v>0.12339585389931074</v>
      </c>
      <c r="P192" s="201">
        <f t="shared" si="8"/>
        <v>-10.005393743257812</v>
      </c>
      <c r="Q192" s="206"/>
      <c r="R192" s="202">
        <f>R191</f>
        <v>562</v>
      </c>
      <c r="S192" s="202">
        <f>S191</f>
        <v>10</v>
      </c>
      <c r="T192" s="202">
        <f>T191</f>
        <v>0</v>
      </c>
      <c r="U192" s="202">
        <f>U191</f>
        <v>0</v>
      </c>
    </row>
    <row r="193" spans="1:21" s="7" customFormat="1" ht="12.75">
      <c r="A193" s="122" t="s">
        <v>2194</v>
      </c>
      <c r="B193" s="123" t="s">
        <v>1077</v>
      </c>
      <c r="C193" s="124">
        <v>23645</v>
      </c>
      <c r="D193" s="125">
        <v>15534</v>
      </c>
      <c r="E193" s="125">
        <v>5437</v>
      </c>
      <c r="F193" s="138">
        <v>2674</v>
      </c>
      <c r="H193" s="190">
        <v>23684</v>
      </c>
      <c r="I193" s="190">
        <v>15230</v>
      </c>
      <c r="J193" s="190">
        <v>5483</v>
      </c>
      <c r="K193" s="190">
        <v>2907</v>
      </c>
      <c r="L193" s="190">
        <v>64</v>
      </c>
      <c r="M193" s="180"/>
      <c r="N193" s="192">
        <f>IF(H193=0,"-",C193/H193*100-100)</f>
        <v>-0.1646681303833759</v>
      </c>
      <c r="O193" s="193">
        <f>IF(H193=0,"-",D193/I193*100-100)</f>
        <v>1.9960604070912638</v>
      </c>
      <c r="P193" s="194">
        <f>IF(H193=0,"-",F193/(K193+L193)*100-100)</f>
        <v>-9.996634129922583</v>
      </c>
      <c r="Q193" s="206"/>
      <c r="R193" s="195">
        <v>57</v>
      </c>
      <c r="S193" s="195"/>
      <c r="T193" s="195"/>
      <c r="U193" s="195"/>
    </row>
    <row r="194" spans="1:21" s="7" customFormat="1" ht="13.5" thickBot="1">
      <c r="A194" s="126"/>
      <c r="B194" s="127"/>
      <c r="C194" s="128">
        <v>23132</v>
      </c>
      <c r="D194" s="129">
        <v>14442</v>
      </c>
      <c r="E194" s="129">
        <v>5055</v>
      </c>
      <c r="F194" s="139">
        <v>3635</v>
      </c>
      <c r="H194" s="197">
        <v>23656</v>
      </c>
      <c r="I194" s="197">
        <v>14424</v>
      </c>
      <c r="J194" s="197">
        <v>5193</v>
      </c>
      <c r="K194" s="197">
        <v>3979</v>
      </c>
      <c r="L194" s="197">
        <v>60</v>
      </c>
      <c r="M194" s="180"/>
      <c r="N194" s="199">
        <f t="shared" si="6"/>
        <v>-2.215082854244173</v>
      </c>
      <c r="O194" s="200">
        <f t="shared" si="7"/>
        <v>0.12479201331115064</v>
      </c>
      <c r="P194" s="201">
        <f t="shared" si="8"/>
        <v>-10.002475860361471</v>
      </c>
      <c r="Q194" s="206"/>
      <c r="R194" s="202">
        <f>R193</f>
        <v>57</v>
      </c>
      <c r="S194" s="202">
        <f>S193</f>
        <v>0</v>
      </c>
      <c r="T194" s="202">
        <f>T193</f>
        <v>0</v>
      </c>
      <c r="U194" s="202">
        <f>U193</f>
        <v>0</v>
      </c>
    </row>
    <row r="195" spans="1:21" s="7" customFormat="1" ht="12.75">
      <c r="A195" s="122" t="s">
        <v>2195</v>
      </c>
      <c r="B195" s="123" t="s">
        <v>1847</v>
      </c>
      <c r="C195" s="124">
        <v>24037</v>
      </c>
      <c r="D195" s="125">
        <v>15833</v>
      </c>
      <c r="E195" s="125">
        <v>5542</v>
      </c>
      <c r="F195" s="138">
        <v>2662</v>
      </c>
      <c r="H195" s="190">
        <v>24207</v>
      </c>
      <c r="I195" s="190">
        <v>15624</v>
      </c>
      <c r="J195" s="190">
        <v>5625</v>
      </c>
      <c r="K195" s="190">
        <v>2893</v>
      </c>
      <c r="L195" s="190">
        <v>65</v>
      </c>
      <c r="M195" s="180"/>
      <c r="N195" s="192">
        <f>IF(H195=0,"-",C195/H195*100-100)</f>
        <v>-0.7022762010988544</v>
      </c>
      <c r="O195" s="193">
        <f>IF(H195=0,"-",D195/I195*100-100)</f>
        <v>1.3376856118791665</v>
      </c>
      <c r="P195" s="194">
        <f>IF(H195=0,"-",F195/(K195+L195)*100-100)</f>
        <v>-10.006761325219742</v>
      </c>
      <c r="Q195" s="206"/>
      <c r="R195" s="195">
        <v>1332</v>
      </c>
      <c r="S195" s="195"/>
      <c r="T195" s="195"/>
      <c r="U195" s="195"/>
    </row>
    <row r="196" spans="1:21" s="7" customFormat="1" ht="13.5" thickBot="1">
      <c r="A196" s="126"/>
      <c r="B196" s="127"/>
      <c r="C196" s="128">
        <v>27871</v>
      </c>
      <c r="D196" s="129">
        <v>15691</v>
      </c>
      <c r="E196" s="129">
        <v>5492</v>
      </c>
      <c r="F196" s="139">
        <v>6688</v>
      </c>
      <c r="H196" s="197">
        <v>28745</v>
      </c>
      <c r="I196" s="197">
        <v>15672</v>
      </c>
      <c r="J196" s="197">
        <v>5642</v>
      </c>
      <c r="K196" s="197">
        <v>7365</v>
      </c>
      <c r="L196" s="197">
        <v>66</v>
      </c>
      <c r="M196" s="180"/>
      <c r="N196" s="199">
        <f t="shared" si="6"/>
        <v>-3.0405287876152443</v>
      </c>
      <c r="O196" s="200">
        <f t="shared" si="7"/>
        <v>0.12123532414496196</v>
      </c>
      <c r="P196" s="201">
        <f t="shared" si="8"/>
        <v>-9.99865428609877</v>
      </c>
      <c r="Q196" s="206"/>
      <c r="R196" s="202">
        <f>R195</f>
        <v>1332</v>
      </c>
      <c r="S196" s="202">
        <f>S195</f>
        <v>0</v>
      </c>
      <c r="T196" s="202">
        <f>T195</f>
        <v>0</v>
      </c>
      <c r="U196" s="202">
        <f>U195</f>
        <v>0</v>
      </c>
    </row>
    <row r="197" spans="1:21" s="7" customFormat="1" ht="12.75">
      <c r="A197" s="122" t="s">
        <v>2196</v>
      </c>
      <c r="B197" s="123" t="s">
        <v>332</v>
      </c>
      <c r="C197" s="124">
        <v>22164</v>
      </c>
      <c r="D197" s="125">
        <v>14440</v>
      </c>
      <c r="E197" s="125">
        <v>5054</v>
      </c>
      <c r="F197" s="138">
        <v>2670</v>
      </c>
      <c r="H197" s="190">
        <v>22346</v>
      </c>
      <c r="I197" s="190">
        <v>14249</v>
      </c>
      <c r="J197" s="190">
        <v>5130</v>
      </c>
      <c r="K197" s="190">
        <v>2907</v>
      </c>
      <c r="L197" s="190">
        <v>60</v>
      </c>
      <c r="M197" s="180"/>
      <c r="N197" s="192">
        <f>IF(H197=0,"-",C197/H197*100-100)</f>
        <v>-0.8144634386467402</v>
      </c>
      <c r="O197" s="193">
        <f>IF(H197=0,"-",D197/I197*100-100)</f>
        <v>1.3404449435048065</v>
      </c>
      <c r="P197" s="194">
        <f>IF(H197=0,"-",F197/(K197+L197)*100-100)</f>
        <v>-10.01011122345804</v>
      </c>
      <c r="Q197" s="206"/>
      <c r="R197" s="195">
        <v>47</v>
      </c>
      <c r="S197" s="195"/>
      <c r="T197" s="195"/>
      <c r="U197" s="195"/>
    </row>
    <row r="198" spans="1:21" s="7" customFormat="1" ht="13.5" thickBot="1">
      <c r="A198" s="126"/>
      <c r="B198" s="127"/>
      <c r="C198" s="128">
        <v>22770</v>
      </c>
      <c r="D198" s="129">
        <v>14175</v>
      </c>
      <c r="E198" s="129">
        <v>4961</v>
      </c>
      <c r="F198" s="139">
        <v>3634</v>
      </c>
      <c r="H198" s="197">
        <v>23292</v>
      </c>
      <c r="I198" s="197">
        <v>14157</v>
      </c>
      <c r="J198" s="197">
        <v>5097</v>
      </c>
      <c r="K198" s="197">
        <v>3979</v>
      </c>
      <c r="L198" s="197">
        <v>59</v>
      </c>
      <c r="M198" s="180"/>
      <c r="N198" s="199">
        <f t="shared" si="6"/>
        <v>-2.2411128284389576</v>
      </c>
      <c r="O198" s="200">
        <f t="shared" si="7"/>
        <v>0.12714558169105317</v>
      </c>
      <c r="P198" s="201">
        <f t="shared" si="8"/>
        <v>-10.00495294700346</v>
      </c>
      <c r="Q198" s="206"/>
      <c r="R198" s="202">
        <f>R197</f>
        <v>47</v>
      </c>
      <c r="S198" s="202">
        <f>S197</f>
        <v>0</v>
      </c>
      <c r="T198" s="202">
        <f>T197</f>
        <v>0</v>
      </c>
      <c r="U198" s="202">
        <f>U197</f>
        <v>0</v>
      </c>
    </row>
    <row r="199" spans="1:21" s="7" customFormat="1" ht="12.75">
      <c r="A199" s="122" t="s">
        <v>2197</v>
      </c>
      <c r="B199" s="123" t="s">
        <v>338</v>
      </c>
      <c r="C199" s="124">
        <v>27231</v>
      </c>
      <c r="D199" s="125">
        <v>18110</v>
      </c>
      <c r="E199" s="125">
        <v>6339</v>
      </c>
      <c r="F199" s="138">
        <v>2782</v>
      </c>
      <c r="H199" s="190">
        <v>27261</v>
      </c>
      <c r="I199" s="190">
        <v>17772</v>
      </c>
      <c r="J199" s="190">
        <v>6398</v>
      </c>
      <c r="K199" s="190">
        <v>3017</v>
      </c>
      <c r="L199" s="190">
        <v>74</v>
      </c>
      <c r="M199" s="180"/>
      <c r="N199" s="192">
        <f>IF(H199=0,"-",C199/H199*100-100)</f>
        <v>-0.11004732034774634</v>
      </c>
      <c r="O199" s="193">
        <f>IF(H199=0,"-",D199/I199*100-100)</f>
        <v>1.901868107134817</v>
      </c>
      <c r="P199" s="194">
        <f>IF(H199=0,"-",F199/(K199+L199)*100-100)</f>
        <v>-9.996764801035269</v>
      </c>
      <c r="Q199" s="206"/>
      <c r="R199" s="195"/>
      <c r="S199" s="195"/>
      <c r="T199" s="195"/>
      <c r="U199" s="195"/>
    </row>
    <row r="200" spans="1:21" s="7" customFormat="1" ht="13.5" thickBot="1">
      <c r="A200" s="126"/>
      <c r="B200" s="127"/>
      <c r="C200" s="128">
        <v>41956</v>
      </c>
      <c r="D200" s="129">
        <v>21928</v>
      </c>
      <c r="E200" s="129">
        <v>7675</v>
      </c>
      <c r="F200" s="139">
        <v>12353</v>
      </c>
      <c r="H200" s="197">
        <v>43509</v>
      </c>
      <c r="I200" s="197">
        <v>21900</v>
      </c>
      <c r="J200" s="197">
        <v>7884</v>
      </c>
      <c r="K200" s="197">
        <v>13633</v>
      </c>
      <c r="L200" s="197">
        <v>92</v>
      </c>
      <c r="M200" s="180"/>
      <c r="N200" s="199">
        <f aca="true" t="shared" si="9" ref="N200:N230">IF(H200=0,"-",C200/H200*100-100)</f>
        <v>-3.569376450849248</v>
      </c>
      <c r="O200" s="200">
        <f aca="true" t="shared" si="10" ref="O200:O230">IF(H200=0,"-",D200/I200*100-100)</f>
        <v>0.12785388127853992</v>
      </c>
      <c r="P200" s="201">
        <f aca="true" t="shared" si="11" ref="P200:P230">IF(H200=0,"-",F200/(K200+L200)*100-100)</f>
        <v>-9.996357012750451</v>
      </c>
      <c r="Q200" s="206"/>
      <c r="R200" s="202">
        <f>R199</f>
        <v>0</v>
      </c>
      <c r="S200" s="202">
        <f>S199</f>
        <v>0</v>
      </c>
      <c r="T200" s="202">
        <f>T199</f>
        <v>0</v>
      </c>
      <c r="U200" s="202">
        <f>U199</f>
        <v>0</v>
      </c>
    </row>
    <row r="201" spans="1:21" s="7" customFormat="1" ht="12.75" hidden="1">
      <c r="A201" s="122" t="s">
        <v>2198</v>
      </c>
      <c r="B201" s="123" t="s">
        <v>1970</v>
      </c>
      <c r="C201" s="124">
        <v>0</v>
      </c>
      <c r="D201" s="125">
        <v>0</v>
      </c>
      <c r="E201" s="125">
        <v>0</v>
      </c>
      <c r="F201" s="138">
        <v>0</v>
      </c>
      <c r="H201" s="190">
        <v>0</v>
      </c>
      <c r="I201" s="190">
        <v>0</v>
      </c>
      <c r="J201" s="190">
        <v>0</v>
      </c>
      <c r="K201" s="190">
        <v>0</v>
      </c>
      <c r="L201" s="190">
        <v>0</v>
      </c>
      <c r="M201" s="180"/>
      <c r="N201" s="192" t="str">
        <f>IF(H201=0,"-",C201/H201*100-100)</f>
        <v>-</v>
      </c>
      <c r="O201" s="193" t="str">
        <f>IF(H201=0,"-",D201/I201*100-100)</f>
        <v>-</v>
      </c>
      <c r="P201" s="194" t="str">
        <f>IF(H201=0,"-",F201/(K201+L201)*100-100)</f>
        <v>-</v>
      </c>
      <c r="Q201" s="206"/>
      <c r="R201" s="195"/>
      <c r="S201" s="195"/>
      <c r="T201" s="195"/>
      <c r="U201" s="195"/>
    </row>
    <row r="202" spans="1:21" s="7" customFormat="1" ht="13.5" hidden="1" thickBot="1">
      <c r="A202" s="126"/>
      <c r="B202" s="127"/>
      <c r="C202" s="128">
        <v>0</v>
      </c>
      <c r="D202" s="129">
        <v>0</v>
      </c>
      <c r="E202" s="129">
        <v>0</v>
      </c>
      <c r="F202" s="139">
        <v>0</v>
      </c>
      <c r="H202" s="197">
        <v>0</v>
      </c>
      <c r="I202" s="197">
        <v>0</v>
      </c>
      <c r="J202" s="197">
        <v>0</v>
      </c>
      <c r="K202" s="197">
        <v>0</v>
      </c>
      <c r="L202" s="197">
        <v>0</v>
      </c>
      <c r="M202" s="180"/>
      <c r="N202" s="199" t="str">
        <f t="shared" si="9"/>
        <v>-</v>
      </c>
      <c r="O202" s="200" t="str">
        <f t="shared" si="10"/>
        <v>-</v>
      </c>
      <c r="P202" s="201" t="str">
        <f t="shared" si="11"/>
        <v>-</v>
      </c>
      <c r="Q202" s="206"/>
      <c r="R202" s="202">
        <f>R201</f>
        <v>0</v>
      </c>
      <c r="S202" s="202">
        <f>S201</f>
        <v>0</v>
      </c>
      <c r="T202" s="202">
        <f>T201</f>
        <v>0</v>
      </c>
      <c r="U202" s="202">
        <f>U201</f>
        <v>0</v>
      </c>
    </row>
    <row r="203" spans="1:21" s="7" customFormat="1" ht="12.75">
      <c r="A203" s="122" t="s">
        <v>2199</v>
      </c>
      <c r="B203" s="123" t="s">
        <v>1971</v>
      </c>
      <c r="C203" s="124">
        <v>26375</v>
      </c>
      <c r="D203" s="125">
        <v>17565</v>
      </c>
      <c r="E203" s="125">
        <v>6148</v>
      </c>
      <c r="F203" s="138">
        <v>2662</v>
      </c>
      <c r="H203" s="190">
        <v>26530</v>
      </c>
      <c r="I203" s="190">
        <v>17332</v>
      </c>
      <c r="J203" s="190">
        <v>6240</v>
      </c>
      <c r="K203" s="190">
        <v>2885</v>
      </c>
      <c r="L203" s="190">
        <v>73</v>
      </c>
      <c r="M203" s="180"/>
      <c r="N203" s="192">
        <f>IF(H203=0,"-",C203/H203*100-100)</f>
        <v>-0.5842442517904232</v>
      </c>
      <c r="O203" s="193">
        <f>IF(H203=0,"-",D203/I203*100-100)</f>
        <v>1.3443341795522628</v>
      </c>
      <c r="P203" s="194">
        <f>IF(H203=0,"-",F203/(K203+L203)*100-100)</f>
        <v>-10.006761325219742</v>
      </c>
      <c r="Q203" s="206"/>
      <c r="R203" s="195">
        <v>11</v>
      </c>
      <c r="S203" s="195"/>
      <c r="T203" s="195"/>
      <c r="U203" s="195"/>
    </row>
    <row r="204" spans="1:21" s="7" customFormat="1" ht="13.5" thickBot="1">
      <c r="A204" s="126"/>
      <c r="B204" s="127"/>
      <c r="C204" s="128">
        <v>44318</v>
      </c>
      <c r="D204" s="129">
        <v>23673</v>
      </c>
      <c r="E204" s="129">
        <v>8286</v>
      </c>
      <c r="F204" s="139">
        <v>12359</v>
      </c>
      <c r="H204" s="197">
        <v>45885</v>
      </c>
      <c r="I204" s="197">
        <v>23642</v>
      </c>
      <c r="J204" s="197">
        <v>8511</v>
      </c>
      <c r="K204" s="197">
        <v>13633</v>
      </c>
      <c r="L204" s="197">
        <v>99</v>
      </c>
      <c r="M204" s="180"/>
      <c r="N204" s="199">
        <f t="shared" si="9"/>
        <v>-3.4150593875994275</v>
      </c>
      <c r="O204" s="200">
        <f t="shared" si="10"/>
        <v>0.13112257846205466</v>
      </c>
      <c r="P204" s="201">
        <f t="shared" si="11"/>
        <v>-9.998543547917265</v>
      </c>
      <c r="Q204" s="206"/>
      <c r="R204" s="202">
        <f>R203</f>
        <v>11</v>
      </c>
      <c r="S204" s="202">
        <f>S203</f>
        <v>0</v>
      </c>
      <c r="T204" s="202">
        <f>T203</f>
        <v>0</v>
      </c>
      <c r="U204" s="202">
        <f>U203</f>
        <v>0</v>
      </c>
    </row>
    <row r="205" spans="1:21" s="7" customFormat="1" ht="12.75">
      <c r="A205" s="122" t="s">
        <v>2200</v>
      </c>
      <c r="B205" s="123" t="s">
        <v>344</v>
      </c>
      <c r="C205" s="124">
        <v>29444</v>
      </c>
      <c r="D205" s="125">
        <v>19832</v>
      </c>
      <c r="E205" s="125">
        <v>6941</v>
      </c>
      <c r="F205" s="138">
        <v>2671</v>
      </c>
      <c r="H205" s="190">
        <v>29583</v>
      </c>
      <c r="I205" s="190">
        <v>19570</v>
      </c>
      <c r="J205" s="190">
        <v>7045</v>
      </c>
      <c r="K205" s="190">
        <v>2886</v>
      </c>
      <c r="L205" s="190">
        <v>82</v>
      </c>
      <c r="M205" s="180"/>
      <c r="N205" s="192">
        <f>IF(H205=0,"-",C205/H205*100-100)</f>
        <v>-0.46986444917689596</v>
      </c>
      <c r="O205" s="193">
        <f>IF(H205=0,"-",D205/I205*100-100)</f>
        <v>1.3387838528359737</v>
      </c>
      <c r="P205" s="194">
        <f>IF(H205=0,"-",F205/(K205+L205)*100-100)</f>
        <v>-10.006738544474388</v>
      </c>
      <c r="Q205" s="206" t="s">
        <v>2859</v>
      </c>
      <c r="R205" s="195">
        <v>2</v>
      </c>
      <c r="S205" s="195"/>
      <c r="T205" s="195"/>
      <c r="U205" s="195"/>
    </row>
    <row r="206" spans="1:21" s="7" customFormat="1" ht="13.5" thickBot="1">
      <c r="A206" s="126"/>
      <c r="B206" s="127"/>
      <c r="C206" s="128">
        <v>42933</v>
      </c>
      <c r="D206" s="129">
        <v>24526</v>
      </c>
      <c r="E206" s="129">
        <v>8584</v>
      </c>
      <c r="F206" s="139">
        <v>9823</v>
      </c>
      <c r="H206" s="197">
        <v>44226</v>
      </c>
      <c r="I206" s="197">
        <v>24494</v>
      </c>
      <c r="J206" s="197">
        <v>8818</v>
      </c>
      <c r="K206" s="197">
        <v>10811</v>
      </c>
      <c r="L206" s="197">
        <v>103</v>
      </c>
      <c r="M206" s="180"/>
      <c r="N206" s="199">
        <f t="shared" si="9"/>
        <v>-2.9236195902862505</v>
      </c>
      <c r="O206" s="200">
        <f t="shared" si="10"/>
        <v>0.13064423940556935</v>
      </c>
      <c r="P206" s="201">
        <f t="shared" si="11"/>
        <v>-9.996334982591165</v>
      </c>
      <c r="Q206" s="206"/>
      <c r="R206" s="202">
        <f>R205</f>
        <v>2</v>
      </c>
      <c r="S206" s="202">
        <f>S205</f>
        <v>0</v>
      </c>
      <c r="T206" s="202">
        <f>T205</f>
        <v>0</v>
      </c>
      <c r="U206" s="202">
        <f>U205</f>
        <v>0</v>
      </c>
    </row>
    <row r="207" spans="1:21" s="7" customFormat="1" ht="12.75">
      <c r="A207" s="122" t="s">
        <v>2201</v>
      </c>
      <c r="B207" s="123" t="s">
        <v>1972</v>
      </c>
      <c r="C207" s="124">
        <v>25378</v>
      </c>
      <c r="D207" s="125">
        <v>16834</v>
      </c>
      <c r="E207" s="125">
        <v>5892</v>
      </c>
      <c r="F207" s="138">
        <v>2652</v>
      </c>
      <c r="H207" s="190">
        <v>25539</v>
      </c>
      <c r="I207" s="190">
        <v>16612</v>
      </c>
      <c r="J207" s="190">
        <v>5980</v>
      </c>
      <c r="K207" s="190">
        <v>2877</v>
      </c>
      <c r="L207" s="190">
        <v>70</v>
      </c>
      <c r="M207" s="180"/>
      <c r="N207" s="192">
        <f>IF(H207=0,"-",C207/H207*100-100)</f>
        <v>-0.6304083950037267</v>
      </c>
      <c r="O207" s="193">
        <f>IF(H207=0,"-",D207/I207*100-100)</f>
        <v>1.33638333734649</v>
      </c>
      <c r="P207" s="194">
        <f>IF(H207=0,"-",F207/(K207+L207)*100-100)</f>
        <v>-10.010179843909057</v>
      </c>
      <c r="Q207" s="206"/>
      <c r="R207" s="195">
        <v>3</v>
      </c>
      <c r="S207" s="195"/>
      <c r="T207" s="195"/>
      <c r="U207" s="195"/>
    </row>
    <row r="208" spans="1:21" s="7" customFormat="1" ht="13.5" thickBot="1">
      <c r="A208" s="126"/>
      <c r="B208" s="127"/>
      <c r="C208" s="128">
        <v>45544</v>
      </c>
      <c r="D208" s="129">
        <v>24579</v>
      </c>
      <c r="E208" s="129">
        <v>8603</v>
      </c>
      <c r="F208" s="139">
        <v>12362</v>
      </c>
      <c r="H208" s="197">
        <v>47123</v>
      </c>
      <c r="I208" s="197">
        <v>24549</v>
      </c>
      <c r="J208" s="197">
        <v>8838</v>
      </c>
      <c r="K208" s="197">
        <v>13633</v>
      </c>
      <c r="L208" s="197">
        <v>103</v>
      </c>
      <c r="M208" s="180"/>
      <c r="N208" s="199">
        <f t="shared" si="9"/>
        <v>-3.3508053392186383</v>
      </c>
      <c r="O208" s="200">
        <f t="shared" si="10"/>
        <v>0.12220457045093269</v>
      </c>
      <c r="P208" s="201">
        <f t="shared" si="11"/>
        <v>-10.002912055911466</v>
      </c>
      <c r="Q208" s="206"/>
      <c r="R208" s="202">
        <f>R207</f>
        <v>3</v>
      </c>
      <c r="S208" s="202">
        <f>S207</f>
        <v>0</v>
      </c>
      <c r="T208" s="202">
        <f>T207</f>
        <v>0</v>
      </c>
      <c r="U208" s="202">
        <f>U207</f>
        <v>0</v>
      </c>
    </row>
    <row r="209" spans="1:21" s="7" customFormat="1" ht="12.75">
      <c r="A209" s="122" t="s">
        <v>2202</v>
      </c>
      <c r="B209" s="123" t="s">
        <v>360</v>
      </c>
      <c r="C209" s="124">
        <v>22639</v>
      </c>
      <c r="D209" s="125">
        <v>14718</v>
      </c>
      <c r="E209" s="125">
        <v>5151</v>
      </c>
      <c r="F209" s="138">
        <v>2770</v>
      </c>
      <c r="H209" s="190">
        <v>22829</v>
      </c>
      <c r="I209" s="190">
        <v>14523</v>
      </c>
      <c r="J209" s="190">
        <v>5228</v>
      </c>
      <c r="K209" s="190">
        <v>3017</v>
      </c>
      <c r="L209" s="190">
        <v>61</v>
      </c>
      <c r="M209" s="180"/>
      <c r="N209" s="192">
        <f>IF(H209=0,"-",C209/H209*100-100)</f>
        <v>-0.8322747382714937</v>
      </c>
      <c r="O209" s="193">
        <f>IF(H209=0,"-",D209/I209*100-100)</f>
        <v>1.3426977897128722</v>
      </c>
      <c r="P209" s="194">
        <f>IF(H209=0,"-",F209/(K209+L209)*100-100)</f>
        <v>-10.006497725795967</v>
      </c>
      <c r="Q209" s="206"/>
      <c r="R209" s="195">
        <v>3</v>
      </c>
      <c r="S209" s="195"/>
      <c r="T209" s="195"/>
      <c r="U209" s="195"/>
    </row>
    <row r="210" spans="1:21" s="7" customFormat="1" ht="13.5" thickBot="1">
      <c r="A210" s="126"/>
      <c r="B210" s="127"/>
      <c r="C210" s="128">
        <v>43096</v>
      </c>
      <c r="D210" s="129">
        <v>24647</v>
      </c>
      <c r="E210" s="129">
        <v>8626</v>
      </c>
      <c r="F210" s="139">
        <v>9823</v>
      </c>
      <c r="H210" s="197">
        <v>44392</v>
      </c>
      <c r="I210" s="197">
        <v>24616</v>
      </c>
      <c r="J210" s="197">
        <v>8862</v>
      </c>
      <c r="K210" s="197">
        <v>10811</v>
      </c>
      <c r="L210" s="197">
        <v>103</v>
      </c>
      <c r="M210" s="180"/>
      <c r="N210" s="199">
        <f t="shared" si="9"/>
        <v>-2.9194449450351385</v>
      </c>
      <c r="O210" s="200">
        <f t="shared" si="10"/>
        <v>0.12593435164120592</v>
      </c>
      <c r="P210" s="201">
        <f t="shared" si="11"/>
        <v>-9.996334982591165</v>
      </c>
      <c r="Q210" s="206"/>
      <c r="R210" s="202">
        <f>R209</f>
        <v>3</v>
      </c>
      <c r="S210" s="202">
        <f>S209</f>
        <v>0</v>
      </c>
      <c r="T210" s="202">
        <f>T209</f>
        <v>0</v>
      </c>
      <c r="U210" s="202">
        <f>U209</f>
        <v>0</v>
      </c>
    </row>
    <row r="211" spans="1:21" s="7" customFormat="1" ht="12.75">
      <c r="A211" s="122" t="s">
        <v>2203</v>
      </c>
      <c r="B211" s="123" t="s">
        <v>346</v>
      </c>
      <c r="C211" s="124">
        <v>22639</v>
      </c>
      <c r="D211" s="125">
        <v>14718</v>
      </c>
      <c r="E211" s="125">
        <v>5151</v>
      </c>
      <c r="F211" s="138">
        <v>2770</v>
      </c>
      <c r="H211" s="190">
        <v>22829</v>
      </c>
      <c r="I211" s="190">
        <v>14523</v>
      </c>
      <c r="J211" s="190">
        <v>5228</v>
      </c>
      <c r="K211" s="190">
        <v>3017</v>
      </c>
      <c r="L211" s="190">
        <v>61</v>
      </c>
      <c r="M211" s="180"/>
      <c r="N211" s="192">
        <f>IF(H211=0,"-",C211/H211*100-100)</f>
        <v>-0.8322747382714937</v>
      </c>
      <c r="O211" s="193">
        <f>IF(H211=0,"-",D211/I211*100-100)</f>
        <v>1.3426977897128722</v>
      </c>
      <c r="P211" s="194">
        <f>IF(H211=0,"-",F211/(K211+L211)*100-100)</f>
        <v>-10.006497725795967</v>
      </c>
      <c r="Q211" s="206"/>
      <c r="R211" s="195"/>
      <c r="S211" s="195"/>
      <c r="T211" s="195"/>
      <c r="U211" s="195"/>
    </row>
    <row r="212" spans="1:21" s="7" customFormat="1" ht="13.5" thickBot="1">
      <c r="A212" s="126"/>
      <c r="B212" s="127"/>
      <c r="C212" s="128">
        <v>45635</v>
      </c>
      <c r="D212" s="129">
        <v>24647</v>
      </c>
      <c r="E212" s="129">
        <v>8626</v>
      </c>
      <c r="F212" s="139">
        <v>12362</v>
      </c>
      <c r="H212" s="197">
        <v>47214</v>
      </c>
      <c r="I212" s="197">
        <v>24616</v>
      </c>
      <c r="J212" s="197">
        <v>8862</v>
      </c>
      <c r="K212" s="197">
        <v>13633</v>
      </c>
      <c r="L212" s="197">
        <v>103</v>
      </c>
      <c r="M212" s="180"/>
      <c r="N212" s="199">
        <f t="shared" si="9"/>
        <v>-3.3443470157156696</v>
      </c>
      <c r="O212" s="200">
        <f t="shared" si="10"/>
        <v>0.12593435164120592</v>
      </c>
      <c r="P212" s="201">
        <f t="shared" si="11"/>
        <v>-10.002912055911466</v>
      </c>
      <c r="Q212" s="206"/>
      <c r="R212" s="202">
        <f>R211</f>
        <v>0</v>
      </c>
      <c r="S212" s="202">
        <f>S211</f>
        <v>0</v>
      </c>
      <c r="T212" s="202">
        <f>T211</f>
        <v>0</v>
      </c>
      <c r="U212" s="202">
        <f>U211</f>
        <v>0</v>
      </c>
    </row>
    <row r="213" spans="1:21" s="7" customFormat="1" ht="12.75">
      <c r="A213" s="122" t="s">
        <v>2204</v>
      </c>
      <c r="B213" s="123" t="s">
        <v>352</v>
      </c>
      <c r="C213" s="124">
        <v>22639</v>
      </c>
      <c r="D213" s="125">
        <v>14718</v>
      </c>
      <c r="E213" s="125">
        <v>5151</v>
      </c>
      <c r="F213" s="138">
        <v>2770</v>
      </c>
      <c r="H213" s="190">
        <v>22829</v>
      </c>
      <c r="I213" s="190">
        <v>14523</v>
      </c>
      <c r="J213" s="190">
        <v>5228</v>
      </c>
      <c r="K213" s="190">
        <v>3017</v>
      </c>
      <c r="L213" s="190">
        <v>61</v>
      </c>
      <c r="M213" s="180"/>
      <c r="N213" s="192">
        <f>IF(H213=0,"-",C213/H213*100-100)</f>
        <v>-0.8322747382714937</v>
      </c>
      <c r="O213" s="193">
        <f>IF(H213=0,"-",D213/I213*100-100)</f>
        <v>1.3426977897128722</v>
      </c>
      <c r="P213" s="194">
        <f>IF(H213=0,"-",F213/(K213+L213)*100-100)</f>
        <v>-10.006497725795967</v>
      </c>
      <c r="Q213" s="206"/>
      <c r="R213" s="195"/>
      <c r="S213" s="195"/>
      <c r="T213" s="195"/>
      <c r="U213" s="195"/>
    </row>
    <row r="214" spans="1:21" s="7" customFormat="1" ht="13.5" thickBot="1">
      <c r="A214" s="126"/>
      <c r="B214" s="127"/>
      <c r="C214" s="128">
        <v>45635</v>
      </c>
      <c r="D214" s="129">
        <v>24647</v>
      </c>
      <c r="E214" s="129">
        <v>8626</v>
      </c>
      <c r="F214" s="139">
        <v>12362</v>
      </c>
      <c r="H214" s="197">
        <v>47214</v>
      </c>
      <c r="I214" s="197">
        <v>24616</v>
      </c>
      <c r="J214" s="197">
        <v>8862</v>
      </c>
      <c r="K214" s="197">
        <v>13633</v>
      </c>
      <c r="L214" s="197">
        <v>103</v>
      </c>
      <c r="M214" s="180"/>
      <c r="N214" s="199">
        <f t="shared" si="9"/>
        <v>-3.3443470157156696</v>
      </c>
      <c r="O214" s="200">
        <f t="shared" si="10"/>
        <v>0.12593435164120592</v>
      </c>
      <c r="P214" s="201">
        <f t="shared" si="11"/>
        <v>-10.002912055911466</v>
      </c>
      <c r="Q214" s="206"/>
      <c r="R214" s="202">
        <f>R213</f>
        <v>0</v>
      </c>
      <c r="S214" s="202">
        <f>S213</f>
        <v>0</v>
      </c>
      <c r="T214" s="202">
        <f>T213</f>
        <v>0</v>
      </c>
      <c r="U214" s="202">
        <f>U213</f>
        <v>0</v>
      </c>
    </row>
    <row r="215" spans="1:21" s="7" customFormat="1" ht="12.75">
      <c r="A215" s="122" t="s">
        <v>2205</v>
      </c>
      <c r="B215" s="123" t="s">
        <v>1973</v>
      </c>
      <c r="C215" s="124">
        <v>22639</v>
      </c>
      <c r="D215" s="125">
        <v>14718</v>
      </c>
      <c r="E215" s="125">
        <v>5151</v>
      </c>
      <c r="F215" s="138">
        <v>2770</v>
      </c>
      <c r="H215" s="190">
        <v>22829</v>
      </c>
      <c r="I215" s="190">
        <v>14523</v>
      </c>
      <c r="J215" s="190">
        <v>5228</v>
      </c>
      <c r="K215" s="190">
        <v>3017</v>
      </c>
      <c r="L215" s="190">
        <v>61</v>
      </c>
      <c r="M215" s="180"/>
      <c r="N215" s="192">
        <f>IF(H215=0,"-",C215/H215*100-100)</f>
        <v>-0.8322747382714937</v>
      </c>
      <c r="O215" s="193">
        <f>IF(H215=0,"-",D215/I215*100-100)</f>
        <v>1.3426977897128722</v>
      </c>
      <c r="P215" s="194">
        <f>IF(H215=0,"-",F215/(K215+L215)*100-100)</f>
        <v>-10.006497725795967</v>
      </c>
      <c r="Q215" s="206"/>
      <c r="R215" s="195"/>
      <c r="S215" s="195"/>
      <c r="T215" s="195"/>
      <c r="U215" s="195"/>
    </row>
    <row r="216" spans="1:21" s="7" customFormat="1" ht="13.5" thickBot="1">
      <c r="A216" s="126"/>
      <c r="B216" s="127"/>
      <c r="C216" s="128">
        <v>45635</v>
      </c>
      <c r="D216" s="129">
        <v>24647</v>
      </c>
      <c r="E216" s="129">
        <v>8626</v>
      </c>
      <c r="F216" s="139">
        <v>12362</v>
      </c>
      <c r="H216" s="197">
        <v>47214</v>
      </c>
      <c r="I216" s="197">
        <v>24616</v>
      </c>
      <c r="J216" s="197">
        <v>8862</v>
      </c>
      <c r="K216" s="197">
        <v>13633</v>
      </c>
      <c r="L216" s="197">
        <v>103</v>
      </c>
      <c r="M216" s="180"/>
      <c r="N216" s="199">
        <f t="shared" si="9"/>
        <v>-3.3443470157156696</v>
      </c>
      <c r="O216" s="200">
        <f t="shared" si="10"/>
        <v>0.12593435164120592</v>
      </c>
      <c r="P216" s="201">
        <f t="shared" si="11"/>
        <v>-10.002912055911466</v>
      </c>
      <c r="Q216" s="206"/>
      <c r="R216" s="202">
        <f>R215</f>
        <v>0</v>
      </c>
      <c r="S216" s="202">
        <f>S215</f>
        <v>0</v>
      </c>
      <c r="T216" s="202">
        <f>T215</f>
        <v>0</v>
      </c>
      <c r="U216" s="202">
        <f>U215</f>
        <v>0</v>
      </c>
    </row>
    <row r="217" spans="1:21" s="7" customFormat="1" ht="12.75">
      <c r="A217" s="122" t="s">
        <v>2206</v>
      </c>
      <c r="B217" s="123" t="s">
        <v>1974</v>
      </c>
      <c r="C217" s="124">
        <v>43835</v>
      </c>
      <c r="D217" s="125">
        <v>30502</v>
      </c>
      <c r="E217" s="125">
        <v>10676</v>
      </c>
      <c r="F217" s="138">
        <v>2657</v>
      </c>
      <c r="H217" s="190">
        <v>0</v>
      </c>
      <c r="I217" s="190">
        <v>0</v>
      </c>
      <c r="J217" s="190">
        <v>0</v>
      </c>
      <c r="K217" s="190">
        <v>0</v>
      </c>
      <c r="L217" s="190">
        <v>0</v>
      </c>
      <c r="M217" s="180"/>
      <c r="N217" s="192" t="str">
        <f>IF(H217=0,"-",C217/H217*100-100)</f>
        <v>-</v>
      </c>
      <c r="O217" s="193" t="str">
        <f>IF(H217=0,"-",D217/I217*100-100)</f>
        <v>-</v>
      </c>
      <c r="P217" s="194" t="str">
        <f>IF(H217=0,"-",F217/(K217+L217)*100-100)</f>
        <v>-</v>
      </c>
      <c r="Q217" s="206"/>
      <c r="R217" s="195"/>
      <c r="S217" s="195"/>
      <c r="T217" s="195"/>
      <c r="U217" s="195"/>
    </row>
    <row r="218" spans="1:21" s="7" customFormat="1" ht="13.5" thickBot="1">
      <c r="A218" s="126"/>
      <c r="B218" s="127"/>
      <c r="C218" s="128">
        <v>56023</v>
      </c>
      <c r="D218" s="129">
        <v>32319</v>
      </c>
      <c r="E218" s="129">
        <v>11312</v>
      </c>
      <c r="F218" s="139">
        <v>12392</v>
      </c>
      <c r="H218" s="197">
        <v>0</v>
      </c>
      <c r="I218" s="197">
        <v>0</v>
      </c>
      <c r="J218" s="197">
        <v>0</v>
      </c>
      <c r="K218" s="197">
        <v>0</v>
      </c>
      <c r="L218" s="197">
        <v>0</v>
      </c>
      <c r="M218" s="180"/>
      <c r="N218" s="199" t="str">
        <f t="shared" si="9"/>
        <v>-</v>
      </c>
      <c r="O218" s="200" t="str">
        <f t="shared" si="10"/>
        <v>-</v>
      </c>
      <c r="P218" s="201" t="str">
        <f t="shared" si="11"/>
        <v>-</v>
      </c>
      <c r="Q218" s="206"/>
      <c r="R218" s="202">
        <f>R217</f>
        <v>0</v>
      </c>
      <c r="S218" s="202">
        <f>S217</f>
        <v>0</v>
      </c>
      <c r="T218" s="202">
        <f>T217</f>
        <v>0</v>
      </c>
      <c r="U218" s="202">
        <f>U217</f>
        <v>0</v>
      </c>
    </row>
    <row r="219" spans="1:21" s="7" customFormat="1" ht="12.75" hidden="1">
      <c r="A219" s="122" t="s">
        <v>2207</v>
      </c>
      <c r="B219" s="123" t="s">
        <v>1975</v>
      </c>
      <c r="C219" s="124">
        <v>0</v>
      </c>
      <c r="D219" s="125">
        <v>0</v>
      </c>
      <c r="E219" s="125">
        <v>0</v>
      </c>
      <c r="F219" s="138">
        <v>0</v>
      </c>
      <c r="H219" s="190">
        <v>0</v>
      </c>
      <c r="I219" s="190">
        <v>0</v>
      </c>
      <c r="J219" s="190">
        <v>0</v>
      </c>
      <c r="K219" s="190">
        <v>0</v>
      </c>
      <c r="L219" s="190">
        <v>0</v>
      </c>
      <c r="M219" s="180"/>
      <c r="N219" s="192" t="str">
        <f>IF(H219=0,"-",C219/H219*100-100)</f>
        <v>-</v>
      </c>
      <c r="O219" s="193" t="str">
        <f>IF(H219=0,"-",D219/I219*100-100)</f>
        <v>-</v>
      </c>
      <c r="P219" s="194" t="str">
        <f>IF(H219=0,"-",F219/(K219+L219)*100-100)</f>
        <v>-</v>
      </c>
      <c r="Q219" s="206"/>
      <c r="R219" s="195"/>
      <c r="S219" s="195"/>
      <c r="T219" s="195"/>
      <c r="U219" s="195"/>
    </row>
    <row r="220" spans="1:21" s="7" customFormat="1" ht="13.5" hidden="1" thickBot="1">
      <c r="A220" s="126"/>
      <c r="B220" s="127"/>
      <c r="C220" s="128">
        <v>0</v>
      </c>
      <c r="D220" s="129">
        <v>0</v>
      </c>
      <c r="E220" s="129">
        <v>0</v>
      </c>
      <c r="F220" s="139">
        <v>0</v>
      </c>
      <c r="H220" s="197">
        <v>0</v>
      </c>
      <c r="I220" s="197">
        <v>0</v>
      </c>
      <c r="J220" s="197">
        <v>0</v>
      </c>
      <c r="K220" s="197">
        <v>0</v>
      </c>
      <c r="L220" s="197">
        <v>0</v>
      </c>
      <c r="M220" s="180"/>
      <c r="N220" s="199" t="str">
        <f t="shared" si="9"/>
        <v>-</v>
      </c>
      <c r="O220" s="200" t="str">
        <f t="shared" si="10"/>
        <v>-</v>
      </c>
      <c r="P220" s="201" t="str">
        <f t="shared" si="11"/>
        <v>-</v>
      </c>
      <c r="Q220" s="206"/>
      <c r="R220" s="202">
        <f>R219</f>
        <v>0</v>
      </c>
      <c r="S220" s="202">
        <f>S219</f>
        <v>0</v>
      </c>
      <c r="T220" s="202">
        <f>T219</f>
        <v>0</v>
      </c>
      <c r="U220" s="202">
        <f>U219</f>
        <v>0</v>
      </c>
    </row>
    <row r="221" spans="1:21" s="7" customFormat="1" ht="12.75">
      <c r="A221" s="122" t="s">
        <v>2208</v>
      </c>
      <c r="B221" s="123" t="s">
        <v>1976</v>
      </c>
      <c r="C221" s="124">
        <v>32333</v>
      </c>
      <c r="D221" s="125">
        <v>21958</v>
      </c>
      <c r="E221" s="125">
        <v>7685</v>
      </c>
      <c r="F221" s="138">
        <v>2690</v>
      </c>
      <c r="H221" s="190">
        <v>32323</v>
      </c>
      <c r="I221" s="190">
        <v>21569</v>
      </c>
      <c r="J221" s="190">
        <v>7765</v>
      </c>
      <c r="K221" s="190">
        <v>2902</v>
      </c>
      <c r="L221" s="190">
        <v>87</v>
      </c>
      <c r="M221" s="180"/>
      <c r="N221" s="192">
        <f>IF(H221=0,"-",C221/H221*100-100)</f>
        <v>0.030937722364882347</v>
      </c>
      <c r="O221" s="193">
        <f>IF(H221=0,"-",D221/I221*100-100)</f>
        <v>1.8035143029347722</v>
      </c>
      <c r="P221" s="194">
        <f>IF(H221=0,"-",F221/(K221+L221)*100-100)</f>
        <v>-10.003345600535297</v>
      </c>
      <c r="Q221" s="206" t="s">
        <v>2859</v>
      </c>
      <c r="R221" s="195">
        <v>1E-08</v>
      </c>
      <c r="S221" s="195"/>
      <c r="T221" s="195"/>
      <c r="U221" s="195"/>
    </row>
    <row r="222" spans="1:21" s="7" customFormat="1" ht="13.5" thickBot="1">
      <c r="A222" s="126"/>
      <c r="B222" s="127"/>
      <c r="C222" s="128">
        <v>45859</v>
      </c>
      <c r="D222" s="129">
        <v>24854</v>
      </c>
      <c r="E222" s="129">
        <v>8699</v>
      </c>
      <c r="F222" s="139">
        <v>12306</v>
      </c>
      <c r="H222" s="197">
        <v>47432</v>
      </c>
      <c r="I222" s="197">
        <v>24823</v>
      </c>
      <c r="J222" s="197">
        <v>8936</v>
      </c>
      <c r="K222" s="197">
        <v>13572</v>
      </c>
      <c r="L222" s="197">
        <v>101</v>
      </c>
      <c r="M222" s="180"/>
      <c r="N222" s="199">
        <f t="shared" si="9"/>
        <v>-3.316326530612244</v>
      </c>
      <c r="O222" s="200">
        <f t="shared" si="10"/>
        <v>0.12488417999436763</v>
      </c>
      <c r="P222" s="201">
        <f t="shared" si="11"/>
        <v>-9.997805894829227</v>
      </c>
      <c r="Q222" s="206"/>
      <c r="R222" s="202">
        <f>R221</f>
        <v>1E-08</v>
      </c>
      <c r="S222" s="202">
        <f>S221</f>
        <v>0</v>
      </c>
      <c r="T222" s="202">
        <f>T221</f>
        <v>0</v>
      </c>
      <c r="U222" s="202">
        <f>U221</f>
        <v>0</v>
      </c>
    </row>
    <row r="223" spans="1:21" s="7" customFormat="1" ht="12.75" hidden="1">
      <c r="A223" s="122" t="s">
        <v>2209</v>
      </c>
      <c r="B223" s="123" t="s">
        <v>1977</v>
      </c>
      <c r="C223" s="124">
        <v>0</v>
      </c>
      <c r="D223" s="125">
        <v>0</v>
      </c>
      <c r="E223" s="125">
        <v>0</v>
      </c>
      <c r="F223" s="138">
        <v>0</v>
      </c>
      <c r="H223" s="190">
        <v>0</v>
      </c>
      <c r="I223" s="190">
        <v>0</v>
      </c>
      <c r="J223" s="190">
        <v>0</v>
      </c>
      <c r="K223" s="190">
        <v>0</v>
      </c>
      <c r="L223" s="190">
        <v>0</v>
      </c>
      <c r="M223" s="180"/>
      <c r="N223" s="192" t="str">
        <f>IF(H223=0,"-",C223/H223*100-100)</f>
        <v>-</v>
      </c>
      <c r="O223" s="193" t="str">
        <f>IF(H223=0,"-",D223/I223*100-100)</f>
        <v>-</v>
      </c>
      <c r="P223" s="194" t="str">
        <f>IF(H223=0,"-",F223/(K223+L223)*100-100)</f>
        <v>-</v>
      </c>
      <c r="Q223" s="206"/>
      <c r="R223" s="195"/>
      <c r="S223" s="195"/>
      <c r="T223" s="195"/>
      <c r="U223" s="195"/>
    </row>
    <row r="224" spans="1:21" s="7" customFormat="1" ht="13.5" hidden="1" thickBot="1">
      <c r="A224" s="126"/>
      <c r="B224" s="127"/>
      <c r="C224" s="128">
        <v>0</v>
      </c>
      <c r="D224" s="129">
        <v>0</v>
      </c>
      <c r="E224" s="129">
        <v>0</v>
      </c>
      <c r="F224" s="139">
        <v>0</v>
      </c>
      <c r="H224" s="197">
        <v>0</v>
      </c>
      <c r="I224" s="197">
        <v>0</v>
      </c>
      <c r="J224" s="197">
        <v>0</v>
      </c>
      <c r="K224" s="197">
        <v>0</v>
      </c>
      <c r="L224" s="197">
        <v>0</v>
      </c>
      <c r="M224" s="180"/>
      <c r="N224" s="199" t="str">
        <f t="shared" si="9"/>
        <v>-</v>
      </c>
      <c r="O224" s="200" t="str">
        <f t="shared" si="10"/>
        <v>-</v>
      </c>
      <c r="P224" s="201" t="str">
        <f t="shared" si="11"/>
        <v>-</v>
      </c>
      <c r="Q224" s="206"/>
      <c r="R224" s="202">
        <f>R223</f>
        <v>0</v>
      </c>
      <c r="S224" s="202">
        <f>S223</f>
        <v>0</v>
      </c>
      <c r="T224" s="202">
        <f>T223</f>
        <v>0</v>
      </c>
      <c r="U224" s="202">
        <f>U223</f>
        <v>0</v>
      </c>
    </row>
    <row r="225" spans="1:21" s="7" customFormat="1" ht="12.75" hidden="1">
      <c r="A225" s="122" t="s">
        <v>2210</v>
      </c>
      <c r="B225" s="123" t="s">
        <v>1978</v>
      </c>
      <c r="C225" s="124">
        <v>0</v>
      </c>
      <c r="D225" s="125">
        <v>0</v>
      </c>
      <c r="E225" s="125">
        <v>0</v>
      </c>
      <c r="F225" s="138">
        <v>0</v>
      </c>
      <c r="H225" s="190">
        <v>0</v>
      </c>
      <c r="I225" s="190">
        <v>0</v>
      </c>
      <c r="J225" s="190">
        <v>0</v>
      </c>
      <c r="K225" s="190">
        <v>0</v>
      </c>
      <c r="L225" s="190">
        <v>0</v>
      </c>
      <c r="M225" s="180"/>
      <c r="N225" s="192" t="str">
        <f>IF(H225=0,"-",C225/H225*100-100)</f>
        <v>-</v>
      </c>
      <c r="O225" s="193" t="str">
        <f>IF(H225=0,"-",D225/I225*100-100)</f>
        <v>-</v>
      </c>
      <c r="P225" s="194" t="str">
        <f>IF(H225=0,"-",F225/(K225+L225)*100-100)</f>
        <v>-</v>
      </c>
      <c r="Q225" s="206"/>
      <c r="R225" s="195"/>
      <c r="S225" s="195"/>
      <c r="T225" s="195"/>
      <c r="U225" s="195"/>
    </row>
    <row r="226" spans="1:21" s="7" customFormat="1" ht="13.5" hidden="1" thickBot="1">
      <c r="A226" s="126"/>
      <c r="B226" s="127"/>
      <c r="C226" s="128">
        <v>0</v>
      </c>
      <c r="D226" s="129">
        <v>0</v>
      </c>
      <c r="E226" s="129">
        <v>0</v>
      </c>
      <c r="F226" s="139">
        <v>0</v>
      </c>
      <c r="H226" s="197">
        <v>0</v>
      </c>
      <c r="I226" s="197">
        <v>0</v>
      </c>
      <c r="J226" s="197">
        <v>0</v>
      </c>
      <c r="K226" s="197">
        <v>0</v>
      </c>
      <c r="L226" s="197">
        <v>0</v>
      </c>
      <c r="M226" s="180"/>
      <c r="N226" s="199" t="str">
        <f t="shared" si="9"/>
        <v>-</v>
      </c>
      <c r="O226" s="200" t="str">
        <f t="shared" si="10"/>
        <v>-</v>
      </c>
      <c r="P226" s="201" t="str">
        <f t="shared" si="11"/>
        <v>-</v>
      </c>
      <c r="Q226" s="206"/>
      <c r="R226" s="202">
        <f>R225</f>
        <v>0</v>
      </c>
      <c r="S226" s="202">
        <f>S225</f>
        <v>0</v>
      </c>
      <c r="T226" s="202">
        <f>T225</f>
        <v>0</v>
      </c>
      <c r="U226" s="202">
        <f>U225</f>
        <v>0</v>
      </c>
    </row>
    <row r="227" spans="1:21" s="7" customFormat="1" ht="12.75" hidden="1">
      <c r="A227" s="122" t="s">
        <v>2211</v>
      </c>
      <c r="B227" s="123" t="s">
        <v>1979</v>
      </c>
      <c r="C227" s="124">
        <v>0</v>
      </c>
      <c r="D227" s="125">
        <v>0</v>
      </c>
      <c r="E227" s="125">
        <v>0</v>
      </c>
      <c r="F227" s="138">
        <v>0</v>
      </c>
      <c r="H227" s="190">
        <v>0</v>
      </c>
      <c r="I227" s="190">
        <v>0</v>
      </c>
      <c r="J227" s="190">
        <v>0</v>
      </c>
      <c r="K227" s="190">
        <v>0</v>
      </c>
      <c r="L227" s="190">
        <v>0</v>
      </c>
      <c r="M227" s="180"/>
      <c r="N227" s="192" t="str">
        <f>IF(H227=0,"-",C227/H227*100-100)</f>
        <v>-</v>
      </c>
      <c r="O227" s="193" t="str">
        <f>IF(H227=0,"-",D227/I227*100-100)</f>
        <v>-</v>
      </c>
      <c r="P227" s="194" t="str">
        <f>IF(H227=0,"-",F227/(K227+L227)*100-100)</f>
        <v>-</v>
      </c>
      <c r="Q227" s="206"/>
      <c r="R227" s="195"/>
      <c r="S227" s="195"/>
      <c r="T227" s="195"/>
      <c r="U227" s="195"/>
    </row>
    <row r="228" spans="1:21" s="7" customFormat="1" ht="13.5" hidden="1" thickBot="1">
      <c r="A228" s="126"/>
      <c r="B228" s="127"/>
      <c r="C228" s="128">
        <v>0</v>
      </c>
      <c r="D228" s="129">
        <v>0</v>
      </c>
      <c r="E228" s="129">
        <v>0</v>
      </c>
      <c r="F228" s="139">
        <v>0</v>
      </c>
      <c r="H228" s="197">
        <v>0</v>
      </c>
      <c r="I228" s="197">
        <v>0</v>
      </c>
      <c r="J228" s="197">
        <v>0</v>
      </c>
      <c r="K228" s="197">
        <v>0</v>
      </c>
      <c r="L228" s="197">
        <v>0</v>
      </c>
      <c r="M228" s="180"/>
      <c r="N228" s="199" t="str">
        <f t="shared" si="9"/>
        <v>-</v>
      </c>
      <c r="O228" s="200" t="str">
        <f t="shared" si="10"/>
        <v>-</v>
      </c>
      <c r="P228" s="201" t="str">
        <f t="shared" si="11"/>
        <v>-</v>
      </c>
      <c r="Q228" s="206"/>
      <c r="R228" s="202">
        <f>R227</f>
        <v>0</v>
      </c>
      <c r="S228" s="202">
        <f>S227</f>
        <v>0</v>
      </c>
      <c r="T228" s="202">
        <f>T227</f>
        <v>0</v>
      </c>
      <c r="U228" s="202">
        <f>U227</f>
        <v>0</v>
      </c>
    </row>
    <row r="229" spans="1:21" s="7" customFormat="1" ht="12.75">
      <c r="A229" s="122" t="s">
        <v>2212</v>
      </c>
      <c r="B229" s="123" t="s">
        <v>1980</v>
      </c>
      <c r="C229" s="124">
        <v>32180</v>
      </c>
      <c r="D229" s="125">
        <v>21842</v>
      </c>
      <c r="E229" s="125">
        <v>7645</v>
      </c>
      <c r="F229" s="138">
        <v>2693</v>
      </c>
      <c r="H229" s="190">
        <v>32169</v>
      </c>
      <c r="I229" s="190">
        <v>21454</v>
      </c>
      <c r="J229" s="190">
        <v>7723</v>
      </c>
      <c r="K229" s="190">
        <v>2902</v>
      </c>
      <c r="L229" s="190">
        <v>90</v>
      </c>
      <c r="M229" s="180"/>
      <c r="N229" s="192">
        <f>IF(H229=0,"-",C229/H229*100-100)</f>
        <v>0.03419441076812291</v>
      </c>
      <c r="O229" s="193">
        <f>IF(H229=0,"-",D229/I229*100-100)</f>
        <v>1.8085205556073447</v>
      </c>
      <c r="P229" s="194">
        <f>IF(H229=0,"-",F229/(K229+L229)*100-100)</f>
        <v>-9.993315508021396</v>
      </c>
      <c r="Q229" s="206"/>
      <c r="R229" s="195">
        <v>4</v>
      </c>
      <c r="S229" s="195"/>
      <c r="T229" s="195"/>
      <c r="U229" s="195"/>
    </row>
    <row r="230" spans="1:21" s="7" customFormat="1" ht="13.5" thickBot="1">
      <c r="A230" s="126"/>
      <c r="B230" s="127"/>
      <c r="C230" s="128">
        <v>41905</v>
      </c>
      <c r="D230" s="129">
        <v>21931</v>
      </c>
      <c r="E230" s="129">
        <v>7676</v>
      </c>
      <c r="F230" s="139">
        <v>12298</v>
      </c>
      <c r="H230" s="197">
        <v>43453</v>
      </c>
      <c r="I230" s="197">
        <v>21904</v>
      </c>
      <c r="J230" s="197">
        <v>7885</v>
      </c>
      <c r="K230" s="197">
        <v>13572</v>
      </c>
      <c r="L230" s="197">
        <v>92</v>
      </c>
      <c r="M230" s="180"/>
      <c r="N230" s="199">
        <f t="shared" si="9"/>
        <v>-3.5624697949508572</v>
      </c>
      <c r="O230" s="200">
        <f t="shared" si="10"/>
        <v>0.12326515704894803</v>
      </c>
      <c r="P230" s="201">
        <f t="shared" si="11"/>
        <v>-9.99707259953162</v>
      </c>
      <c r="Q230" s="206"/>
      <c r="R230" s="202">
        <f>R229</f>
        <v>4</v>
      </c>
      <c r="S230" s="202">
        <f>S229</f>
        <v>0</v>
      </c>
      <c r="T230" s="202">
        <f>T229</f>
        <v>0</v>
      </c>
      <c r="U230" s="202">
        <f>U229</f>
        <v>0</v>
      </c>
    </row>
    <row r="231" spans="8:21" s="7" customFormat="1" ht="12.75"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</row>
    <row r="232" spans="8:21" s="7" customFormat="1" ht="12.75"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</row>
  </sheetData>
  <sheetProtection password="EC48" sheet="1"/>
  <mergeCells count="16">
    <mergeCell ref="D5:D6"/>
    <mergeCell ref="E5:E6"/>
    <mergeCell ref="F5:F6"/>
    <mergeCell ref="A2:F2"/>
    <mergeCell ref="A3:F3"/>
    <mergeCell ref="C4:F4"/>
    <mergeCell ref="A5:A6"/>
    <mergeCell ref="B5:B6"/>
    <mergeCell ref="C5:C6"/>
    <mergeCell ref="U5:U6"/>
    <mergeCell ref="H5:L5"/>
    <mergeCell ref="N5:P5"/>
    <mergeCell ref="Q5:Q6"/>
    <mergeCell ref="R5:R6"/>
    <mergeCell ref="S5:S6"/>
    <mergeCell ref="T5:T6"/>
  </mergeCells>
  <conditionalFormatting sqref="R7:U230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3" orientation="portrait" paperSize="9" scale="80" r:id="rId3"/>
  <headerFooter>
    <oddFooter>&amp;CStránka &amp;P</oddFooter>
  </headerFooter>
  <rowBreaks count="3" manualBreakCount="3">
    <brk id="122" max="5" man="1"/>
    <brk id="216" max="5" man="1"/>
    <brk id="230" max="5" man="1"/>
  </rowBreaks>
  <colBreaks count="1" manualBreakCount="1">
    <brk id="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6"/>
  <sheetViews>
    <sheetView showGridLines="0" zoomScale="90" zoomScaleNormal="90" zoomScalePageLayoutView="0" workbookViewId="0" topLeftCell="A1">
      <selection activeCell="V424" sqref="V424"/>
    </sheetView>
  </sheetViews>
  <sheetFormatPr defaultColWidth="9.140625" defaultRowHeight="12.75"/>
  <cols>
    <col min="1" max="1" width="14.7109375" style="7" customWidth="1"/>
    <col min="2" max="2" width="60.8515625" style="7" customWidth="1"/>
    <col min="3" max="3" width="11.140625" style="9" customWidth="1"/>
    <col min="4" max="6" width="10.7109375" style="9" customWidth="1"/>
    <col min="7" max="7" width="3.140625" style="7" customWidth="1"/>
    <col min="8" max="12" width="8.00390625" style="180" hidden="1" customWidth="1"/>
    <col min="13" max="13" width="5.140625" style="180" hidden="1" customWidth="1"/>
    <col min="14" max="16" width="8.00390625" style="180" hidden="1" customWidth="1"/>
    <col min="17" max="17" width="4.00390625" style="180" hidden="1" customWidth="1"/>
    <col min="18" max="21" width="8.00390625" style="180" hidden="1" customWidth="1"/>
    <col min="22" max="16384" width="9.140625" style="7" customWidth="1"/>
  </cols>
  <sheetData>
    <row r="1" spans="1:21" s="26" customFormat="1" ht="27" customHeight="1" thickBot="1">
      <c r="A1" s="254" t="s">
        <v>2871</v>
      </c>
      <c r="B1" s="254"/>
      <c r="C1" s="72"/>
      <c r="D1" s="72"/>
      <c r="E1" s="72"/>
      <c r="F1" s="258" t="s">
        <v>1500</v>
      </c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12" ht="58.5" customHeight="1" thickBot="1">
      <c r="A2" s="301" t="s">
        <v>2083</v>
      </c>
      <c r="B2" s="302"/>
      <c r="C2" s="302"/>
      <c r="D2" s="302"/>
      <c r="E2" s="302"/>
      <c r="F2" s="303"/>
      <c r="H2" s="224"/>
      <c r="I2" s="224"/>
      <c r="J2" s="224"/>
      <c r="K2" s="224"/>
      <c r="L2" s="224"/>
    </row>
    <row r="3" spans="1:6" ht="36.75" customHeight="1">
      <c r="A3" s="304" t="s">
        <v>2082</v>
      </c>
      <c r="B3" s="304"/>
      <c r="C3" s="304"/>
      <c r="D3" s="304"/>
      <c r="E3" s="304"/>
      <c r="F3" s="304"/>
    </row>
    <row r="4" spans="1:6" ht="9" customHeight="1" thickBot="1">
      <c r="A4" s="14"/>
      <c r="C4" s="312"/>
      <c r="D4" s="312"/>
      <c r="E4" s="312"/>
      <c r="F4" s="312"/>
    </row>
    <row r="5" spans="1:21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ht="28.5" customHeight="1" thickBot="1">
      <c r="A6" s="306"/>
      <c r="B6" s="308"/>
      <c r="C6" s="310"/>
      <c r="D6" s="298"/>
      <c r="E6" s="298"/>
      <c r="F6" s="300"/>
      <c r="H6" s="183" t="s">
        <v>1872</v>
      </c>
      <c r="I6" s="184" t="s">
        <v>1643</v>
      </c>
      <c r="J6" s="184" t="s">
        <v>1467</v>
      </c>
      <c r="K6" s="185" t="s">
        <v>437</v>
      </c>
      <c r="L6" s="185" t="s">
        <v>2097</v>
      </c>
      <c r="M6" s="182"/>
      <c r="N6" s="186" t="s">
        <v>1872</v>
      </c>
      <c r="O6" s="187" t="s">
        <v>1643</v>
      </c>
      <c r="P6" s="188" t="s">
        <v>2092</v>
      </c>
      <c r="R6" s="296"/>
      <c r="S6" s="296" t="s">
        <v>2855</v>
      </c>
      <c r="T6" s="296" t="s">
        <v>2858</v>
      </c>
      <c r="U6" s="296" t="s">
        <v>2857</v>
      </c>
    </row>
    <row r="7" spans="1:21" ht="13.5" customHeight="1" hidden="1">
      <c r="A7" s="148" t="s">
        <v>438</v>
      </c>
      <c r="B7" s="158" t="s">
        <v>439</v>
      </c>
      <c r="C7" s="142">
        <v>51386</v>
      </c>
      <c r="D7" s="143">
        <v>32421</v>
      </c>
      <c r="E7" s="143">
        <v>11347</v>
      </c>
      <c r="F7" s="154">
        <v>7618</v>
      </c>
      <c r="H7" s="208">
        <v>51838</v>
      </c>
      <c r="I7" s="208">
        <v>31893</v>
      </c>
      <c r="J7" s="208">
        <v>11481</v>
      </c>
      <c r="K7" s="208">
        <v>8328</v>
      </c>
      <c r="L7" s="208">
        <v>136</v>
      </c>
      <c r="N7" s="210">
        <f>IF(H7=0,"-",C7/H7*100-100)</f>
        <v>-0.8719472201859588</v>
      </c>
      <c r="O7" s="210">
        <f>IF(H7=0,"-",D7/I7*100-100)</f>
        <v>1.6555356974884887</v>
      </c>
      <c r="P7" s="210">
        <f>IF(H7=0,"-",F7/(K7+L7)*100-100)</f>
        <v>-9.995274102079392</v>
      </c>
      <c r="R7" s="211"/>
      <c r="S7" s="211"/>
      <c r="T7" s="211"/>
      <c r="U7" s="211"/>
    </row>
    <row r="8" spans="1:21" ht="12.75">
      <c r="A8" s="1" t="s">
        <v>440</v>
      </c>
      <c r="B8" s="3" t="s">
        <v>441</v>
      </c>
      <c r="C8" s="82">
        <v>51205</v>
      </c>
      <c r="D8" s="83">
        <v>32287</v>
      </c>
      <c r="E8" s="83">
        <v>11300</v>
      </c>
      <c r="F8" s="84">
        <v>7618</v>
      </c>
      <c r="H8" s="213">
        <v>51659</v>
      </c>
      <c r="I8" s="213">
        <v>31761</v>
      </c>
      <c r="J8" s="213">
        <v>11434</v>
      </c>
      <c r="K8" s="213">
        <v>8334</v>
      </c>
      <c r="L8" s="213">
        <v>130</v>
      </c>
      <c r="N8" s="210">
        <f aca="true" t="shared" si="0" ref="N8:N71">IF(H8=0,"-",C8/H8*100-100)</f>
        <v>-0.8788400859482408</v>
      </c>
      <c r="O8" s="210">
        <f aca="true" t="shared" si="1" ref="O8:O71">IF(H8=0,"-",D8/I8*100-100)</f>
        <v>1.6561191398255772</v>
      </c>
      <c r="P8" s="210">
        <f aca="true" t="shared" si="2" ref="P8:P71">IF(H8=0,"-",F8/(K8+L8)*100-100)</f>
        <v>-9.995274102079392</v>
      </c>
      <c r="R8" s="211"/>
      <c r="S8" s="211"/>
      <c r="T8" s="211"/>
      <c r="U8" s="211"/>
    </row>
    <row r="9" spans="1:21" ht="12.75">
      <c r="A9" s="1" t="s">
        <v>442</v>
      </c>
      <c r="B9" s="3" t="s">
        <v>443</v>
      </c>
      <c r="C9" s="82">
        <v>51273</v>
      </c>
      <c r="D9" s="83">
        <v>32335</v>
      </c>
      <c r="E9" s="83">
        <v>11317</v>
      </c>
      <c r="F9" s="84">
        <v>7621</v>
      </c>
      <c r="H9" s="213">
        <v>51728</v>
      </c>
      <c r="I9" s="213">
        <v>31809</v>
      </c>
      <c r="J9" s="213">
        <v>11451</v>
      </c>
      <c r="K9" s="213">
        <v>8335</v>
      </c>
      <c r="L9" s="213">
        <v>133</v>
      </c>
      <c r="N9" s="210">
        <f t="shared" si="0"/>
        <v>-0.8796009897927632</v>
      </c>
      <c r="O9" s="210">
        <f t="shared" si="1"/>
        <v>1.6536200446414426</v>
      </c>
      <c r="P9" s="210">
        <f t="shared" si="2"/>
        <v>-10.002361832782242</v>
      </c>
      <c r="R9" s="211">
        <v>41</v>
      </c>
      <c r="S9" s="211"/>
      <c r="T9" s="211"/>
      <c r="U9" s="211"/>
    </row>
    <row r="10" spans="1:21" ht="12.75">
      <c r="A10" s="1" t="s">
        <v>444</v>
      </c>
      <c r="B10" s="3" t="s">
        <v>445</v>
      </c>
      <c r="C10" s="82">
        <v>50905</v>
      </c>
      <c r="D10" s="83">
        <v>32058</v>
      </c>
      <c r="E10" s="83">
        <v>11220</v>
      </c>
      <c r="F10" s="84">
        <v>7627</v>
      </c>
      <c r="H10" s="213">
        <v>51363</v>
      </c>
      <c r="I10" s="213">
        <v>31536</v>
      </c>
      <c r="J10" s="213">
        <v>11353</v>
      </c>
      <c r="K10" s="213">
        <v>8337</v>
      </c>
      <c r="L10" s="213">
        <v>137</v>
      </c>
      <c r="N10" s="210">
        <f t="shared" si="0"/>
        <v>-0.8916924634464465</v>
      </c>
      <c r="O10" s="210">
        <f t="shared" si="1"/>
        <v>1.6552511415525117</v>
      </c>
      <c r="P10" s="210">
        <f t="shared" si="2"/>
        <v>-9.995279679018182</v>
      </c>
      <c r="R10" s="211"/>
      <c r="S10" s="211"/>
      <c r="T10" s="211"/>
      <c r="U10" s="211"/>
    </row>
    <row r="11" spans="1:21" ht="12.75">
      <c r="A11" s="1" t="s">
        <v>446</v>
      </c>
      <c r="B11" s="3" t="s">
        <v>447</v>
      </c>
      <c r="C11" s="82">
        <v>50361</v>
      </c>
      <c r="D11" s="83">
        <v>31674</v>
      </c>
      <c r="E11" s="83">
        <v>11086</v>
      </c>
      <c r="F11" s="84">
        <v>7601</v>
      </c>
      <c r="H11" s="213">
        <v>50817</v>
      </c>
      <c r="I11" s="213">
        <v>31156</v>
      </c>
      <c r="J11" s="213">
        <v>11216</v>
      </c>
      <c r="K11" s="213">
        <v>8314</v>
      </c>
      <c r="L11" s="213">
        <v>131</v>
      </c>
      <c r="N11" s="210">
        <f t="shared" si="0"/>
        <v>-0.897337505165595</v>
      </c>
      <c r="O11" s="210">
        <f t="shared" si="1"/>
        <v>1.6626011041211939</v>
      </c>
      <c r="P11" s="210">
        <f t="shared" si="2"/>
        <v>-9.994079336885733</v>
      </c>
      <c r="R11" s="211"/>
      <c r="S11" s="211"/>
      <c r="T11" s="211"/>
      <c r="U11" s="211"/>
    </row>
    <row r="12" spans="1:21" ht="12.75">
      <c r="A12" s="1" t="s">
        <v>448</v>
      </c>
      <c r="B12" s="3" t="s">
        <v>449</v>
      </c>
      <c r="C12" s="82">
        <v>47187</v>
      </c>
      <c r="D12" s="83">
        <v>30060</v>
      </c>
      <c r="E12" s="83">
        <v>10521</v>
      </c>
      <c r="F12" s="84">
        <v>6606</v>
      </c>
      <c r="H12" s="213">
        <v>47547</v>
      </c>
      <c r="I12" s="213">
        <v>29564</v>
      </c>
      <c r="J12" s="213">
        <v>10643</v>
      </c>
      <c r="K12" s="213">
        <v>7214</v>
      </c>
      <c r="L12" s="213">
        <v>126</v>
      </c>
      <c r="N12" s="210">
        <f t="shared" si="0"/>
        <v>-0.7571455612341538</v>
      </c>
      <c r="O12" s="210">
        <f t="shared" si="1"/>
        <v>1.6777161412528727</v>
      </c>
      <c r="P12" s="210">
        <f t="shared" si="2"/>
        <v>-10</v>
      </c>
      <c r="R12" s="211"/>
      <c r="S12" s="211"/>
      <c r="T12" s="211"/>
      <c r="U12" s="211"/>
    </row>
    <row r="13" spans="1:21" ht="12.75" hidden="1">
      <c r="A13" s="1" t="s">
        <v>450</v>
      </c>
      <c r="B13" s="3" t="s">
        <v>451</v>
      </c>
      <c r="C13" s="82">
        <v>0</v>
      </c>
      <c r="D13" s="83">
        <v>0</v>
      </c>
      <c r="E13" s="83">
        <v>0</v>
      </c>
      <c r="F13" s="84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N13" s="210" t="str">
        <f t="shared" si="0"/>
        <v>-</v>
      </c>
      <c r="O13" s="210" t="str">
        <f t="shared" si="1"/>
        <v>-</v>
      </c>
      <c r="P13" s="210" t="str">
        <f t="shared" si="2"/>
        <v>-</v>
      </c>
      <c r="R13" s="211"/>
      <c r="S13" s="211"/>
      <c r="T13" s="211"/>
      <c r="U13" s="211"/>
    </row>
    <row r="14" spans="1:21" ht="12.75">
      <c r="A14" s="1" t="s">
        <v>452</v>
      </c>
      <c r="B14" s="3" t="s">
        <v>453</v>
      </c>
      <c r="C14" s="82">
        <v>45947</v>
      </c>
      <c r="D14" s="83">
        <v>29133</v>
      </c>
      <c r="E14" s="83">
        <v>10197</v>
      </c>
      <c r="F14" s="84">
        <v>6617</v>
      </c>
      <c r="H14" s="213">
        <v>46315</v>
      </c>
      <c r="I14" s="213">
        <v>28649</v>
      </c>
      <c r="J14" s="213">
        <v>10314</v>
      </c>
      <c r="K14" s="213">
        <v>7232</v>
      </c>
      <c r="L14" s="213">
        <v>120</v>
      </c>
      <c r="N14" s="210">
        <f t="shared" si="0"/>
        <v>-0.7945589981647458</v>
      </c>
      <c r="O14" s="210">
        <f t="shared" si="1"/>
        <v>1.6894132430451236</v>
      </c>
      <c r="P14" s="210">
        <f t="shared" si="2"/>
        <v>-9.997279651795438</v>
      </c>
      <c r="R14" s="211"/>
      <c r="S14" s="211"/>
      <c r="T14" s="211"/>
      <c r="U14" s="211"/>
    </row>
    <row r="15" spans="1:21" ht="12.75">
      <c r="A15" s="1" t="s">
        <v>454</v>
      </c>
      <c r="B15" s="3" t="s">
        <v>1516</v>
      </c>
      <c r="C15" s="82">
        <v>46601</v>
      </c>
      <c r="D15" s="83">
        <v>29619</v>
      </c>
      <c r="E15" s="83">
        <v>10367</v>
      </c>
      <c r="F15" s="84">
        <v>6615</v>
      </c>
      <c r="H15" s="213">
        <v>46965</v>
      </c>
      <c r="I15" s="213">
        <v>29129</v>
      </c>
      <c r="J15" s="213">
        <v>10486</v>
      </c>
      <c r="K15" s="213">
        <v>7227</v>
      </c>
      <c r="L15" s="213">
        <v>123</v>
      </c>
      <c r="N15" s="210">
        <f t="shared" si="0"/>
        <v>-0.7750452464601238</v>
      </c>
      <c r="O15" s="210">
        <f t="shared" si="1"/>
        <v>1.6821724055065488</v>
      </c>
      <c r="P15" s="210">
        <f t="shared" si="2"/>
        <v>-10</v>
      </c>
      <c r="R15" s="211"/>
      <c r="S15" s="211"/>
      <c r="T15" s="211"/>
      <c r="U15" s="211"/>
    </row>
    <row r="16" spans="1:21" ht="12.75" hidden="1">
      <c r="A16" s="1" t="s">
        <v>1517</v>
      </c>
      <c r="B16" s="3" t="s">
        <v>1518</v>
      </c>
      <c r="C16" s="82">
        <v>0</v>
      </c>
      <c r="D16" s="83">
        <v>0</v>
      </c>
      <c r="E16" s="83">
        <v>0</v>
      </c>
      <c r="F16" s="84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N16" s="210" t="str">
        <f t="shared" si="0"/>
        <v>-</v>
      </c>
      <c r="O16" s="210" t="str">
        <f t="shared" si="1"/>
        <v>-</v>
      </c>
      <c r="P16" s="210" t="str">
        <f t="shared" si="2"/>
        <v>-</v>
      </c>
      <c r="R16" s="211"/>
      <c r="S16" s="211"/>
      <c r="T16" s="211"/>
      <c r="U16" s="211"/>
    </row>
    <row r="17" spans="1:21" ht="12.75">
      <c r="A17" s="1" t="s">
        <v>1519</v>
      </c>
      <c r="B17" s="3" t="s">
        <v>1520</v>
      </c>
      <c r="C17" s="82">
        <v>46269</v>
      </c>
      <c r="D17" s="83">
        <v>29403</v>
      </c>
      <c r="E17" s="83">
        <v>10291</v>
      </c>
      <c r="F17" s="84">
        <v>6575</v>
      </c>
      <c r="H17" s="213">
        <v>46631</v>
      </c>
      <c r="I17" s="213">
        <v>28916</v>
      </c>
      <c r="J17" s="213">
        <v>10410</v>
      </c>
      <c r="K17" s="213">
        <v>7183</v>
      </c>
      <c r="L17" s="213">
        <v>122</v>
      </c>
      <c r="N17" s="210">
        <f t="shared" si="0"/>
        <v>-0.7763076065278511</v>
      </c>
      <c r="O17" s="210">
        <f t="shared" si="1"/>
        <v>1.6841886844653402</v>
      </c>
      <c r="P17" s="210">
        <f t="shared" si="2"/>
        <v>-9.993155373032167</v>
      </c>
      <c r="R17" s="211"/>
      <c r="S17" s="211"/>
      <c r="T17" s="211"/>
      <c r="U17" s="211"/>
    </row>
    <row r="18" spans="1:21" ht="12.75" hidden="1">
      <c r="A18" s="1" t="s">
        <v>1521</v>
      </c>
      <c r="B18" s="3" t="s">
        <v>1522</v>
      </c>
      <c r="C18" s="82">
        <v>0</v>
      </c>
      <c r="D18" s="83">
        <v>0</v>
      </c>
      <c r="E18" s="83">
        <v>0</v>
      </c>
      <c r="F18" s="84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N18" s="210" t="str">
        <f t="shared" si="0"/>
        <v>-</v>
      </c>
      <c r="O18" s="210" t="str">
        <f t="shared" si="1"/>
        <v>-</v>
      </c>
      <c r="P18" s="210" t="str">
        <f t="shared" si="2"/>
        <v>-</v>
      </c>
      <c r="R18" s="211"/>
      <c r="S18" s="211"/>
      <c r="T18" s="211"/>
      <c r="U18" s="211"/>
    </row>
    <row r="19" spans="1:21" ht="12.75">
      <c r="A19" s="1" t="s">
        <v>1523</v>
      </c>
      <c r="B19" s="3" t="s">
        <v>1522</v>
      </c>
      <c r="C19" s="82">
        <v>46829</v>
      </c>
      <c r="D19" s="83">
        <v>29805</v>
      </c>
      <c r="E19" s="83">
        <v>10432</v>
      </c>
      <c r="F19" s="84">
        <v>6592</v>
      </c>
      <c r="H19" s="213">
        <v>47188</v>
      </c>
      <c r="I19" s="213">
        <v>29312</v>
      </c>
      <c r="J19" s="213">
        <v>10552</v>
      </c>
      <c r="K19" s="213">
        <v>7201</v>
      </c>
      <c r="L19" s="213">
        <v>123</v>
      </c>
      <c r="N19" s="210">
        <f t="shared" si="0"/>
        <v>-0.7607866406713697</v>
      </c>
      <c r="O19" s="210">
        <f t="shared" si="1"/>
        <v>1.681905021834055</v>
      </c>
      <c r="P19" s="210">
        <f t="shared" si="2"/>
        <v>-9.994538503549975</v>
      </c>
      <c r="R19" s="211"/>
      <c r="S19" s="211"/>
      <c r="T19" s="211"/>
      <c r="U19" s="211"/>
    </row>
    <row r="20" spans="1:21" ht="12.75">
      <c r="A20" s="1" t="s">
        <v>1524</v>
      </c>
      <c r="B20" s="3" t="s">
        <v>1525</v>
      </c>
      <c r="C20" s="82">
        <v>50162</v>
      </c>
      <c r="D20" s="83">
        <v>32281</v>
      </c>
      <c r="E20" s="83">
        <v>11298</v>
      </c>
      <c r="F20" s="84">
        <v>6583</v>
      </c>
      <c r="H20" s="213">
        <v>50501</v>
      </c>
      <c r="I20" s="213">
        <v>31755</v>
      </c>
      <c r="J20" s="213">
        <v>11432</v>
      </c>
      <c r="K20" s="213">
        <v>7181</v>
      </c>
      <c r="L20" s="213">
        <v>133</v>
      </c>
      <c r="N20" s="210">
        <f t="shared" si="0"/>
        <v>-0.6712738361616601</v>
      </c>
      <c r="O20" s="210">
        <f t="shared" si="1"/>
        <v>1.6564320579436327</v>
      </c>
      <c r="P20" s="210">
        <f t="shared" si="2"/>
        <v>-9.994531036368599</v>
      </c>
      <c r="R20" s="211"/>
      <c r="S20" s="211"/>
      <c r="T20" s="211"/>
      <c r="U20" s="211"/>
    </row>
    <row r="21" spans="1:21" ht="12.75">
      <c r="A21" s="1" t="s">
        <v>1526</v>
      </c>
      <c r="B21" s="3" t="s">
        <v>1527</v>
      </c>
      <c r="C21" s="82">
        <v>50162</v>
      </c>
      <c r="D21" s="83">
        <v>32281</v>
      </c>
      <c r="E21" s="83">
        <v>11298</v>
      </c>
      <c r="F21" s="84">
        <v>6583</v>
      </c>
      <c r="H21" s="213">
        <v>50501</v>
      </c>
      <c r="I21" s="213">
        <v>31755</v>
      </c>
      <c r="J21" s="213">
        <v>11432</v>
      </c>
      <c r="K21" s="213">
        <v>7181</v>
      </c>
      <c r="L21" s="213">
        <v>133</v>
      </c>
      <c r="N21" s="210">
        <f t="shared" si="0"/>
        <v>-0.6712738361616601</v>
      </c>
      <c r="O21" s="210">
        <f t="shared" si="1"/>
        <v>1.6564320579436327</v>
      </c>
      <c r="P21" s="210">
        <f t="shared" si="2"/>
        <v>-9.994531036368599</v>
      </c>
      <c r="R21" s="211"/>
      <c r="S21" s="211"/>
      <c r="T21" s="211"/>
      <c r="U21" s="211"/>
    </row>
    <row r="22" spans="1:21" ht="12.75">
      <c r="A22" s="1" t="s">
        <v>1528</v>
      </c>
      <c r="B22" s="3" t="s">
        <v>1529</v>
      </c>
      <c r="C22" s="82">
        <v>50261</v>
      </c>
      <c r="D22" s="83">
        <v>32345</v>
      </c>
      <c r="E22" s="83">
        <v>11321</v>
      </c>
      <c r="F22" s="84">
        <v>6595</v>
      </c>
      <c r="H22" s="213">
        <v>50602</v>
      </c>
      <c r="I22" s="213">
        <v>31819</v>
      </c>
      <c r="J22" s="213">
        <v>11455</v>
      </c>
      <c r="K22" s="213">
        <v>7196</v>
      </c>
      <c r="L22" s="213">
        <v>132</v>
      </c>
      <c r="N22" s="210">
        <f t="shared" si="0"/>
        <v>-0.6738864076518638</v>
      </c>
      <c r="O22" s="210">
        <f t="shared" si="1"/>
        <v>1.6531003488481844</v>
      </c>
      <c r="P22" s="210">
        <f t="shared" si="2"/>
        <v>-10.002729257641917</v>
      </c>
      <c r="R22" s="211">
        <v>13</v>
      </c>
      <c r="S22" s="211">
        <v>5</v>
      </c>
      <c r="T22" s="211"/>
      <c r="U22" s="211"/>
    </row>
    <row r="23" spans="1:21" ht="12.75">
      <c r="A23" s="1" t="s">
        <v>1530</v>
      </c>
      <c r="B23" s="3" t="s">
        <v>1531</v>
      </c>
      <c r="C23" s="82">
        <v>45857</v>
      </c>
      <c r="D23" s="83">
        <v>29092</v>
      </c>
      <c r="E23" s="83">
        <v>10182</v>
      </c>
      <c r="F23" s="84">
        <v>6583</v>
      </c>
      <c r="H23" s="213">
        <v>46222</v>
      </c>
      <c r="I23" s="213">
        <v>28609</v>
      </c>
      <c r="J23" s="213">
        <v>10299</v>
      </c>
      <c r="K23" s="213">
        <v>7194</v>
      </c>
      <c r="L23" s="213">
        <v>120</v>
      </c>
      <c r="N23" s="210">
        <f t="shared" si="0"/>
        <v>-0.7896672580156547</v>
      </c>
      <c r="O23" s="210">
        <f t="shared" si="1"/>
        <v>1.6882799119158278</v>
      </c>
      <c r="P23" s="210">
        <f t="shared" si="2"/>
        <v>-9.994531036368599</v>
      </c>
      <c r="R23" s="211"/>
      <c r="S23" s="211"/>
      <c r="T23" s="211"/>
      <c r="U23" s="211"/>
    </row>
    <row r="24" spans="1:21" ht="12.75" customHeight="1" hidden="1">
      <c r="A24" s="1" t="s">
        <v>1532</v>
      </c>
      <c r="B24" s="161" t="s">
        <v>1533</v>
      </c>
      <c r="C24" s="82">
        <v>0</v>
      </c>
      <c r="D24" s="83">
        <v>0</v>
      </c>
      <c r="E24" s="83">
        <v>0</v>
      </c>
      <c r="F24" s="84">
        <v>0</v>
      </c>
      <c r="H24" s="213">
        <v>0</v>
      </c>
      <c r="I24" s="213">
        <v>0</v>
      </c>
      <c r="J24" s="213">
        <v>0</v>
      </c>
      <c r="K24" s="213">
        <v>0</v>
      </c>
      <c r="L24" s="213">
        <v>0</v>
      </c>
      <c r="N24" s="210" t="str">
        <f t="shared" si="0"/>
        <v>-</v>
      </c>
      <c r="O24" s="210" t="str">
        <f t="shared" si="1"/>
        <v>-</v>
      </c>
      <c r="P24" s="210" t="str">
        <f t="shared" si="2"/>
        <v>-</v>
      </c>
      <c r="R24" s="211"/>
      <c r="S24" s="211"/>
      <c r="T24" s="211"/>
      <c r="U24" s="211"/>
    </row>
    <row r="25" spans="1:21" ht="12.75" hidden="1">
      <c r="A25" s="1" t="s">
        <v>1534</v>
      </c>
      <c r="B25" s="3" t="s">
        <v>1535</v>
      </c>
      <c r="C25" s="82">
        <v>43834</v>
      </c>
      <c r="D25" s="83">
        <v>30090</v>
      </c>
      <c r="E25" s="83">
        <v>10532</v>
      </c>
      <c r="F25" s="84">
        <v>3212</v>
      </c>
      <c r="H25" s="213">
        <v>43682</v>
      </c>
      <c r="I25" s="213">
        <v>29495</v>
      </c>
      <c r="J25" s="213">
        <v>10618</v>
      </c>
      <c r="K25" s="213">
        <v>3447</v>
      </c>
      <c r="L25" s="213">
        <v>122</v>
      </c>
      <c r="N25" s="210">
        <f t="shared" si="0"/>
        <v>0.3479694153198096</v>
      </c>
      <c r="O25" s="210">
        <f t="shared" si="1"/>
        <v>2.017291066282411</v>
      </c>
      <c r="P25" s="210">
        <f t="shared" si="2"/>
        <v>-10.002801905295598</v>
      </c>
      <c r="R25" s="211">
        <v>247</v>
      </c>
      <c r="S25" s="211">
        <v>404</v>
      </c>
      <c r="T25" s="211">
        <v>65</v>
      </c>
      <c r="U25" s="211"/>
    </row>
    <row r="26" spans="1:21" ht="12.75" hidden="1">
      <c r="A26" s="1" t="s">
        <v>1536</v>
      </c>
      <c r="B26" s="3" t="s">
        <v>1537</v>
      </c>
      <c r="C26" s="82">
        <v>0</v>
      </c>
      <c r="D26" s="83">
        <v>0</v>
      </c>
      <c r="E26" s="83">
        <v>0</v>
      </c>
      <c r="F26" s="84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N26" s="210" t="str">
        <f t="shared" si="0"/>
        <v>-</v>
      </c>
      <c r="O26" s="210" t="str">
        <f t="shared" si="1"/>
        <v>-</v>
      </c>
      <c r="P26" s="210" t="str">
        <f t="shared" si="2"/>
        <v>-</v>
      </c>
      <c r="R26" s="211"/>
      <c r="S26" s="211"/>
      <c r="T26" s="211"/>
      <c r="U26" s="211"/>
    </row>
    <row r="27" spans="1:21" ht="12.75" hidden="1">
      <c r="A27" s="1" t="s">
        <v>1538</v>
      </c>
      <c r="B27" s="3" t="s">
        <v>1539</v>
      </c>
      <c r="C27" s="82">
        <v>0</v>
      </c>
      <c r="D27" s="83">
        <v>0</v>
      </c>
      <c r="E27" s="83">
        <v>0</v>
      </c>
      <c r="F27" s="84">
        <v>0</v>
      </c>
      <c r="H27" s="213">
        <v>0</v>
      </c>
      <c r="I27" s="213">
        <v>0</v>
      </c>
      <c r="J27" s="213">
        <v>0</v>
      </c>
      <c r="K27" s="213">
        <v>0</v>
      </c>
      <c r="L27" s="213">
        <v>0</v>
      </c>
      <c r="N27" s="210" t="str">
        <f t="shared" si="0"/>
        <v>-</v>
      </c>
      <c r="O27" s="210" t="str">
        <f t="shared" si="1"/>
        <v>-</v>
      </c>
      <c r="P27" s="210" t="str">
        <f t="shared" si="2"/>
        <v>-</v>
      </c>
      <c r="R27" s="211"/>
      <c r="S27" s="211"/>
      <c r="T27" s="211"/>
      <c r="U27" s="211"/>
    </row>
    <row r="28" spans="1:21" ht="12.75">
      <c r="A28" s="1" t="s">
        <v>1540</v>
      </c>
      <c r="B28" s="3" t="s">
        <v>1541</v>
      </c>
      <c r="C28" s="82">
        <v>52013</v>
      </c>
      <c r="D28" s="83">
        <v>33651</v>
      </c>
      <c r="E28" s="83">
        <v>11778</v>
      </c>
      <c r="F28" s="84">
        <v>6584</v>
      </c>
      <c r="H28" s="213">
        <v>52343</v>
      </c>
      <c r="I28" s="213">
        <v>33108</v>
      </c>
      <c r="J28" s="213">
        <v>11919</v>
      </c>
      <c r="K28" s="213">
        <v>7183</v>
      </c>
      <c r="L28" s="213">
        <v>133</v>
      </c>
      <c r="N28" s="210">
        <f t="shared" si="0"/>
        <v>-0.630456794604811</v>
      </c>
      <c r="O28" s="210">
        <f t="shared" si="1"/>
        <v>1.640086988039144</v>
      </c>
      <c r="P28" s="210">
        <f t="shared" si="2"/>
        <v>-10.00546746856206</v>
      </c>
      <c r="R28" s="211"/>
      <c r="S28" s="211"/>
      <c r="T28" s="211"/>
      <c r="U28" s="211"/>
    </row>
    <row r="29" spans="1:21" ht="12.75">
      <c r="A29" s="1" t="s">
        <v>1542</v>
      </c>
      <c r="B29" s="3" t="s">
        <v>1543</v>
      </c>
      <c r="C29" s="82">
        <v>47456</v>
      </c>
      <c r="D29" s="83">
        <v>30281</v>
      </c>
      <c r="E29" s="83">
        <v>10598</v>
      </c>
      <c r="F29" s="84">
        <v>6577</v>
      </c>
      <c r="H29" s="213">
        <v>47810</v>
      </c>
      <c r="I29" s="213">
        <v>29781</v>
      </c>
      <c r="J29" s="213">
        <v>10721</v>
      </c>
      <c r="K29" s="213">
        <v>7184</v>
      </c>
      <c r="L29" s="213">
        <v>124</v>
      </c>
      <c r="N29" s="210">
        <f t="shared" si="0"/>
        <v>-0.7404308722024666</v>
      </c>
      <c r="O29" s="210">
        <f t="shared" si="1"/>
        <v>1.6789228031295096</v>
      </c>
      <c r="P29" s="210">
        <f t="shared" si="2"/>
        <v>-10.002736726874659</v>
      </c>
      <c r="R29" s="211">
        <v>23</v>
      </c>
      <c r="S29" s="211">
        <v>11</v>
      </c>
      <c r="T29" s="211"/>
      <c r="U29" s="211"/>
    </row>
    <row r="30" spans="1:21" ht="12.75">
      <c r="A30" s="1" t="s">
        <v>1838</v>
      </c>
      <c r="B30" s="3" t="s">
        <v>1839</v>
      </c>
      <c r="C30" s="82">
        <v>47705</v>
      </c>
      <c r="D30" s="83">
        <v>30471</v>
      </c>
      <c r="E30" s="83">
        <v>10665</v>
      </c>
      <c r="F30" s="84">
        <v>6569</v>
      </c>
      <c r="H30" s="213">
        <v>48057</v>
      </c>
      <c r="I30" s="213">
        <v>29969</v>
      </c>
      <c r="J30" s="213">
        <v>10789</v>
      </c>
      <c r="K30" s="213">
        <v>7179</v>
      </c>
      <c r="L30" s="213">
        <v>120</v>
      </c>
      <c r="N30" s="210">
        <f t="shared" si="0"/>
        <v>-0.7324635328880333</v>
      </c>
      <c r="O30" s="210">
        <f t="shared" si="1"/>
        <v>1.6750642330407999</v>
      </c>
      <c r="P30" s="210">
        <f t="shared" si="2"/>
        <v>-10.001370050691875</v>
      </c>
      <c r="R30" s="211"/>
      <c r="S30" s="211"/>
      <c r="T30" s="211"/>
      <c r="U30" s="211"/>
    </row>
    <row r="31" spans="1:21" ht="12.75" customHeight="1" hidden="1">
      <c r="A31" s="1" t="s">
        <v>1840</v>
      </c>
      <c r="B31" s="3" t="s">
        <v>1841</v>
      </c>
      <c r="C31" s="82">
        <v>0</v>
      </c>
      <c r="D31" s="83">
        <v>0</v>
      </c>
      <c r="E31" s="83">
        <v>0</v>
      </c>
      <c r="F31" s="84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N31" s="210" t="str">
        <f t="shared" si="0"/>
        <v>-</v>
      </c>
      <c r="O31" s="210" t="str">
        <f t="shared" si="1"/>
        <v>-</v>
      </c>
      <c r="P31" s="210" t="str">
        <f t="shared" si="2"/>
        <v>-</v>
      </c>
      <c r="R31" s="211"/>
      <c r="S31" s="211"/>
      <c r="T31" s="211"/>
      <c r="U31" s="211"/>
    </row>
    <row r="32" spans="1:21" ht="12.75" hidden="1">
      <c r="A32" s="1" t="s">
        <v>466</v>
      </c>
      <c r="B32" s="3" t="s">
        <v>467</v>
      </c>
      <c r="C32" s="82">
        <v>43636</v>
      </c>
      <c r="D32" s="83">
        <v>29946</v>
      </c>
      <c r="E32" s="83">
        <v>10481</v>
      </c>
      <c r="F32" s="84">
        <v>3209</v>
      </c>
      <c r="H32" s="213">
        <v>43486</v>
      </c>
      <c r="I32" s="213">
        <v>29353</v>
      </c>
      <c r="J32" s="213">
        <v>10567</v>
      </c>
      <c r="K32" s="213">
        <v>3444</v>
      </c>
      <c r="L32" s="213">
        <v>122</v>
      </c>
      <c r="N32" s="210">
        <f t="shared" si="0"/>
        <v>0.3449386009290407</v>
      </c>
      <c r="O32" s="210">
        <f t="shared" si="1"/>
        <v>2.0202364323919113</v>
      </c>
      <c r="P32" s="210">
        <f t="shared" si="2"/>
        <v>-10.01121704991587</v>
      </c>
      <c r="R32" s="211">
        <v>61</v>
      </c>
      <c r="S32" s="211">
        <v>95</v>
      </c>
      <c r="T32" s="211">
        <v>10</v>
      </c>
      <c r="U32" s="211"/>
    </row>
    <row r="33" spans="1:21" ht="12.75" hidden="1">
      <c r="A33" s="1" t="s">
        <v>468</v>
      </c>
      <c r="B33" s="3" t="s">
        <v>469</v>
      </c>
      <c r="C33" s="82">
        <v>44171</v>
      </c>
      <c r="D33" s="83">
        <v>30336</v>
      </c>
      <c r="E33" s="83">
        <v>10618</v>
      </c>
      <c r="F33" s="84">
        <v>3217</v>
      </c>
      <c r="H33" s="213">
        <v>44018</v>
      </c>
      <c r="I33" s="213">
        <v>29738</v>
      </c>
      <c r="J33" s="213">
        <v>10706</v>
      </c>
      <c r="K33" s="213">
        <v>3450</v>
      </c>
      <c r="L33" s="213">
        <v>124</v>
      </c>
      <c r="N33" s="210">
        <f t="shared" si="0"/>
        <v>0.34758507883138634</v>
      </c>
      <c r="O33" s="210">
        <f t="shared" si="1"/>
        <v>2.0108951509852773</v>
      </c>
      <c r="P33" s="210">
        <f t="shared" si="2"/>
        <v>-9.988808058198089</v>
      </c>
      <c r="R33" s="211">
        <v>13</v>
      </c>
      <c r="S33" s="211">
        <v>57</v>
      </c>
      <c r="T33" s="211"/>
      <c r="U33" s="211"/>
    </row>
    <row r="34" spans="1:21" ht="12.75">
      <c r="A34" s="1" t="s">
        <v>470</v>
      </c>
      <c r="B34" s="3" t="s">
        <v>467</v>
      </c>
      <c r="C34" s="82">
        <v>49102</v>
      </c>
      <c r="D34" s="83">
        <v>31488</v>
      </c>
      <c r="E34" s="83">
        <v>11021</v>
      </c>
      <c r="F34" s="84">
        <v>6593</v>
      </c>
      <c r="H34" s="213">
        <v>49449</v>
      </c>
      <c r="I34" s="213">
        <v>30973</v>
      </c>
      <c r="J34" s="213">
        <v>11150</v>
      </c>
      <c r="K34" s="213">
        <v>7196</v>
      </c>
      <c r="L34" s="213">
        <v>130</v>
      </c>
      <c r="N34" s="210">
        <f t="shared" si="0"/>
        <v>-0.7017330987482069</v>
      </c>
      <c r="O34" s="210">
        <f t="shared" si="1"/>
        <v>1.6627385141897832</v>
      </c>
      <c r="P34" s="210">
        <f t="shared" si="2"/>
        <v>-10.005460005460009</v>
      </c>
      <c r="R34" s="211">
        <v>67</v>
      </c>
      <c r="S34" s="211"/>
      <c r="T34" s="211"/>
      <c r="U34" s="211"/>
    </row>
    <row r="35" spans="1:21" ht="12.75">
      <c r="A35" s="1" t="s">
        <v>471</v>
      </c>
      <c r="B35" s="3" t="s">
        <v>472</v>
      </c>
      <c r="C35" s="82">
        <v>48987</v>
      </c>
      <c r="D35" s="83">
        <v>31409</v>
      </c>
      <c r="E35" s="83">
        <v>10993</v>
      </c>
      <c r="F35" s="84">
        <v>6585</v>
      </c>
      <c r="H35" s="213">
        <v>49334</v>
      </c>
      <c r="I35" s="213">
        <v>30895</v>
      </c>
      <c r="J35" s="213">
        <v>11122</v>
      </c>
      <c r="K35" s="213">
        <v>7189</v>
      </c>
      <c r="L35" s="213">
        <v>128</v>
      </c>
      <c r="N35" s="210">
        <f t="shared" si="0"/>
        <v>-0.7033688733936003</v>
      </c>
      <c r="O35" s="210">
        <f t="shared" si="1"/>
        <v>1.6636996277714928</v>
      </c>
      <c r="P35" s="210">
        <f t="shared" si="2"/>
        <v>-10.004100041000413</v>
      </c>
      <c r="R35" s="211"/>
      <c r="S35" s="211"/>
      <c r="T35" s="211"/>
      <c r="U35" s="211"/>
    </row>
    <row r="36" spans="1:21" ht="12.75">
      <c r="A36" s="1" t="s">
        <v>473</v>
      </c>
      <c r="B36" s="3" t="s">
        <v>474</v>
      </c>
      <c r="C36" s="82">
        <v>49105</v>
      </c>
      <c r="D36" s="83">
        <v>31490</v>
      </c>
      <c r="E36" s="83">
        <v>11022</v>
      </c>
      <c r="F36" s="84">
        <v>6593</v>
      </c>
      <c r="H36" s="213">
        <v>49451</v>
      </c>
      <c r="I36" s="213">
        <v>30975</v>
      </c>
      <c r="J36" s="213">
        <v>11151</v>
      </c>
      <c r="K36" s="213">
        <v>7198</v>
      </c>
      <c r="L36" s="213">
        <v>127</v>
      </c>
      <c r="N36" s="210">
        <f t="shared" si="0"/>
        <v>-0.6996825140037686</v>
      </c>
      <c r="O36" s="210">
        <f t="shared" si="1"/>
        <v>1.6626311541565713</v>
      </c>
      <c r="P36" s="210">
        <f t="shared" si="2"/>
        <v>-9.99317406143345</v>
      </c>
      <c r="R36" s="211"/>
      <c r="S36" s="211"/>
      <c r="T36" s="211"/>
      <c r="U36" s="211"/>
    </row>
    <row r="37" spans="1:21" ht="12.75">
      <c r="A37" s="1" t="s">
        <v>475</v>
      </c>
      <c r="B37" s="3" t="s">
        <v>476</v>
      </c>
      <c r="C37" s="82">
        <v>50830</v>
      </c>
      <c r="D37" s="83">
        <v>32764</v>
      </c>
      <c r="E37" s="83">
        <v>11467</v>
      </c>
      <c r="F37" s="84">
        <v>6599</v>
      </c>
      <c r="H37" s="213">
        <v>51168</v>
      </c>
      <c r="I37" s="213">
        <v>32232</v>
      </c>
      <c r="J37" s="213">
        <v>11604</v>
      </c>
      <c r="K37" s="213">
        <v>7198</v>
      </c>
      <c r="L37" s="213">
        <v>134</v>
      </c>
      <c r="N37" s="210">
        <f t="shared" si="0"/>
        <v>-0.660569105691053</v>
      </c>
      <c r="O37" s="210">
        <f t="shared" si="1"/>
        <v>1.6505336311739711</v>
      </c>
      <c r="P37" s="210">
        <f t="shared" si="2"/>
        <v>-9.997272231314781</v>
      </c>
      <c r="R37" s="211">
        <v>40</v>
      </c>
      <c r="S37" s="211"/>
      <c r="T37" s="211"/>
      <c r="U37" s="211"/>
    </row>
    <row r="38" spans="1:21" ht="12.75" hidden="1">
      <c r="A38" s="1" t="s">
        <v>477</v>
      </c>
      <c r="B38" s="3" t="s">
        <v>478</v>
      </c>
      <c r="C38" s="82">
        <v>44739</v>
      </c>
      <c r="D38" s="83">
        <v>30768</v>
      </c>
      <c r="E38" s="83">
        <v>10769</v>
      </c>
      <c r="F38" s="84">
        <v>3202</v>
      </c>
      <c r="H38" s="213">
        <v>44581</v>
      </c>
      <c r="I38" s="213">
        <v>30164</v>
      </c>
      <c r="J38" s="213">
        <v>10859</v>
      </c>
      <c r="K38" s="213">
        <v>3433</v>
      </c>
      <c r="L38" s="213">
        <v>125</v>
      </c>
      <c r="N38" s="210">
        <f t="shared" si="0"/>
        <v>0.3544110719813318</v>
      </c>
      <c r="O38" s="210">
        <f t="shared" si="1"/>
        <v>2.002386951332724</v>
      </c>
      <c r="P38" s="210">
        <f t="shared" si="2"/>
        <v>-10.005621135469369</v>
      </c>
      <c r="R38" s="211"/>
      <c r="S38" s="211"/>
      <c r="T38" s="211"/>
      <c r="U38" s="211"/>
    </row>
    <row r="39" spans="1:21" ht="12.75">
      <c r="A39" s="1" t="s">
        <v>479</v>
      </c>
      <c r="B39" s="3" t="s">
        <v>480</v>
      </c>
      <c r="C39" s="82">
        <v>50852</v>
      </c>
      <c r="D39" s="83">
        <v>32790</v>
      </c>
      <c r="E39" s="83">
        <v>11477</v>
      </c>
      <c r="F39" s="84">
        <v>6585</v>
      </c>
      <c r="H39" s="213">
        <v>51188</v>
      </c>
      <c r="I39" s="213">
        <v>32258</v>
      </c>
      <c r="J39" s="213">
        <v>11613</v>
      </c>
      <c r="K39" s="213">
        <v>7191</v>
      </c>
      <c r="L39" s="213">
        <v>126</v>
      </c>
      <c r="N39" s="210">
        <f t="shared" si="0"/>
        <v>-0.6564038446510949</v>
      </c>
      <c r="O39" s="210">
        <f t="shared" si="1"/>
        <v>1.64920329840659</v>
      </c>
      <c r="P39" s="210">
        <f t="shared" si="2"/>
        <v>-10.004100041000413</v>
      </c>
      <c r="R39" s="211"/>
      <c r="S39" s="211"/>
      <c r="T39" s="211"/>
      <c r="U39" s="211"/>
    </row>
    <row r="40" spans="1:21" ht="12.75" hidden="1">
      <c r="A40" s="1" t="s">
        <v>481</v>
      </c>
      <c r="B40" s="3" t="s">
        <v>482</v>
      </c>
      <c r="C40" s="82">
        <v>43085</v>
      </c>
      <c r="D40" s="83">
        <v>29543</v>
      </c>
      <c r="E40" s="83">
        <v>10340</v>
      </c>
      <c r="F40" s="84">
        <v>3202</v>
      </c>
      <c r="H40" s="213">
        <v>42937</v>
      </c>
      <c r="I40" s="213">
        <v>28955</v>
      </c>
      <c r="J40" s="213">
        <v>10424</v>
      </c>
      <c r="K40" s="213">
        <v>3439</v>
      </c>
      <c r="L40" s="213">
        <v>119</v>
      </c>
      <c r="N40" s="210">
        <f t="shared" si="0"/>
        <v>0.3446910589934191</v>
      </c>
      <c r="O40" s="210">
        <f t="shared" si="1"/>
        <v>2.030737351061987</v>
      </c>
      <c r="P40" s="210">
        <f t="shared" si="2"/>
        <v>-10.005621135469369</v>
      </c>
      <c r="R40" s="211">
        <v>23</v>
      </c>
      <c r="S40" s="211"/>
      <c r="T40" s="211"/>
      <c r="U40" s="211"/>
    </row>
    <row r="41" spans="1:21" ht="12.75">
      <c r="A41" s="1" t="s">
        <v>483</v>
      </c>
      <c r="B41" s="3" t="s">
        <v>484</v>
      </c>
      <c r="C41" s="82">
        <v>57541</v>
      </c>
      <c r="D41" s="83">
        <v>37736</v>
      </c>
      <c r="E41" s="83">
        <v>13208</v>
      </c>
      <c r="F41" s="84">
        <v>6597</v>
      </c>
      <c r="H41" s="213">
        <v>57838</v>
      </c>
      <c r="I41" s="213">
        <v>37138</v>
      </c>
      <c r="J41" s="213">
        <v>13370</v>
      </c>
      <c r="K41" s="213">
        <v>7183</v>
      </c>
      <c r="L41" s="213">
        <v>147</v>
      </c>
      <c r="N41" s="210">
        <f t="shared" si="0"/>
        <v>-0.5135032331685068</v>
      </c>
      <c r="O41" s="210">
        <f t="shared" si="1"/>
        <v>1.610210565997079</v>
      </c>
      <c r="P41" s="210">
        <f t="shared" si="2"/>
        <v>-10</v>
      </c>
      <c r="R41" s="211"/>
      <c r="S41" s="211"/>
      <c r="T41" s="211"/>
      <c r="U41" s="211"/>
    </row>
    <row r="42" spans="1:21" ht="12.75">
      <c r="A42" s="1" t="s">
        <v>485</v>
      </c>
      <c r="B42" s="3" t="s">
        <v>486</v>
      </c>
      <c r="C42" s="82">
        <v>61134</v>
      </c>
      <c r="D42" s="83">
        <v>40394</v>
      </c>
      <c r="E42" s="83">
        <v>14138</v>
      </c>
      <c r="F42" s="84">
        <v>6602</v>
      </c>
      <c r="H42" s="213">
        <v>61411</v>
      </c>
      <c r="I42" s="213">
        <v>39761</v>
      </c>
      <c r="J42" s="213">
        <v>14314</v>
      </c>
      <c r="K42" s="213">
        <v>7183</v>
      </c>
      <c r="L42" s="213">
        <v>153</v>
      </c>
      <c r="N42" s="210">
        <f t="shared" si="0"/>
        <v>-0.4510592564849958</v>
      </c>
      <c r="O42" s="210">
        <f t="shared" si="1"/>
        <v>1.592012273333168</v>
      </c>
      <c r="P42" s="210">
        <f t="shared" si="2"/>
        <v>-10.005452562704477</v>
      </c>
      <c r="R42" s="211"/>
      <c r="S42" s="211"/>
      <c r="T42" s="211"/>
      <c r="U42" s="211"/>
    </row>
    <row r="43" spans="1:21" ht="12.75">
      <c r="A43" s="1" t="s">
        <v>487</v>
      </c>
      <c r="B43" s="3" t="s">
        <v>488</v>
      </c>
      <c r="C43" s="82">
        <v>55184</v>
      </c>
      <c r="D43" s="83">
        <v>36007</v>
      </c>
      <c r="E43" s="83">
        <v>12602</v>
      </c>
      <c r="F43" s="84">
        <v>6575</v>
      </c>
      <c r="H43" s="213">
        <v>55493</v>
      </c>
      <c r="I43" s="213">
        <v>35432</v>
      </c>
      <c r="J43" s="213">
        <v>12756</v>
      </c>
      <c r="K43" s="213">
        <v>7182</v>
      </c>
      <c r="L43" s="213">
        <v>123</v>
      </c>
      <c r="N43" s="210">
        <f t="shared" si="0"/>
        <v>-0.5568269871875771</v>
      </c>
      <c r="O43" s="210">
        <f t="shared" si="1"/>
        <v>1.6228268232106586</v>
      </c>
      <c r="P43" s="210">
        <f t="shared" si="2"/>
        <v>-9.993155373032167</v>
      </c>
      <c r="R43" s="211"/>
      <c r="S43" s="211"/>
      <c r="T43" s="211"/>
      <c r="U43" s="211"/>
    </row>
    <row r="44" spans="1:21" ht="12.75">
      <c r="A44" s="1" t="s">
        <v>489</v>
      </c>
      <c r="B44" s="3" t="s">
        <v>490</v>
      </c>
      <c r="C44" s="82">
        <v>45462</v>
      </c>
      <c r="D44" s="83">
        <v>28802</v>
      </c>
      <c r="E44" s="83">
        <v>10081</v>
      </c>
      <c r="F44" s="84">
        <v>6579</v>
      </c>
      <c r="H44" s="213">
        <v>45828</v>
      </c>
      <c r="I44" s="213">
        <v>28322</v>
      </c>
      <c r="J44" s="213">
        <v>10196</v>
      </c>
      <c r="K44" s="213">
        <v>7191</v>
      </c>
      <c r="L44" s="213">
        <v>119</v>
      </c>
      <c r="N44" s="210">
        <f t="shared" si="0"/>
        <v>-0.7986383870123035</v>
      </c>
      <c r="O44" s="210">
        <f t="shared" si="1"/>
        <v>1.6947955652849345</v>
      </c>
      <c r="P44" s="210">
        <f t="shared" si="2"/>
        <v>-10</v>
      </c>
      <c r="R44" s="211">
        <v>38</v>
      </c>
      <c r="S44" s="211">
        <v>4</v>
      </c>
      <c r="T44" s="211"/>
      <c r="U44" s="211"/>
    </row>
    <row r="45" spans="1:21" ht="12.75">
      <c r="A45" s="1" t="s">
        <v>491</v>
      </c>
      <c r="B45" s="3" t="s">
        <v>492</v>
      </c>
      <c r="C45" s="82">
        <v>48523</v>
      </c>
      <c r="D45" s="83">
        <v>31059</v>
      </c>
      <c r="E45" s="83">
        <v>10871</v>
      </c>
      <c r="F45" s="84">
        <v>6593</v>
      </c>
      <c r="H45" s="213">
        <v>48874</v>
      </c>
      <c r="I45" s="213">
        <v>30550</v>
      </c>
      <c r="J45" s="213">
        <v>10998</v>
      </c>
      <c r="K45" s="213">
        <v>7199</v>
      </c>
      <c r="L45" s="213">
        <v>127</v>
      </c>
      <c r="N45" s="210">
        <f t="shared" si="0"/>
        <v>-0.718173261857018</v>
      </c>
      <c r="O45" s="210">
        <f t="shared" si="1"/>
        <v>1.6661211129296305</v>
      </c>
      <c r="P45" s="210">
        <f t="shared" si="2"/>
        <v>-10.005460005460009</v>
      </c>
      <c r="R45" s="211">
        <v>235</v>
      </c>
      <c r="S45" s="211"/>
      <c r="T45" s="211"/>
      <c r="U45" s="211"/>
    </row>
    <row r="46" spans="1:21" ht="12.75">
      <c r="A46" s="1" t="s">
        <v>493</v>
      </c>
      <c r="B46" s="3" t="s">
        <v>494</v>
      </c>
      <c r="C46" s="82">
        <v>47086</v>
      </c>
      <c r="D46" s="83">
        <v>29997</v>
      </c>
      <c r="E46" s="83">
        <v>10499</v>
      </c>
      <c r="F46" s="84">
        <v>6590</v>
      </c>
      <c r="H46" s="213">
        <v>47445</v>
      </c>
      <c r="I46" s="213">
        <v>29502</v>
      </c>
      <c r="J46" s="213">
        <v>10621</v>
      </c>
      <c r="K46" s="213">
        <v>7198</v>
      </c>
      <c r="L46" s="213">
        <v>124</v>
      </c>
      <c r="N46" s="210">
        <f t="shared" si="0"/>
        <v>-0.7566656128148281</v>
      </c>
      <c r="O46" s="210">
        <f t="shared" si="1"/>
        <v>1.677852348993298</v>
      </c>
      <c r="P46" s="210">
        <f t="shared" si="2"/>
        <v>-9.99726850587271</v>
      </c>
      <c r="R46" s="211">
        <v>506</v>
      </c>
      <c r="S46" s="211"/>
      <c r="T46" s="211"/>
      <c r="U46" s="211"/>
    </row>
    <row r="47" spans="1:21" ht="12.75">
      <c r="A47" s="1" t="s">
        <v>495</v>
      </c>
      <c r="B47" s="3" t="s">
        <v>496</v>
      </c>
      <c r="C47" s="82">
        <v>47287</v>
      </c>
      <c r="D47" s="83">
        <v>30146</v>
      </c>
      <c r="E47" s="83">
        <v>10551</v>
      </c>
      <c r="F47" s="84">
        <v>6590</v>
      </c>
      <c r="H47" s="213">
        <v>47643</v>
      </c>
      <c r="I47" s="213">
        <v>29648</v>
      </c>
      <c r="J47" s="213">
        <v>10673</v>
      </c>
      <c r="K47" s="213">
        <v>7198</v>
      </c>
      <c r="L47" s="213">
        <v>124</v>
      </c>
      <c r="N47" s="210">
        <f t="shared" si="0"/>
        <v>-0.7472241462544389</v>
      </c>
      <c r="O47" s="210">
        <f t="shared" si="1"/>
        <v>1.6797085806799856</v>
      </c>
      <c r="P47" s="210">
        <f t="shared" si="2"/>
        <v>-9.99726850587271</v>
      </c>
      <c r="R47" s="211">
        <v>300</v>
      </c>
      <c r="S47" s="211"/>
      <c r="T47" s="211"/>
      <c r="U47" s="211"/>
    </row>
    <row r="48" spans="1:21" ht="12.75">
      <c r="A48" s="1" t="s">
        <v>497</v>
      </c>
      <c r="B48" s="3" t="s">
        <v>498</v>
      </c>
      <c r="C48" s="82">
        <v>47287</v>
      </c>
      <c r="D48" s="83">
        <v>30146</v>
      </c>
      <c r="E48" s="83">
        <v>10551</v>
      </c>
      <c r="F48" s="84">
        <v>6590</v>
      </c>
      <c r="H48" s="213">
        <v>47643</v>
      </c>
      <c r="I48" s="213">
        <v>29648</v>
      </c>
      <c r="J48" s="213">
        <v>10673</v>
      </c>
      <c r="K48" s="213">
        <v>7198</v>
      </c>
      <c r="L48" s="213">
        <v>124</v>
      </c>
      <c r="N48" s="210">
        <f t="shared" si="0"/>
        <v>-0.7472241462544389</v>
      </c>
      <c r="O48" s="210">
        <f t="shared" si="1"/>
        <v>1.6797085806799856</v>
      </c>
      <c r="P48" s="210">
        <f t="shared" si="2"/>
        <v>-9.99726850587271</v>
      </c>
      <c r="R48" s="211">
        <v>36</v>
      </c>
      <c r="S48" s="211"/>
      <c r="T48" s="211"/>
      <c r="U48" s="211">
        <v>9</v>
      </c>
    </row>
    <row r="49" spans="1:21" ht="12.75" hidden="1">
      <c r="A49" s="1" t="s">
        <v>499</v>
      </c>
      <c r="B49" s="3" t="s">
        <v>500</v>
      </c>
      <c r="C49" s="82">
        <v>0</v>
      </c>
      <c r="D49" s="83">
        <v>0</v>
      </c>
      <c r="E49" s="83">
        <v>0</v>
      </c>
      <c r="F49" s="84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N49" s="210" t="str">
        <f t="shared" si="0"/>
        <v>-</v>
      </c>
      <c r="O49" s="210" t="str">
        <f t="shared" si="1"/>
        <v>-</v>
      </c>
      <c r="P49" s="210" t="str">
        <f t="shared" si="2"/>
        <v>-</v>
      </c>
      <c r="R49" s="211"/>
      <c r="S49" s="211"/>
      <c r="T49" s="211"/>
      <c r="U49" s="211"/>
    </row>
    <row r="50" spans="1:21" ht="12.75" customHeight="1" hidden="1">
      <c r="A50" s="1" t="s">
        <v>501</v>
      </c>
      <c r="B50" s="3" t="s">
        <v>1545</v>
      </c>
      <c r="C50" s="82">
        <v>0</v>
      </c>
      <c r="D50" s="83">
        <v>0</v>
      </c>
      <c r="E50" s="83">
        <v>0</v>
      </c>
      <c r="F50" s="84">
        <v>0</v>
      </c>
      <c r="H50" s="213">
        <v>0</v>
      </c>
      <c r="I50" s="213">
        <v>0</v>
      </c>
      <c r="J50" s="213">
        <v>0</v>
      </c>
      <c r="K50" s="213">
        <v>0</v>
      </c>
      <c r="L50" s="213">
        <v>0</v>
      </c>
      <c r="N50" s="210" t="str">
        <f t="shared" si="0"/>
        <v>-</v>
      </c>
      <c r="O50" s="210" t="str">
        <f t="shared" si="1"/>
        <v>-</v>
      </c>
      <c r="P50" s="210" t="str">
        <f t="shared" si="2"/>
        <v>-</v>
      </c>
      <c r="R50" s="211"/>
      <c r="S50" s="211"/>
      <c r="T50" s="211"/>
      <c r="U50" s="211"/>
    </row>
    <row r="51" spans="1:21" ht="12.75">
      <c r="A51" s="1" t="s">
        <v>1546</v>
      </c>
      <c r="B51" s="3" t="s">
        <v>1547</v>
      </c>
      <c r="C51" s="82">
        <v>62495</v>
      </c>
      <c r="D51" s="83">
        <v>38186</v>
      </c>
      <c r="E51" s="83">
        <v>13365</v>
      </c>
      <c r="F51" s="84">
        <v>10944</v>
      </c>
      <c r="H51" s="213">
        <v>63272</v>
      </c>
      <c r="I51" s="213">
        <v>37582</v>
      </c>
      <c r="J51" s="213">
        <v>13530</v>
      </c>
      <c r="K51" s="213">
        <v>12006</v>
      </c>
      <c r="L51" s="213">
        <v>154</v>
      </c>
      <c r="N51" s="210">
        <f t="shared" si="0"/>
        <v>-1.2280313566822514</v>
      </c>
      <c r="O51" s="210">
        <f t="shared" si="1"/>
        <v>1.607152360172421</v>
      </c>
      <c r="P51" s="210">
        <f t="shared" si="2"/>
        <v>-10</v>
      </c>
      <c r="R51" s="211"/>
      <c r="S51" s="211"/>
      <c r="T51" s="211"/>
      <c r="U51" s="211"/>
    </row>
    <row r="52" spans="1:21" ht="12.75" hidden="1">
      <c r="A52" s="1" t="s">
        <v>1548</v>
      </c>
      <c r="B52" s="3" t="s">
        <v>1549</v>
      </c>
      <c r="C52" s="82">
        <v>43685</v>
      </c>
      <c r="D52" s="83">
        <v>29971</v>
      </c>
      <c r="E52" s="83">
        <v>10490</v>
      </c>
      <c r="F52" s="84">
        <v>3224</v>
      </c>
      <c r="H52" s="213">
        <v>43535</v>
      </c>
      <c r="I52" s="213">
        <v>29377</v>
      </c>
      <c r="J52" s="213">
        <v>10576</v>
      </c>
      <c r="K52" s="213">
        <v>3457</v>
      </c>
      <c r="L52" s="213">
        <v>125</v>
      </c>
      <c r="N52" s="210">
        <f t="shared" si="0"/>
        <v>0.3445503617778769</v>
      </c>
      <c r="O52" s="210">
        <f t="shared" si="1"/>
        <v>2.021989992170731</v>
      </c>
      <c r="P52" s="210">
        <f t="shared" si="2"/>
        <v>-9.994416527079835</v>
      </c>
      <c r="R52" s="211"/>
      <c r="S52" s="211"/>
      <c r="T52" s="211"/>
      <c r="U52" s="211"/>
    </row>
    <row r="53" spans="1:21" ht="12.75" hidden="1">
      <c r="A53" s="1" t="s">
        <v>1550</v>
      </c>
      <c r="B53" s="3" t="s">
        <v>1551</v>
      </c>
      <c r="C53" s="82">
        <v>43336</v>
      </c>
      <c r="D53" s="83">
        <v>29719</v>
      </c>
      <c r="E53" s="83">
        <v>10402</v>
      </c>
      <c r="F53" s="84">
        <v>3215</v>
      </c>
      <c r="H53" s="213">
        <v>43187</v>
      </c>
      <c r="I53" s="213">
        <v>29129</v>
      </c>
      <c r="J53" s="213">
        <v>10486</v>
      </c>
      <c r="K53" s="213">
        <v>3572</v>
      </c>
      <c r="L53" s="213">
        <v>0</v>
      </c>
      <c r="N53" s="210">
        <f t="shared" si="0"/>
        <v>0.3450112302313215</v>
      </c>
      <c r="O53" s="210">
        <f t="shared" si="1"/>
        <v>2.025472896426251</v>
      </c>
      <c r="P53" s="210">
        <f t="shared" si="2"/>
        <v>-9.994400895856657</v>
      </c>
      <c r="R53" s="211"/>
      <c r="S53" s="211"/>
      <c r="T53" s="211"/>
      <c r="U53" s="211"/>
    </row>
    <row r="54" spans="1:21" ht="12.75" hidden="1">
      <c r="A54" s="1" t="s">
        <v>1552</v>
      </c>
      <c r="B54" s="3" t="s">
        <v>1553</v>
      </c>
      <c r="C54" s="82">
        <v>0</v>
      </c>
      <c r="D54" s="83">
        <v>0</v>
      </c>
      <c r="E54" s="83">
        <v>0</v>
      </c>
      <c r="F54" s="84">
        <v>0</v>
      </c>
      <c r="H54" s="213">
        <v>0</v>
      </c>
      <c r="I54" s="213">
        <v>0</v>
      </c>
      <c r="J54" s="213">
        <v>0</v>
      </c>
      <c r="K54" s="213">
        <v>0</v>
      </c>
      <c r="L54" s="213">
        <v>0</v>
      </c>
      <c r="N54" s="210" t="str">
        <f t="shared" si="0"/>
        <v>-</v>
      </c>
      <c r="O54" s="210" t="str">
        <f t="shared" si="1"/>
        <v>-</v>
      </c>
      <c r="P54" s="210" t="str">
        <f t="shared" si="2"/>
        <v>-</v>
      </c>
      <c r="R54" s="211"/>
      <c r="S54" s="211"/>
      <c r="T54" s="211"/>
      <c r="U54" s="211"/>
    </row>
    <row r="55" spans="1:21" ht="12.75" hidden="1">
      <c r="A55" s="1" t="s">
        <v>1554</v>
      </c>
      <c r="B55" s="3" t="s">
        <v>1555</v>
      </c>
      <c r="C55" s="82">
        <v>0</v>
      </c>
      <c r="D55" s="83">
        <v>0</v>
      </c>
      <c r="E55" s="83">
        <v>0</v>
      </c>
      <c r="F55" s="84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N55" s="210" t="str">
        <f t="shared" si="0"/>
        <v>-</v>
      </c>
      <c r="O55" s="210" t="str">
        <f t="shared" si="1"/>
        <v>-</v>
      </c>
      <c r="P55" s="210" t="str">
        <f t="shared" si="2"/>
        <v>-</v>
      </c>
      <c r="R55" s="211"/>
      <c r="S55" s="211"/>
      <c r="T55" s="211"/>
      <c r="U55" s="211"/>
    </row>
    <row r="56" spans="1:21" ht="12.75" hidden="1">
      <c r="A56" s="1" t="s">
        <v>1556</v>
      </c>
      <c r="B56" s="3" t="s">
        <v>1557</v>
      </c>
      <c r="C56" s="82">
        <v>0</v>
      </c>
      <c r="D56" s="83">
        <v>0</v>
      </c>
      <c r="E56" s="83">
        <v>0</v>
      </c>
      <c r="F56" s="84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N56" s="210" t="str">
        <f t="shared" si="0"/>
        <v>-</v>
      </c>
      <c r="O56" s="210" t="str">
        <f t="shared" si="1"/>
        <v>-</v>
      </c>
      <c r="P56" s="210" t="str">
        <f t="shared" si="2"/>
        <v>-</v>
      </c>
      <c r="R56" s="211"/>
      <c r="S56" s="211"/>
      <c r="T56" s="211"/>
      <c r="U56" s="211"/>
    </row>
    <row r="57" spans="1:21" ht="12.75">
      <c r="A57" s="1" t="s">
        <v>1558</v>
      </c>
      <c r="B57" s="3" t="s">
        <v>1559</v>
      </c>
      <c r="C57" s="82">
        <v>56718</v>
      </c>
      <c r="D57" s="83">
        <v>33913</v>
      </c>
      <c r="E57" s="83">
        <v>11870</v>
      </c>
      <c r="F57" s="84">
        <v>10935</v>
      </c>
      <c r="H57" s="213">
        <v>57528</v>
      </c>
      <c r="I57" s="213">
        <v>33366</v>
      </c>
      <c r="J57" s="213">
        <v>12012</v>
      </c>
      <c r="K57" s="213">
        <v>12016</v>
      </c>
      <c r="L57" s="213">
        <v>134</v>
      </c>
      <c r="N57" s="210">
        <f t="shared" si="0"/>
        <v>-1.4080100125156463</v>
      </c>
      <c r="O57" s="210">
        <f t="shared" si="1"/>
        <v>1.6393933944734158</v>
      </c>
      <c r="P57" s="210">
        <f t="shared" si="2"/>
        <v>-10</v>
      </c>
      <c r="R57" s="211">
        <v>28</v>
      </c>
      <c r="S57" s="211"/>
      <c r="T57" s="211"/>
      <c r="U57" s="211"/>
    </row>
    <row r="58" spans="1:21" ht="12.75">
      <c r="A58" s="1" t="s">
        <v>1560</v>
      </c>
      <c r="B58" s="3" t="s">
        <v>525</v>
      </c>
      <c r="C58" s="82">
        <v>56594</v>
      </c>
      <c r="D58" s="83">
        <v>33821</v>
      </c>
      <c r="E58" s="83">
        <v>11837</v>
      </c>
      <c r="F58" s="84">
        <v>10936</v>
      </c>
      <c r="H58" s="213">
        <v>57405</v>
      </c>
      <c r="I58" s="213">
        <v>33275</v>
      </c>
      <c r="J58" s="213">
        <v>11979</v>
      </c>
      <c r="K58" s="213">
        <v>12014</v>
      </c>
      <c r="L58" s="213">
        <v>137</v>
      </c>
      <c r="N58" s="210">
        <f t="shared" si="0"/>
        <v>-1.4127689225677216</v>
      </c>
      <c r="O58" s="210">
        <f t="shared" si="1"/>
        <v>1.6408715251690467</v>
      </c>
      <c r="P58" s="210">
        <f t="shared" si="2"/>
        <v>-9.999177022467293</v>
      </c>
      <c r="R58" s="211"/>
      <c r="S58" s="211"/>
      <c r="T58" s="211"/>
      <c r="U58" s="211"/>
    </row>
    <row r="59" spans="1:21" ht="12.75">
      <c r="A59" s="1" t="s">
        <v>526</v>
      </c>
      <c r="B59" s="3" t="s">
        <v>527</v>
      </c>
      <c r="C59" s="82">
        <v>54837</v>
      </c>
      <c r="D59" s="83">
        <v>32520</v>
      </c>
      <c r="E59" s="83">
        <v>11382</v>
      </c>
      <c r="F59" s="84">
        <v>10935</v>
      </c>
      <c r="H59" s="213">
        <v>55658</v>
      </c>
      <c r="I59" s="213">
        <v>31991</v>
      </c>
      <c r="J59" s="213">
        <v>11517</v>
      </c>
      <c r="K59" s="213">
        <v>12017</v>
      </c>
      <c r="L59" s="213">
        <v>133</v>
      </c>
      <c r="N59" s="210">
        <f t="shared" si="0"/>
        <v>-1.4750799525674694</v>
      </c>
      <c r="O59" s="210">
        <f t="shared" si="1"/>
        <v>1.6535900722078054</v>
      </c>
      <c r="P59" s="210">
        <f t="shared" si="2"/>
        <v>-10</v>
      </c>
      <c r="R59" s="211"/>
      <c r="S59" s="211"/>
      <c r="T59" s="211"/>
      <c r="U59" s="211"/>
    </row>
    <row r="60" spans="1:21" ht="12.75">
      <c r="A60" s="1" t="s">
        <v>528</v>
      </c>
      <c r="B60" s="3" t="s">
        <v>529</v>
      </c>
      <c r="C60" s="82">
        <v>56050</v>
      </c>
      <c r="D60" s="83">
        <v>33424</v>
      </c>
      <c r="E60" s="83">
        <v>11698</v>
      </c>
      <c r="F60" s="84">
        <v>10928</v>
      </c>
      <c r="H60" s="213">
        <v>56863</v>
      </c>
      <c r="I60" s="213">
        <v>32883</v>
      </c>
      <c r="J60" s="213">
        <v>11838</v>
      </c>
      <c r="K60" s="213">
        <v>12008</v>
      </c>
      <c r="L60" s="213">
        <v>134</v>
      </c>
      <c r="N60" s="210">
        <f t="shared" si="0"/>
        <v>-1.4297522114556074</v>
      </c>
      <c r="O60" s="210">
        <f t="shared" si="1"/>
        <v>1.6452270169996694</v>
      </c>
      <c r="P60" s="210">
        <f t="shared" si="2"/>
        <v>-9.998352824905282</v>
      </c>
      <c r="R60" s="211"/>
      <c r="S60" s="211"/>
      <c r="T60" s="211"/>
      <c r="U60" s="211"/>
    </row>
    <row r="61" spans="1:21" ht="12.75">
      <c r="A61" s="1" t="s">
        <v>530</v>
      </c>
      <c r="B61" s="3" t="s">
        <v>531</v>
      </c>
      <c r="C61" s="82">
        <v>55050</v>
      </c>
      <c r="D61" s="83">
        <v>32669</v>
      </c>
      <c r="E61" s="83">
        <v>11434</v>
      </c>
      <c r="F61" s="84">
        <v>10947</v>
      </c>
      <c r="H61" s="213">
        <v>55871</v>
      </c>
      <c r="I61" s="213">
        <v>32138</v>
      </c>
      <c r="J61" s="213">
        <v>11570</v>
      </c>
      <c r="K61" s="213">
        <v>12017</v>
      </c>
      <c r="L61" s="213">
        <v>146</v>
      </c>
      <c r="N61" s="210">
        <f t="shared" si="0"/>
        <v>-1.4694564264108436</v>
      </c>
      <c r="O61" s="210">
        <f t="shared" si="1"/>
        <v>1.6522496732839613</v>
      </c>
      <c r="P61" s="210">
        <f t="shared" si="2"/>
        <v>-9.997533503247553</v>
      </c>
      <c r="R61" s="211"/>
      <c r="S61" s="211"/>
      <c r="T61" s="211"/>
      <c r="U61" s="211"/>
    </row>
    <row r="62" spans="1:21" ht="12.75">
      <c r="A62" s="1" t="s">
        <v>532</v>
      </c>
      <c r="B62" s="3" t="s">
        <v>533</v>
      </c>
      <c r="C62" s="82">
        <v>55233</v>
      </c>
      <c r="D62" s="83">
        <v>32821</v>
      </c>
      <c r="E62" s="83">
        <v>11487</v>
      </c>
      <c r="F62" s="84">
        <v>10925</v>
      </c>
      <c r="H62" s="213">
        <v>56052</v>
      </c>
      <c r="I62" s="213">
        <v>32289</v>
      </c>
      <c r="J62" s="213">
        <v>11624</v>
      </c>
      <c r="K62" s="213">
        <v>12004</v>
      </c>
      <c r="L62" s="213">
        <v>135</v>
      </c>
      <c r="N62" s="210">
        <f t="shared" si="0"/>
        <v>-1.461143224149012</v>
      </c>
      <c r="O62" s="210">
        <f t="shared" si="1"/>
        <v>1.6476199324847443</v>
      </c>
      <c r="P62" s="210">
        <f t="shared" si="2"/>
        <v>-10.000823791086574</v>
      </c>
      <c r="R62" s="211"/>
      <c r="S62" s="211"/>
      <c r="T62" s="211"/>
      <c r="U62" s="211"/>
    </row>
    <row r="63" spans="1:21" ht="12.75">
      <c r="A63" s="1" t="s">
        <v>534</v>
      </c>
      <c r="B63" s="3" t="s">
        <v>535</v>
      </c>
      <c r="C63" s="82">
        <v>56224</v>
      </c>
      <c r="D63" s="83">
        <v>33550</v>
      </c>
      <c r="E63" s="83">
        <v>11743</v>
      </c>
      <c r="F63" s="84">
        <v>10931</v>
      </c>
      <c r="H63" s="213">
        <v>57037</v>
      </c>
      <c r="I63" s="213">
        <v>33008</v>
      </c>
      <c r="J63" s="213">
        <v>11883</v>
      </c>
      <c r="K63" s="213">
        <v>12005</v>
      </c>
      <c r="L63" s="213">
        <v>141</v>
      </c>
      <c r="N63" s="210">
        <f t="shared" si="0"/>
        <v>-1.4253905359678924</v>
      </c>
      <c r="O63" s="210">
        <f t="shared" si="1"/>
        <v>1.6420261754726226</v>
      </c>
      <c r="P63" s="210">
        <f t="shared" si="2"/>
        <v>-10.003293265272518</v>
      </c>
      <c r="R63" s="211"/>
      <c r="S63" s="211"/>
      <c r="T63" s="211"/>
      <c r="U63" s="211"/>
    </row>
    <row r="64" spans="1:21" ht="12.75" hidden="1">
      <c r="A64" s="1" t="s">
        <v>536</v>
      </c>
      <c r="B64" s="3" t="s">
        <v>537</v>
      </c>
      <c r="C64" s="82">
        <v>46255</v>
      </c>
      <c r="D64" s="83">
        <v>31875</v>
      </c>
      <c r="E64" s="83">
        <v>11156</v>
      </c>
      <c r="F64" s="84">
        <v>3224</v>
      </c>
      <c r="H64" s="213">
        <v>46090</v>
      </c>
      <c r="I64" s="213">
        <v>31256</v>
      </c>
      <c r="J64" s="213">
        <v>11252</v>
      </c>
      <c r="K64" s="213">
        <v>3447</v>
      </c>
      <c r="L64" s="213">
        <v>135</v>
      </c>
      <c r="N64" s="210">
        <f t="shared" si="0"/>
        <v>0.3579952267302957</v>
      </c>
      <c r="O64" s="210">
        <f t="shared" si="1"/>
        <v>1.980419759406189</v>
      </c>
      <c r="P64" s="210">
        <f t="shared" si="2"/>
        <v>-9.994416527079835</v>
      </c>
      <c r="R64" s="211"/>
      <c r="S64" s="211"/>
      <c r="T64" s="211"/>
      <c r="U64" s="211"/>
    </row>
    <row r="65" spans="1:21" ht="12.75">
      <c r="A65" s="1" t="s">
        <v>538</v>
      </c>
      <c r="B65" s="3" t="s">
        <v>539</v>
      </c>
      <c r="C65" s="82">
        <v>70758</v>
      </c>
      <c r="D65" s="83">
        <v>44279</v>
      </c>
      <c r="E65" s="83">
        <v>15498</v>
      </c>
      <c r="F65" s="84">
        <v>10981</v>
      </c>
      <c r="H65" s="213">
        <v>71489</v>
      </c>
      <c r="I65" s="213">
        <v>43594</v>
      </c>
      <c r="J65" s="213">
        <v>15694</v>
      </c>
      <c r="K65" s="213">
        <v>12019</v>
      </c>
      <c r="L65" s="213">
        <v>182</v>
      </c>
      <c r="N65" s="210">
        <f t="shared" si="0"/>
        <v>-1.0225349354446251</v>
      </c>
      <c r="O65" s="210">
        <f t="shared" si="1"/>
        <v>1.5713171537367572</v>
      </c>
      <c r="P65" s="210">
        <f t="shared" si="2"/>
        <v>-9.999180395049592</v>
      </c>
      <c r="R65" s="211"/>
      <c r="S65" s="211"/>
      <c r="T65" s="211"/>
      <c r="U65" s="211"/>
    </row>
    <row r="66" spans="1:21" ht="12.75" hidden="1">
      <c r="A66" s="1" t="s">
        <v>540</v>
      </c>
      <c r="B66" s="3" t="s">
        <v>541</v>
      </c>
      <c r="C66" s="82">
        <v>45663</v>
      </c>
      <c r="D66" s="83">
        <v>31443</v>
      </c>
      <c r="E66" s="83">
        <v>11005</v>
      </c>
      <c r="F66" s="84">
        <v>3215</v>
      </c>
      <c r="H66" s="213">
        <v>45501</v>
      </c>
      <c r="I66" s="213">
        <v>30830</v>
      </c>
      <c r="J66" s="213">
        <v>11099</v>
      </c>
      <c r="K66" s="213">
        <v>3572</v>
      </c>
      <c r="L66" s="213">
        <v>0</v>
      </c>
      <c r="N66" s="210">
        <f t="shared" si="0"/>
        <v>0.35603613107404897</v>
      </c>
      <c r="O66" s="210">
        <f t="shared" si="1"/>
        <v>1.9883230619526415</v>
      </c>
      <c r="P66" s="210">
        <f t="shared" si="2"/>
        <v>-9.994400895856657</v>
      </c>
      <c r="R66" s="211"/>
      <c r="S66" s="211"/>
      <c r="T66" s="211"/>
      <c r="U66" s="211"/>
    </row>
    <row r="67" spans="1:21" ht="12.75">
      <c r="A67" s="1" t="s">
        <v>542</v>
      </c>
      <c r="B67" s="3" t="s">
        <v>543</v>
      </c>
      <c r="C67" s="82">
        <v>58070</v>
      </c>
      <c r="D67" s="83">
        <v>34924</v>
      </c>
      <c r="E67" s="83">
        <v>12223</v>
      </c>
      <c r="F67" s="84">
        <v>10923</v>
      </c>
      <c r="H67" s="213">
        <v>58872</v>
      </c>
      <c r="I67" s="213">
        <v>34364</v>
      </c>
      <c r="J67" s="213">
        <v>12371</v>
      </c>
      <c r="K67" s="213">
        <v>11991</v>
      </c>
      <c r="L67" s="213">
        <v>146</v>
      </c>
      <c r="N67" s="210">
        <f t="shared" si="0"/>
        <v>-1.362277483353708</v>
      </c>
      <c r="O67" s="210">
        <f t="shared" si="1"/>
        <v>1.6296123850541306</v>
      </c>
      <c r="P67" s="210">
        <f t="shared" si="2"/>
        <v>-10.0024717805059</v>
      </c>
      <c r="R67" s="211"/>
      <c r="S67" s="211"/>
      <c r="T67" s="211"/>
      <c r="U67" s="211"/>
    </row>
    <row r="68" spans="1:21" ht="12.75" hidden="1">
      <c r="A68" s="1" t="s">
        <v>544</v>
      </c>
      <c r="B68" s="3" t="s">
        <v>545</v>
      </c>
      <c r="C68" s="82">
        <v>0</v>
      </c>
      <c r="D68" s="83">
        <v>0</v>
      </c>
      <c r="E68" s="83">
        <v>0</v>
      </c>
      <c r="F68" s="84">
        <v>0</v>
      </c>
      <c r="H68" s="213">
        <v>0</v>
      </c>
      <c r="I68" s="213">
        <v>0</v>
      </c>
      <c r="J68" s="213">
        <v>0</v>
      </c>
      <c r="K68" s="213">
        <v>0</v>
      </c>
      <c r="L68" s="213">
        <v>0</v>
      </c>
      <c r="N68" s="210" t="str">
        <f t="shared" si="0"/>
        <v>-</v>
      </c>
      <c r="O68" s="210" t="str">
        <f t="shared" si="1"/>
        <v>-</v>
      </c>
      <c r="P68" s="210" t="str">
        <f t="shared" si="2"/>
        <v>-</v>
      </c>
      <c r="R68" s="211"/>
      <c r="S68" s="211"/>
      <c r="T68" s="211"/>
      <c r="U68" s="211"/>
    </row>
    <row r="69" spans="1:21" ht="12.75" hidden="1">
      <c r="A69" s="1" t="s">
        <v>546</v>
      </c>
      <c r="B69" s="3" t="s">
        <v>547</v>
      </c>
      <c r="C69" s="82">
        <v>41427</v>
      </c>
      <c r="D69" s="83">
        <v>28301</v>
      </c>
      <c r="E69" s="83">
        <v>9905</v>
      </c>
      <c r="F69" s="84">
        <v>3221</v>
      </c>
      <c r="H69" s="213">
        <v>41292</v>
      </c>
      <c r="I69" s="213">
        <v>27730</v>
      </c>
      <c r="J69" s="213">
        <v>9983</v>
      </c>
      <c r="K69" s="213">
        <v>3463</v>
      </c>
      <c r="L69" s="213">
        <v>116</v>
      </c>
      <c r="N69" s="210">
        <f t="shared" si="0"/>
        <v>0.32693984306888524</v>
      </c>
      <c r="O69" s="210">
        <f t="shared" si="1"/>
        <v>2.059141723764867</v>
      </c>
      <c r="P69" s="210">
        <f t="shared" si="2"/>
        <v>-10.002794076557691</v>
      </c>
      <c r="R69" s="211"/>
      <c r="S69" s="211"/>
      <c r="T69" s="211"/>
      <c r="U69" s="211"/>
    </row>
    <row r="70" spans="1:21" ht="12.75">
      <c r="A70" s="1" t="s">
        <v>548</v>
      </c>
      <c r="B70" s="3" t="s">
        <v>549</v>
      </c>
      <c r="C70" s="82">
        <v>55046</v>
      </c>
      <c r="D70" s="83">
        <v>32671</v>
      </c>
      <c r="E70" s="83">
        <v>11435</v>
      </c>
      <c r="F70" s="84">
        <v>10940</v>
      </c>
      <c r="H70" s="213">
        <v>55866</v>
      </c>
      <c r="I70" s="213">
        <v>32140</v>
      </c>
      <c r="J70" s="213">
        <v>11570</v>
      </c>
      <c r="K70" s="213">
        <v>12020</v>
      </c>
      <c r="L70" s="213">
        <v>136</v>
      </c>
      <c r="N70" s="210">
        <f t="shared" si="0"/>
        <v>-1.4677979450828786</v>
      </c>
      <c r="O70" s="210">
        <f t="shared" si="1"/>
        <v>1.6521468574984368</v>
      </c>
      <c r="P70" s="210">
        <f t="shared" si="2"/>
        <v>-10.003290556103977</v>
      </c>
      <c r="R70" s="211"/>
      <c r="S70" s="211"/>
      <c r="T70" s="211"/>
      <c r="U70" s="211"/>
    </row>
    <row r="71" spans="1:21" ht="12.75">
      <c r="A71" s="1" t="s">
        <v>550</v>
      </c>
      <c r="B71" s="3" t="s">
        <v>551</v>
      </c>
      <c r="C71" s="82">
        <v>56910</v>
      </c>
      <c r="D71" s="83">
        <v>34054</v>
      </c>
      <c r="E71" s="83">
        <v>11919</v>
      </c>
      <c r="F71" s="84">
        <v>10937</v>
      </c>
      <c r="H71" s="213">
        <v>57719</v>
      </c>
      <c r="I71" s="213">
        <v>33505</v>
      </c>
      <c r="J71" s="213">
        <v>12062</v>
      </c>
      <c r="K71" s="213">
        <v>12012</v>
      </c>
      <c r="L71" s="213">
        <v>140</v>
      </c>
      <c r="N71" s="210">
        <f t="shared" si="0"/>
        <v>-1.4016181846532305</v>
      </c>
      <c r="O71" s="210">
        <f t="shared" si="1"/>
        <v>1.6385614087449625</v>
      </c>
      <c r="P71" s="210">
        <f t="shared" si="2"/>
        <v>-9.998354180381824</v>
      </c>
      <c r="R71" s="211"/>
      <c r="S71" s="211"/>
      <c r="T71" s="211"/>
      <c r="U71" s="211"/>
    </row>
    <row r="72" spans="1:21" ht="12.75" hidden="1">
      <c r="A72" s="1" t="s">
        <v>552</v>
      </c>
      <c r="B72" s="3" t="s">
        <v>553</v>
      </c>
      <c r="C72" s="82">
        <v>0</v>
      </c>
      <c r="D72" s="83">
        <v>0</v>
      </c>
      <c r="E72" s="83">
        <v>0</v>
      </c>
      <c r="F72" s="84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N72" s="210" t="str">
        <f aca="true" t="shared" si="3" ref="N72:N135">IF(H72=0,"-",C72/H72*100-100)</f>
        <v>-</v>
      </c>
      <c r="O72" s="210" t="str">
        <f aca="true" t="shared" si="4" ref="O72:O135">IF(H72=0,"-",D72/I72*100-100)</f>
        <v>-</v>
      </c>
      <c r="P72" s="210" t="str">
        <f aca="true" t="shared" si="5" ref="P72:P135">IF(H72=0,"-",F72/(K72+L72)*100-100)</f>
        <v>-</v>
      </c>
      <c r="R72" s="211"/>
      <c r="S72" s="211"/>
      <c r="T72" s="211"/>
      <c r="U72" s="211"/>
    </row>
    <row r="73" spans="1:21" ht="12.75" hidden="1">
      <c r="A73" s="1" t="s">
        <v>554</v>
      </c>
      <c r="B73" s="3" t="s">
        <v>555</v>
      </c>
      <c r="C73" s="82">
        <v>0</v>
      </c>
      <c r="D73" s="83">
        <v>0</v>
      </c>
      <c r="E73" s="83">
        <v>0</v>
      </c>
      <c r="F73" s="84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N73" s="210" t="str">
        <f t="shared" si="3"/>
        <v>-</v>
      </c>
      <c r="O73" s="210" t="str">
        <f t="shared" si="4"/>
        <v>-</v>
      </c>
      <c r="P73" s="210" t="str">
        <f t="shared" si="5"/>
        <v>-</v>
      </c>
      <c r="R73" s="211"/>
      <c r="S73" s="211"/>
      <c r="T73" s="211"/>
      <c r="U73" s="211"/>
    </row>
    <row r="74" spans="1:21" ht="12.75" hidden="1">
      <c r="A74" s="1" t="s">
        <v>556</v>
      </c>
      <c r="B74" s="3" t="s">
        <v>557</v>
      </c>
      <c r="C74" s="82">
        <v>41184</v>
      </c>
      <c r="D74" s="83">
        <v>28149</v>
      </c>
      <c r="E74" s="83">
        <v>9852</v>
      </c>
      <c r="F74" s="84">
        <v>3183</v>
      </c>
      <c r="H74" s="213">
        <v>41044</v>
      </c>
      <c r="I74" s="213">
        <v>27579</v>
      </c>
      <c r="J74" s="213">
        <v>9928</v>
      </c>
      <c r="K74" s="213">
        <v>3427</v>
      </c>
      <c r="L74" s="213">
        <v>110</v>
      </c>
      <c r="N74" s="210">
        <f t="shared" si="3"/>
        <v>0.34109735893188997</v>
      </c>
      <c r="O74" s="210">
        <f t="shared" si="4"/>
        <v>2.0667899488741455</v>
      </c>
      <c r="P74" s="210">
        <f t="shared" si="5"/>
        <v>-10.008481764206962</v>
      </c>
      <c r="R74" s="211"/>
      <c r="S74" s="211"/>
      <c r="T74" s="211"/>
      <c r="U74" s="211"/>
    </row>
    <row r="75" spans="1:21" ht="12.75" customHeight="1" hidden="1">
      <c r="A75" s="1" t="s">
        <v>558</v>
      </c>
      <c r="B75" s="3" t="s">
        <v>559</v>
      </c>
      <c r="C75" s="82">
        <v>0</v>
      </c>
      <c r="D75" s="83">
        <v>0</v>
      </c>
      <c r="E75" s="83">
        <v>0</v>
      </c>
      <c r="F75" s="84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N75" s="210" t="str">
        <f t="shared" si="3"/>
        <v>-</v>
      </c>
      <c r="O75" s="210" t="str">
        <f t="shared" si="4"/>
        <v>-</v>
      </c>
      <c r="P75" s="210" t="str">
        <f t="shared" si="5"/>
        <v>-</v>
      </c>
      <c r="R75" s="211"/>
      <c r="S75" s="211"/>
      <c r="T75" s="211"/>
      <c r="U75" s="211"/>
    </row>
    <row r="76" spans="1:21" ht="12.75">
      <c r="A76" s="1" t="s">
        <v>560</v>
      </c>
      <c r="B76" s="3" t="s">
        <v>561</v>
      </c>
      <c r="C76" s="82">
        <v>55390</v>
      </c>
      <c r="D76" s="83">
        <v>32939</v>
      </c>
      <c r="E76" s="83">
        <v>11529</v>
      </c>
      <c r="F76" s="84">
        <v>10922</v>
      </c>
      <c r="H76" s="213">
        <v>56205</v>
      </c>
      <c r="I76" s="213">
        <v>32404</v>
      </c>
      <c r="J76" s="213">
        <v>11665</v>
      </c>
      <c r="K76" s="213">
        <v>12007</v>
      </c>
      <c r="L76" s="213">
        <v>129</v>
      </c>
      <c r="N76" s="210">
        <f t="shared" si="3"/>
        <v>-1.4500489280313076</v>
      </c>
      <c r="O76" s="210">
        <f t="shared" si="4"/>
        <v>1.6510307369460548</v>
      </c>
      <c r="P76" s="210">
        <f t="shared" si="5"/>
        <v>-10.00329597890574</v>
      </c>
      <c r="R76" s="211"/>
      <c r="S76" s="211"/>
      <c r="T76" s="211"/>
      <c r="U76" s="211"/>
    </row>
    <row r="77" spans="1:21" ht="12.75">
      <c r="A77" s="1" t="s">
        <v>562</v>
      </c>
      <c r="B77" s="3" t="s">
        <v>563</v>
      </c>
      <c r="C77" s="82">
        <v>54874</v>
      </c>
      <c r="D77" s="83">
        <v>32561</v>
      </c>
      <c r="E77" s="83">
        <v>11396</v>
      </c>
      <c r="F77" s="84">
        <v>10917</v>
      </c>
      <c r="H77" s="213">
        <v>55692</v>
      </c>
      <c r="I77" s="213">
        <v>32031</v>
      </c>
      <c r="J77" s="213">
        <v>11531</v>
      </c>
      <c r="K77" s="213">
        <v>11998</v>
      </c>
      <c r="L77" s="213">
        <v>132</v>
      </c>
      <c r="N77" s="210">
        <f t="shared" si="3"/>
        <v>-1.4687926452632212</v>
      </c>
      <c r="O77" s="210">
        <f t="shared" si="4"/>
        <v>1.6546470606599826</v>
      </c>
      <c r="P77" s="210">
        <f t="shared" si="5"/>
        <v>-10</v>
      </c>
      <c r="R77" s="211"/>
      <c r="S77" s="211"/>
      <c r="T77" s="211"/>
      <c r="U77" s="211"/>
    </row>
    <row r="78" spans="1:21" ht="12.75" hidden="1">
      <c r="A78" s="1" t="s">
        <v>564</v>
      </c>
      <c r="B78" s="3" t="s">
        <v>565</v>
      </c>
      <c r="C78" s="86">
        <v>66588</v>
      </c>
      <c r="D78" s="87">
        <v>46912</v>
      </c>
      <c r="E78" s="87">
        <v>16419</v>
      </c>
      <c r="F78" s="88">
        <v>3257</v>
      </c>
      <c r="H78" s="220">
        <v>66307</v>
      </c>
      <c r="I78" s="220">
        <v>46094</v>
      </c>
      <c r="J78" s="220">
        <v>16594</v>
      </c>
      <c r="K78" s="220">
        <v>3425</v>
      </c>
      <c r="L78" s="220">
        <v>194</v>
      </c>
      <c r="N78" s="210">
        <f t="shared" si="3"/>
        <v>0.4237863272354332</v>
      </c>
      <c r="O78" s="210">
        <f t="shared" si="4"/>
        <v>1.7746344426606555</v>
      </c>
      <c r="P78" s="210">
        <f t="shared" si="5"/>
        <v>-10.002763194252552</v>
      </c>
      <c r="R78" s="211"/>
      <c r="S78" s="211"/>
      <c r="T78" s="211"/>
      <c r="U78" s="211"/>
    </row>
    <row r="79" spans="1:21" ht="12.75">
      <c r="A79" s="1" t="s">
        <v>566</v>
      </c>
      <c r="B79" s="3" t="s">
        <v>567</v>
      </c>
      <c r="C79" s="82">
        <v>71778</v>
      </c>
      <c r="D79" s="83">
        <v>45048</v>
      </c>
      <c r="E79" s="83">
        <v>15767</v>
      </c>
      <c r="F79" s="84">
        <v>10963</v>
      </c>
      <c r="H79" s="213">
        <v>72502</v>
      </c>
      <c r="I79" s="213">
        <v>44354</v>
      </c>
      <c r="J79" s="213">
        <v>15967</v>
      </c>
      <c r="K79" s="213">
        <v>11995</v>
      </c>
      <c r="L79" s="213">
        <v>186</v>
      </c>
      <c r="N79" s="210">
        <f t="shared" si="3"/>
        <v>-0.9985931422581444</v>
      </c>
      <c r="O79" s="210">
        <f t="shared" si="4"/>
        <v>1.5646841322090523</v>
      </c>
      <c r="P79" s="210">
        <f t="shared" si="5"/>
        <v>-9.999179049339133</v>
      </c>
      <c r="R79" s="211"/>
      <c r="S79" s="211"/>
      <c r="T79" s="211"/>
      <c r="U79" s="211"/>
    </row>
    <row r="80" spans="1:21" ht="12.75" hidden="1">
      <c r="A80" s="1" t="s">
        <v>568</v>
      </c>
      <c r="B80" s="3" t="s">
        <v>569</v>
      </c>
      <c r="C80" s="82">
        <v>0</v>
      </c>
      <c r="D80" s="83">
        <v>0</v>
      </c>
      <c r="E80" s="83">
        <v>0</v>
      </c>
      <c r="F80" s="84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N80" s="210" t="str">
        <f t="shared" si="3"/>
        <v>-</v>
      </c>
      <c r="O80" s="210" t="str">
        <f t="shared" si="4"/>
        <v>-</v>
      </c>
      <c r="P80" s="210" t="str">
        <f t="shared" si="5"/>
        <v>-</v>
      </c>
      <c r="R80" s="211"/>
      <c r="S80" s="211"/>
      <c r="T80" s="211"/>
      <c r="U80" s="211"/>
    </row>
    <row r="81" spans="1:21" ht="12.75">
      <c r="A81" s="1" t="s">
        <v>570</v>
      </c>
      <c r="B81" s="3" t="s">
        <v>571</v>
      </c>
      <c r="C81" s="82">
        <v>72207</v>
      </c>
      <c r="D81" s="83">
        <v>45358</v>
      </c>
      <c r="E81" s="83">
        <v>15875</v>
      </c>
      <c r="F81" s="84">
        <v>10974</v>
      </c>
      <c r="H81" s="213">
        <v>72929</v>
      </c>
      <c r="I81" s="213">
        <v>44659</v>
      </c>
      <c r="J81" s="213">
        <v>16077</v>
      </c>
      <c r="K81" s="213">
        <v>12005</v>
      </c>
      <c r="L81" s="213">
        <v>188</v>
      </c>
      <c r="N81" s="210">
        <f t="shared" si="3"/>
        <v>-0.9900039764702626</v>
      </c>
      <c r="O81" s="210">
        <f t="shared" si="4"/>
        <v>1.5651940258402561</v>
      </c>
      <c r="P81" s="210">
        <f t="shared" si="5"/>
        <v>-9.997539571885511</v>
      </c>
      <c r="R81" s="211"/>
      <c r="S81" s="211"/>
      <c r="T81" s="211"/>
      <c r="U81" s="211"/>
    </row>
    <row r="82" spans="1:21" ht="12.75" customHeight="1" hidden="1">
      <c r="A82" s="1" t="s">
        <v>572</v>
      </c>
      <c r="B82" s="3" t="s">
        <v>573</v>
      </c>
      <c r="C82" s="82">
        <v>0</v>
      </c>
      <c r="D82" s="83">
        <v>0</v>
      </c>
      <c r="E82" s="83">
        <v>0</v>
      </c>
      <c r="F82" s="84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N82" s="210" t="str">
        <f t="shared" si="3"/>
        <v>-</v>
      </c>
      <c r="O82" s="210" t="str">
        <f t="shared" si="4"/>
        <v>-</v>
      </c>
      <c r="P82" s="210" t="str">
        <f t="shared" si="5"/>
        <v>-</v>
      </c>
      <c r="R82" s="211"/>
      <c r="S82" s="211"/>
      <c r="T82" s="211"/>
      <c r="U82" s="211"/>
    </row>
    <row r="83" spans="1:21" ht="12.75" hidden="1">
      <c r="A83" s="1" t="s">
        <v>574</v>
      </c>
      <c r="B83" s="3" t="s">
        <v>575</v>
      </c>
      <c r="C83" s="82">
        <v>43685</v>
      </c>
      <c r="D83" s="83">
        <v>29971</v>
      </c>
      <c r="E83" s="83">
        <v>10490</v>
      </c>
      <c r="F83" s="84">
        <v>3224</v>
      </c>
      <c r="H83" s="213">
        <v>43535</v>
      </c>
      <c r="I83" s="213">
        <v>29377</v>
      </c>
      <c r="J83" s="213">
        <v>10576</v>
      </c>
      <c r="K83" s="213">
        <v>3457</v>
      </c>
      <c r="L83" s="213">
        <v>125</v>
      </c>
      <c r="N83" s="210">
        <f t="shared" si="3"/>
        <v>0.3445503617778769</v>
      </c>
      <c r="O83" s="210">
        <f t="shared" si="4"/>
        <v>2.021989992170731</v>
      </c>
      <c r="P83" s="210">
        <f t="shared" si="5"/>
        <v>-9.994416527079835</v>
      </c>
      <c r="R83" s="211"/>
      <c r="S83" s="211"/>
      <c r="T83" s="211"/>
      <c r="U83" s="211"/>
    </row>
    <row r="84" spans="1:21" ht="12.75">
      <c r="A84" s="1" t="s">
        <v>576</v>
      </c>
      <c r="B84" s="3" t="s">
        <v>577</v>
      </c>
      <c r="C84" s="82">
        <v>54036</v>
      </c>
      <c r="D84" s="83">
        <v>31921</v>
      </c>
      <c r="E84" s="83">
        <v>11172</v>
      </c>
      <c r="F84" s="84">
        <v>10943</v>
      </c>
      <c r="H84" s="213">
        <v>54863</v>
      </c>
      <c r="I84" s="213">
        <v>31400</v>
      </c>
      <c r="J84" s="213">
        <v>11304</v>
      </c>
      <c r="K84" s="213">
        <v>12027</v>
      </c>
      <c r="L84" s="213">
        <v>132</v>
      </c>
      <c r="N84" s="210">
        <f t="shared" si="3"/>
        <v>-1.5073911379253673</v>
      </c>
      <c r="O84" s="210">
        <f t="shared" si="4"/>
        <v>1.6592356687898047</v>
      </c>
      <c r="P84" s="210">
        <f t="shared" si="5"/>
        <v>-10.0008224360556</v>
      </c>
      <c r="R84" s="211"/>
      <c r="S84" s="211"/>
      <c r="T84" s="211"/>
      <c r="U84" s="211"/>
    </row>
    <row r="85" spans="1:21" ht="12.75">
      <c r="A85" s="1" t="s">
        <v>578</v>
      </c>
      <c r="B85" s="3" t="s">
        <v>579</v>
      </c>
      <c r="C85" s="82">
        <v>55980</v>
      </c>
      <c r="D85" s="83">
        <v>33371</v>
      </c>
      <c r="E85" s="83">
        <v>11680</v>
      </c>
      <c r="F85" s="84">
        <v>10929</v>
      </c>
      <c r="H85" s="213">
        <v>56793</v>
      </c>
      <c r="I85" s="213">
        <v>32831</v>
      </c>
      <c r="J85" s="213">
        <v>11819</v>
      </c>
      <c r="K85" s="213">
        <v>12005</v>
      </c>
      <c r="L85" s="213">
        <v>138</v>
      </c>
      <c r="N85" s="210">
        <f t="shared" si="3"/>
        <v>-1.431514447203</v>
      </c>
      <c r="O85" s="210">
        <f t="shared" si="4"/>
        <v>1.6447869391733434</v>
      </c>
      <c r="P85" s="210">
        <f t="shared" si="5"/>
        <v>-9.997529440830107</v>
      </c>
      <c r="R85" s="211"/>
      <c r="S85" s="211"/>
      <c r="T85" s="211"/>
      <c r="U85" s="211"/>
    </row>
    <row r="86" spans="1:21" ht="12.75" hidden="1">
      <c r="A86" s="1" t="s">
        <v>580</v>
      </c>
      <c r="B86" s="3" t="s">
        <v>581</v>
      </c>
      <c r="C86" s="82">
        <v>0</v>
      </c>
      <c r="D86" s="83">
        <v>0</v>
      </c>
      <c r="E86" s="83">
        <v>0</v>
      </c>
      <c r="F86" s="84">
        <v>0</v>
      </c>
      <c r="H86" s="213">
        <v>0</v>
      </c>
      <c r="I86" s="213">
        <v>0</v>
      </c>
      <c r="J86" s="213">
        <v>0</v>
      </c>
      <c r="K86" s="213">
        <v>0</v>
      </c>
      <c r="L86" s="213">
        <v>0</v>
      </c>
      <c r="N86" s="210" t="str">
        <f t="shared" si="3"/>
        <v>-</v>
      </c>
      <c r="O86" s="210" t="str">
        <f t="shared" si="4"/>
        <v>-</v>
      </c>
      <c r="P86" s="210" t="str">
        <f t="shared" si="5"/>
        <v>-</v>
      </c>
      <c r="R86" s="211"/>
      <c r="S86" s="211"/>
      <c r="T86" s="211"/>
      <c r="U86" s="211"/>
    </row>
    <row r="87" spans="1:21" ht="12.75" customHeight="1" hidden="1">
      <c r="A87" s="1" t="s">
        <v>582</v>
      </c>
      <c r="B87" s="3" t="s">
        <v>583</v>
      </c>
      <c r="C87" s="82">
        <v>0</v>
      </c>
      <c r="D87" s="83">
        <v>0</v>
      </c>
      <c r="E87" s="83">
        <v>0</v>
      </c>
      <c r="F87" s="84">
        <v>0</v>
      </c>
      <c r="H87" s="213">
        <v>0</v>
      </c>
      <c r="I87" s="213">
        <v>0</v>
      </c>
      <c r="J87" s="213">
        <v>0</v>
      </c>
      <c r="K87" s="213">
        <v>0</v>
      </c>
      <c r="L87" s="213">
        <v>0</v>
      </c>
      <c r="N87" s="210" t="str">
        <f t="shared" si="3"/>
        <v>-</v>
      </c>
      <c r="O87" s="210" t="str">
        <f t="shared" si="4"/>
        <v>-</v>
      </c>
      <c r="P87" s="210" t="str">
        <f t="shared" si="5"/>
        <v>-</v>
      </c>
      <c r="R87" s="211"/>
      <c r="S87" s="211"/>
      <c r="T87" s="211"/>
      <c r="U87" s="211"/>
    </row>
    <row r="88" spans="1:21" ht="12.75" customHeight="1" hidden="1">
      <c r="A88" s="1" t="s">
        <v>584</v>
      </c>
      <c r="B88" s="3" t="s">
        <v>585</v>
      </c>
      <c r="C88" s="82">
        <v>0</v>
      </c>
      <c r="D88" s="83">
        <v>0</v>
      </c>
      <c r="E88" s="83">
        <v>0</v>
      </c>
      <c r="F88" s="84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N88" s="210" t="str">
        <f t="shared" si="3"/>
        <v>-</v>
      </c>
      <c r="O88" s="210" t="str">
        <f t="shared" si="4"/>
        <v>-</v>
      </c>
      <c r="P88" s="210" t="str">
        <f t="shared" si="5"/>
        <v>-</v>
      </c>
      <c r="R88" s="211"/>
      <c r="S88" s="211"/>
      <c r="T88" s="211"/>
      <c r="U88" s="211"/>
    </row>
    <row r="89" spans="1:21" ht="12.75" customHeight="1" hidden="1">
      <c r="A89" s="1" t="s">
        <v>586</v>
      </c>
      <c r="B89" s="3" t="s">
        <v>587</v>
      </c>
      <c r="C89" s="82">
        <v>0</v>
      </c>
      <c r="D89" s="83">
        <v>0</v>
      </c>
      <c r="E89" s="83">
        <v>0</v>
      </c>
      <c r="F89" s="84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N89" s="210" t="str">
        <f t="shared" si="3"/>
        <v>-</v>
      </c>
      <c r="O89" s="210" t="str">
        <f t="shared" si="4"/>
        <v>-</v>
      </c>
      <c r="P89" s="210" t="str">
        <f t="shared" si="5"/>
        <v>-</v>
      </c>
      <c r="R89" s="211"/>
      <c r="S89" s="211"/>
      <c r="T89" s="211"/>
      <c r="U89" s="211"/>
    </row>
    <row r="90" spans="1:21" ht="12.75" customHeight="1" hidden="1">
      <c r="A90" s="1" t="s">
        <v>588</v>
      </c>
      <c r="B90" s="3" t="s">
        <v>589</v>
      </c>
      <c r="C90" s="82">
        <v>0</v>
      </c>
      <c r="D90" s="83">
        <v>0</v>
      </c>
      <c r="E90" s="83">
        <v>0</v>
      </c>
      <c r="F90" s="84">
        <v>0</v>
      </c>
      <c r="H90" s="213">
        <v>0</v>
      </c>
      <c r="I90" s="213">
        <v>0</v>
      </c>
      <c r="J90" s="213">
        <v>0</v>
      </c>
      <c r="K90" s="213">
        <v>0</v>
      </c>
      <c r="L90" s="213">
        <v>0</v>
      </c>
      <c r="N90" s="210" t="str">
        <f t="shared" si="3"/>
        <v>-</v>
      </c>
      <c r="O90" s="210" t="str">
        <f t="shared" si="4"/>
        <v>-</v>
      </c>
      <c r="P90" s="210" t="str">
        <f t="shared" si="5"/>
        <v>-</v>
      </c>
      <c r="R90" s="211"/>
      <c r="S90" s="211"/>
      <c r="T90" s="211"/>
      <c r="U90" s="211"/>
    </row>
    <row r="91" spans="1:21" ht="12.75" customHeight="1" hidden="1">
      <c r="A91" s="1" t="s">
        <v>590</v>
      </c>
      <c r="B91" s="3" t="s">
        <v>585</v>
      </c>
      <c r="C91" s="82">
        <v>0</v>
      </c>
      <c r="D91" s="83">
        <v>0</v>
      </c>
      <c r="E91" s="83">
        <v>0</v>
      </c>
      <c r="F91" s="84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N91" s="210" t="str">
        <f t="shared" si="3"/>
        <v>-</v>
      </c>
      <c r="O91" s="210" t="str">
        <f t="shared" si="4"/>
        <v>-</v>
      </c>
      <c r="P91" s="210" t="str">
        <f t="shared" si="5"/>
        <v>-</v>
      </c>
      <c r="R91" s="211"/>
      <c r="S91" s="211"/>
      <c r="T91" s="211"/>
      <c r="U91" s="211"/>
    </row>
    <row r="92" spans="1:21" ht="12.75" customHeight="1" hidden="1">
      <c r="A92" s="1" t="s">
        <v>591</v>
      </c>
      <c r="B92" s="3" t="s">
        <v>592</v>
      </c>
      <c r="C92" s="82">
        <v>0</v>
      </c>
      <c r="D92" s="83">
        <v>0</v>
      </c>
      <c r="E92" s="83">
        <v>0</v>
      </c>
      <c r="F92" s="84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N92" s="210" t="str">
        <f t="shared" si="3"/>
        <v>-</v>
      </c>
      <c r="O92" s="210" t="str">
        <f t="shared" si="4"/>
        <v>-</v>
      </c>
      <c r="P92" s="210" t="str">
        <f t="shared" si="5"/>
        <v>-</v>
      </c>
      <c r="R92" s="211"/>
      <c r="S92" s="211"/>
      <c r="T92" s="211"/>
      <c r="U92" s="211"/>
    </row>
    <row r="93" spans="1:21" ht="12.75">
      <c r="A93" s="1" t="s">
        <v>593</v>
      </c>
      <c r="B93" s="3" t="s">
        <v>585</v>
      </c>
      <c r="C93" s="82">
        <v>49662</v>
      </c>
      <c r="D93" s="83">
        <v>31903</v>
      </c>
      <c r="E93" s="83">
        <v>11166</v>
      </c>
      <c r="F93" s="84">
        <v>6593</v>
      </c>
      <c r="H93" s="213">
        <v>50006</v>
      </c>
      <c r="I93" s="213">
        <v>31382</v>
      </c>
      <c r="J93" s="213">
        <v>11298</v>
      </c>
      <c r="K93" s="213">
        <v>7195</v>
      </c>
      <c r="L93" s="213">
        <v>131</v>
      </c>
      <c r="N93" s="210">
        <f t="shared" si="3"/>
        <v>-0.6879174499060099</v>
      </c>
      <c r="O93" s="210">
        <f t="shared" si="4"/>
        <v>1.6601873685552277</v>
      </c>
      <c r="P93" s="210">
        <f t="shared" si="5"/>
        <v>-10.005460005460009</v>
      </c>
      <c r="R93" s="211"/>
      <c r="S93" s="211"/>
      <c r="T93" s="211"/>
      <c r="U93" s="211"/>
    </row>
    <row r="94" spans="1:21" ht="12.75" customHeight="1" hidden="1">
      <c r="A94" s="1" t="s">
        <v>594</v>
      </c>
      <c r="B94" s="3" t="s">
        <v>595</v>
      </c>
      <c r="C94" s="82">
        <v>0</v>
      </c>
      <c r="D94" s="83">
        <v>0</v>
      </c>
      <c r="E94" s="83">
        <v>0</v>
      </c>
      <c r="F94" s="84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N94" s="210" t="str">
        <f t="shared" si="3"/>
        <v>-</v>
      </c>
      <c r="O94" s="210" t="str">
        <f t="shared" si="4"/>
        <v>-</v>
      </c>
      <c r="P94" s="210" t="str">
        <f t="shared" si="5"/>
        <v>-</v>
      </c>
      <c r="R94" s="211"/>
      <c r="S94" s="211"/>
      <c r="T94" s="211"/>
      <c r="U94" s="211"/>
    </row>
    <row r="95" spans="1:21" ht="12.75" customHeight="1" hidden="1">
      <c r="A95" s="1" t="s">
        <v>596</v>
      </c>
      <c r="B95" s="3" t="s">
        <v>597</v>
      </c>
      <c r="C95" s="82">
        <v>0</v>
      </c>
      <c r="D95" s="83">
        <v>0</v>
      </c>
      <c r="E95" s="83">
        <v>0</v>
      </c>
      <c r="F95" s="84">
        <v>0</v>
      </c>
      <c r="H95" s="213">
        <v>0</v>
      </c>
      <c r="I95" s="213">
        <v>0</v>
      </c>
      <c r="J95" s="213">
        <v>0</v>
      </c>
      <c r="K95" s="213">
        <v>0</v>
      </c>
      <c r="L95" s="213">
        <v>0</v>
      </c>
      <c r="N95" s="210" t="str">
        <f t="shared" si="3"/>
        <v>-</v>
      </c>
      <c r="O95" s="210" t="str">
        <f t="shared" si="4"/>
        <v>-</v>
      </c>
      <c r="P95" s="210" t="str">
        <f t="shared" si="5"/>
        <v>-</v>
      </c>
      <c r="R95" s="211"/>
      <c r="S95" s="211"/>
      <c r="T95" s="211"/>
      <c r="U95" s="211"/>
    </row>
    <row r="96" spans="1:21" ht="12.75" customHeight="1" hidden="1">
      <c r="A96" s="1" t="s">
        <v>598</v>
      </c>
      <c r="B96" s="3" t="s">
        <v>599</v>
      </c>
      <c r="C96" s="82">
        <v>0</v>
      </c>
      <c r="D96" s="83">
        <v>0</v>
      </c>
      <c r="E96" s="83">
        <v>0</v>
      </c>
      <c r="F96" s="84">
        <v>0</v>
      </c>
      <c r="H96" s="213">
        <v>0</v>
      </c>
      <c r="I96" s="213">
        <v>0</v>
      </c>
      <c r="J96" s="213">
        <v>0</v>
      </c>
      <c r="K96" s="213">
        <v>0</v>
      </c>
      <c r="L96" s="213">
        <v>0</v>
      </c>
      <c r="N96" s="210" t="str">
        <f t="shared" si="3"/>
        <v>-</v>
      </c>
      <c r="O96" s="210" t="str">
        <f t="shared" si="4"/>
        <v>-</v>
      </c>
      <c r="P96" s="210" t="str">
        <f t="shared" si="5"/>
        <v>-</v>
      </c>
      <c r="R96" s="211"/>
      <c r="S96" s="211"/>
      <c r="T96" s="211"/>
      <c r="U96" s="211"/>
    </row>
    <row r="97" spans="1:21" ht="12.75" hidden="1">
      <c r="A97" s="1" t="s">
        <v>600</v>
      </c>
      <c r="B97" s="3" t="s">
        <v>601</v>
      </c>
      <c r="C97" s="82">
        <v>0</v>
      </c>
      <c r="D97" s="83">
        <v>0</v>
      </c>
      <c r="E97" s="83">
        <v>0</v>
      </c>
      <c r="F97" s="84">
        <v>0</v>
      </c>
      <c r="H97" s="213">
        <v>0</v>
      </c>
      <c r="I97" s="213">
        <v>0</v>
      </c>
      <c r="J97" s="213">
        <v>0</v>
      </c>
      <c r="K97" s="213">
        <v>0</v>
      </c>
      <c r="L97" s="213">
        <v>0</v>
      </c>
      <c r="N97" s="210" t="str">
        <f t="shared" si="3"/>
        <v>-</v>
      </c>
      <c r="O97" s="210" t="str">
        <f t="shared" si="4"/>
        <v>-</v>
      </c>
      <c r="P97" s="210" t="str">
        <f t="shared" si="5"/>
        <v>-</v>
      </c>
      <c r="R97" s="211"/>
      <c r="S97" s="211"/>
      <c r="T97" s="211"/>
      <c r="U97" s="211"/>
    </row>
    <row r="98" spans="1:21" ht="12.75" hidden="1">
      <c r="A98" s="1" t="s">
        <v>602</v>
      </c>
      <c r="B98" s="3" t="s">
        <v>601</v>
      </c>
      <c r="C98" s="82">
        <v>43202</v>
      </c>
      <c r="D98" s="83">
        <v>29618</v>
      </c>
      <c r="E98" s="83">
        <v>10366</v>
      </c>
      <c r="F98" s="84">
        <v>3218</v>
      </c>
      <c r="H98" s="213">
        <v>43054</v>
      </c>
      <c r="I98" s="213">
        <v>29029</v>
      </c>
      <c r="J98" s="213">
        <v>10450</v>
      </c>
      <c r="K98" s="213">
        <v>3454</v>
      </c>
      <c r="L98" s="213">
        <v>121</v>
      </c>
      <c r="N98" s="210">
        <f t="shared" si="3"/>
        <v>0.3437543549960509</v>
      </c>
      <c r="O98" s="210">
        <f t="shared" si="4"/>
        <v>2.0290054772813306</v>
      </c>
      <c r="P98" s="210">
        <f t="shared" si="5"/>
        <v>-9.986013986013987</v>
      </c>
      <c r="R98" s="211"/>
      <c r="S98" s="211">
        <v>6</v>
      </c>
      <c r="T98" s="211"/>
      <c r="U98" s="211"/>
    </row>
    <row r="99" spans="1:21" ht="12.75" hidden="1">
      <c r="A99" s="1" t="s">
        <v>603</v>
      </c>
      <c r="B99" s="3" t="s">
        <v>604</v>
      </c>
      <c r="C99" s="82">
        <v>0</v>
      </c>
      <c r="D99" s="83">
        <v>0</v>
      </c>
      <c r="E99" s="83">
        <v>0</v>
      </c>
      <c r="F99" s="84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N99" s="210" t="str">
        <f t="shared" si="3"/>
        <v>-</v>
      </c>
      <c r="O99" s="210" t="str">
        <f t="shared" si="4"/>
        <v>-</v>
      </c>
      <c r="P99" s="210" t="str">
        <f t="shared" si="5"/>
        <v>-</v>
      </c>
      <c r="R99" s="211"/>
      <c r="S99" s="211"/>
      <c r="T99" s="211"/>
      <c r="U99" s="211"/>
    </row>
    <row r="100" spans="1:21" ht="12.75">
      <c r="A100" s="1" t="s">
        <v>605</v>
      </c>
      <c r="B100" s="3" t="s">
        <v>601</v>
      </c>
      <c r="C100" s="82">
        <v>48758</v>
      </c>
      <c r="D100" s="83">
        <v>31237</v>
      </c>
      <c r="E100" s="83">
        <v>10933</v>
      </c>
      <c r="F100" s="84">
        <v>6588</v>
      </c>
      <c r="H100" s="213">
        <v>49107</v>
      </c>
      <c r="I100" s="213">
        <v>30726</v>
      </c>
      <c r="J100" s="213">
        <v>11061</v>
      </c>
      <c r="K100" s="213">
        <v>7191</v>
      </c>
      <c r="L100" s="213">
        <v>129</v>
      </c>
      <c r="N100" s="210">
        <f t="shared" si="3"/>
        <v>-0.7106929765613899</v>
      </c>
      <c r="O100" s="210">
        <f t="shared" si="4"/>
        <v>1.6630866367246142</v>
      </c>
      <c r="P100" s="210">
        <f t="shared" si="5"/>
        <v>-10</v>
      </c>
      <c r="R100" s="211">
        <v>13</v>
      </c>
      <c r="S100" s="211"/>
      <c r="T100" s="211"/>
      <c r="U100" s="211"/>
    </row>
    <row r="101" spans="1:21" ht="12.75">
      <c r="A101" s="1" t="s">
        <v>606</v>
      </c>
      <c r="B101" s="3" t="s">
        <v>607</v>
      </c>
      <c r="C101" s="82">
        <v>68575</v>
      </c>
      <c r="D101" s="83">
        <v>46003</v>
      </c>
      <c r="E101" s="83">
        <v>16101</v>
      </c>
      <c r="F101" s="84">
        <v>6471</v>
      </c>
      <c r="H101" s="213">
        <v>68793</v>
      </c>
      <c r="I101" s="213">
        <v>45296</v>
      </c>
      <c r="J101" s="213">
        <v>16307</v>
      </c>
      <c r="K101" s="213">
        <v>7190</v>
      </c>
      <c r="L101" s="213">
        <v>0</v>
      </c>
      <c r="N101" s="210">
        <f t="shared" si="3"/>
        <v>-0.31689270710683104</v>
      </c>
      <c r="O101" s="210">
        <f t="shared" si="4"/>
        <v>1.5608442246555825</v>
      </c>
      <c r="P101" s="210">
        <f t="shared" si="5"/>
        <v>-10</v>
      </c>
      <c r="R101" s="211"/>
      <c r="S101" s="211"/>
      <c r="T101" s="211"/>
      <c r="U101" s="211"/>
    </row>
    <row r="102" spans="1:21" ht="12.75">
      <c r="A102" s="1" t="s">
        <v>608</v>
      </c>
      <c r="B102" s="3" t="s">
        <v>609</v>
      </c>
      <c r="C102" s="82">
        <v>48078</v>
      </c>
      <c r="D102" s="83">
        <v>30739</v>
      </c>
      <c r="E102" s="83">
        <v>10759</v>
      </c>
      <c r="F102" s="84">
        <v>6580</v>
      </c>
      <c r="H102" s="213">
        <v>48429</v>
      </c>
      <c r="I102" s="213">
        <v>30234</v>
      </c>
      <c r="J102" s="213">
        <v>10884</v>
      </c>
      <c r="K102" s="213">
        <v>7184</v>
      </c>
      <c r="L102" s="213">
        <v>127</v>
      </c>
      <c r="N102" s="210">
        <f t="shared" si="3"/>
        <v>-0.724772347147379</v>
      </c>
      <c r="O102" s="210">
        <f t="shared" si="4"/>
        <v>1.6703049546867845</v>
      </c>
      <c r="P102" s="210">
        <f t="shared" si="5"/>
        <v>-9.99863219805772</v>
      </c>
      <c r="R102" s="211"/>
      <c r="S102" s="211"/>
      <c r="T102" s="211"/>
      <c r="U102" s="211"/>
    </row>
    <row r="103" spans="1:21" ht="12.75" customHeight="1" hidden="1">
      <c r="A103" s="1" t="s">
        <v>610</v>
      </c>
      <c r="B103" s="3" t="s">
        <v>611</v>
      </c>
      <c r="C103" s="82">
        <v>0</v>
      </c>
      <c r="D103" s="83">
        <v>0</v>
      </c>
      <c r="E103" s="83">
        <v>0</v>
      </c>
      <c r="F103" s="84">
        <v>0</v>
      </c>
      <c r="H103" s="213">
        <v>0</v>
      </c>
      <c r="I103" s="213">
        <v>0</v>
      </c>
      <c r="J103" s="213">
        <v>0</v>
      </c>
      <c r="K103" s="213">
        <v>0</v>
      </c>
      <c r="L103" s="213">
        <v>0</v>
      </c>
      <c r="N103" s="210" t="str">
        <f t="shared" si="3"/>
        <v>-</v>
      </c>
      <c r="O103" s="210" t="str">
        <f t="shared" si="4"/>
        <v>-</v>
      </c>
      <c r="P103" s="210" t="str">
        <f t="shared" si="5"/>
        <v>-</v>
      </c>
      <c r="R103" s="211"/>
      <c r="S103" s="211"/>
      <c r="T103" s="211"/>
      <c r="U103" s="211"/>
    </row>
    <row r="104" spans="1:21" ht="12.75" customHeight="1" hidden="1">
      <c r="A104" s="1" t="s">
        <v>612</v>
      </c>
      <c r="B104" s="3" t="s">
        <v>613</v>
      </c>
      <c r="C104" s="82">
        <v>0</v>
      </c>
      <c r="D104" s="83">
        <v>0</v>
      </c>
      <c r="E104" s="83">
        <v>0</v>
      </c>
      <c r="F104" s="84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N104" s="210" t="str">
        <f t="shared" si="3"/>
        <v>-</v>
      </c>
      <c r="O104" s="210" t="str">
        <f t="shared" si="4"/>
        <v>-</v>
      </c>
      <c r="P104" s="210" t="str">
        <f t="shared" si="5"/>
        <v>-</v>
      </c>
      <c r="R104" s="211"/>
      <c r="S104" s="211"/>
      <c r="T104" s="211"/>
      <c r="U104" s="211"/>
    </row>
    <row r="105" spans="1:21" ht="12.75">
      <c r="A105" s="1" t="s">
        <v>614</v>
      </c>
      <c r="B105" s="3" t="s">
        <v>615</v>
      </c>
      <c r="C105" s="82">
        <v>46705</v>
      </c>
      <c r="D105" s="83">
        <v>29713</v>
      </c>
      <c r="E105" s="83">
        <v>10400</v>
      </c>
      <c r="F105" s="84">
        <v>6592</v>
      </c>
      <c r="H105" s="213">
        <v>47065</v>
      </c>
      <c r="I105" s="213">
        <v>29221</v>
      </c>
      <c r="J105" s="213">
        <v>10520</v>
      </c>
      <c r="K105" s="213">
        <v>7199</v>
      </c>
      <c r="L105" s="213">
        <v>125</v>
      </c>
      <c r="N105" s="210">
        <f t="shared" si="3"/>
        <v>-0.7648996069265905</v>
      </c>
      <c r="O105" s="210">
        <f t="shared" si="4"/>
        <v>1.6837206118887025</v>
      </c>
      <c r="P105" s="210">
        <f t="shared" si="5"/>
        <v>-9.994538503549975</v>
      </c>
      <c r="R105" s="211"/>
      <c r="S105" s="211"/>
      <c r="T105" s="211"/>
      <c r="U105" s="211"/>
    </row>
    <row r="106" spans="1:21" ht="12.75" hidden="1">
      <c r="A106" s="1" t="s">
        <v>616</v>
      </c>
      <c r="B106" s="3" t="s">
        <v>617</v>
      </c>
      <c r="C106" s="82">
        <v>0</v>
      </c>
      <c r="D106" s="83">
        <v>0</v>
      </c>
      <c r="E106" s="83">
        <v>0</v>
      </c>
      <c r="F106" s="84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0</v>
      </c>
      <c r="N106" s="210" t="str">
        <f t="shared" si="3"/>
        <v>-</v>
      </c>
      <c r="O106" s="210" t="str">
        <f t="shared" si="4"/>
        <v>-</v>
      </c>
      <c r="P106" s="210" t="str">
        <f t="shared" si="5"/>
        <v>-</v>
      </c>
      <c r="R106" s="211"/>
      <c r="S106" s="211"/>
      <c r="T106" s="211"/>
      <c r="U106" s="211"/>
    </row>
    <row r="107" spans="1:21" ht="12.75">
      <c r="A107" s="1" t="s">
        <v>618</v>
      </c>
      <c r="B107" s="3" t="s">
        <v>619</v>
      </c>
      <c r="C107" s="82">
        <v>46705</v>
      </c>
      <c r="D107" s="83">
        <v>29713</v>
      </c>
      <c r="E107" s="83">
        <v>10400</v>
      </c>
      <c r="F107" s="84">
        <v>6592</v>
      </c>
      <c r="H107" s="213">
        <v>47065</v>
      </c>
      <c r="I107" s="213">
        <v>29221</v>
      </c>
      <c r="J107" s="213">
        <v>10520</v>
      </c>
      <c r="K107" s="213">
        <v>7199</v>
      </c>
      <c r="L107" s="213">
        <v>125</v>
      </c>
      <c r="N107" s="210">
        <f t="shared" si="3"/>
        <v>-0.7648996069265905</v>
      </c>
      <c r="O107" s="210">
        <f t="shared" si="4"/>
        <v>1.6837206118887025</v>
      </c>
      <c r="P107" s="210">
        <f t="shared" si="5"/>
        <v>-9.994538503549975</v>
      </c>
      <c r="R107" s="211"/>
      <c r="S107" s="211"/>
      <c r="T107" s="211"/>
      <c r="U107" s="211"/>
    </row>
    <row r="108" spans="1:21" ht="12.75" hidden="1">
      <c r="A108" s="1" t="s">
        <v>620</v>
      </c>
      <c r="B108" s="3" t="s">
        <v>621</v>
      </c>
      <c r="C108" s="82">
        <v>0</v>
      </c>
      <c r="D108" s="83">
        <v>0</v>
      </c>
      <c r="E108" s="83">
        <v>0</v>
      </c>
      <c r="F108" s="84">
        <v>0</v>
      </c>
      <c r="H108" s="213">
        <v>0</v>
      </c>
      <c r="I108" s="213">
        <v>0</v>
      </c>
      <c r="J108" s="213">
        <v>0</v>
      </c>
      <c r="K108" s="213">
        <v>0</v>
      </c>
      <c r="L108" s="213">
        <v>0</v>
      </c>
      <c r="N108" s="210" t="str">
        <f t="shared" si="3"/>
        <v>-</v>
      </c>
      <c r="O108" s="210" t="str">
        <f t="shared" si="4"/>
        <v>-</v>
      </c>
      <c r="P108" s="210" t="str">
        <f t="shared" si="5"/>
        <v>-</v>
      </c>
      <c r="R108" s="211"/>
      <c r="S108" s="211"/>
      <c r="T108" s="211"/>
      <c r="U108" s="211"/>
    </row>
    <row r="109" spans="1:21" ht="12.75">
      <c r="A109" s="1" t="s">
        <v>622</v>
      </c>
      <c r="B109" s="161" t="s">
        <v>1491</v>
      </c>
      <c r="C109" s="82">
        <v>46705</v>
      </c>
      <c r="D109" s="83">
        <v>29713</v>
      </c>
      <c r="E109" s="83">
        <v>10400</v>
      </c>
      <c r="F109" s="84">
        <v>6592</v>
      </c>
      <c r="H109" s="213">
        <v>47065</v>
      </c>
      <c r="I109" s="213">
        <v>29221</v>
      </c>
      <c r="J109" s="213">
        <v>10520</v>
      </c>
      <c r="K109" s="213">
        <v>7199</v>
      </c>
      <c r="L109" s="213">
        <v>125</v>
      </c>
      <c r="N109" s="210">
        <f t="shared" si="3"/>
        <v>-0.7648996069265905</v>
      </c>
      <c r="O109" s="210">
        <f t="shared" si="4"/>
        <v>1.6837206118887025</v>
      </c>
      <c r="P109" s="210">
        <f t="shared" si="5"/>
        <v>-9.994538503549975</v>
      </c>
      <c r="R109" s="211"/>
      <c r="S109" s="211"/>
      <c r="T109" s="211"/>
      <c r="U109" s="211"/>
    </row>
    <row r="110" spans="1:21" ht="12.75">
      <c r="A110" s="1" t="s">
        <v>623</v>
      </c>
      <c r="B110" s="3" t="s">
        <v>624</v>
      </c>
      <c r="C110" s="82">
        <v>48504</v>
      </c>
      <c r="D110" s="83">
        <v>31055</v>
      </c>
      <c r="E110" s="83">
        <v>10869</v>
      </c>
      <c r="F110" s="84">
        <v>6580</v>
      </c>
      <c r="H110" s="213">
        <v>48854</v>
      </c>
      <c r="I110" s="213">
        <v>30546</v>
      </c>
      <c r="J110" s="213">
        <v>10997</v>
      </c>
      <c r="K110" s="213">
        <v>7183</v>
      </c>
      <c r="L110" s="213">
        <v>128</v>
      </c>
      <c r="N110" s="210">
        <f t="shared" si="3"/>
        <v>-0.7164203545257237</v>
      </c>
      <c r="O110" s="210">
        <f t="shared" si="4"/>
        <v>1.6663392915602628</v>
      </c>
      <c r="P110" s="210">
        <f t="shared" si="5"/>
        <v>-9.99863219805772</v>
      </c>
      <c r="R110" s="211">
        <v>40</v>
      </c>
      <c r="S110" s="211"/>
      <c r="T110" s="211"/>
      <c r="U110" s="211"/>
    </row>
    <row r="111" spans="1:21" ht="12.75">
      <c r="A111" s="1" t="s">
        <v>625</v>
      </c>
      <c r="B111" s="3" t="s">
        <v>626</v>
      </c>
      <c r="C111" s="82">
        <v>46705</v>
      </c>
      <c r="D111" s="83">
        <v>29713</v>
      </c>
      <c r="E111" s="83">
        <v>10400</v>
      </c>
      <c r="F111" s="84">
        <v>6592</v>
      </c>
      <c r="H111" s="213">
        <v>47065</v>
      </c>
      <c r="I111" s="213">
        <v>29221</v>
      </c>
      <c r="J111" s="213">
        <v>10520</v>
      </c>
      <c r="K111" s="213">
        <v>7199</v>
      </c>
      <c r="L111" s="213">
        <v>125</v>
      </c>
      <c r="N111" s="210">
        <f t="shared" si="3"/>
        <v>-0.7648996069265905</v>
      </c>
      <c r="O111" s="210">
        <f t="shared" si="4"/>
        <v>1.6837206118887025</v>
      </c>
      <c r="P111" s="210">
        <f t="shared" si="5"/>
        <v>-9.994538503549975</v>
      </c>
      <c r="R111" s="211"/>
      <c r="S111" s="211"/>
      <c r="T111" s="211"/>
      <c r="U111" s="211"/>
    </row>
    <row r="112" spans="1:21" ht="12.75" hidden="1">
      <c r="A112" s="1" t="s">
        <v>627</v>
      </c>
      <c r="B112" s="3" t="s">
        <v>628</v>
      </c>
      <c r="C112" s="82">
        <v>0</v>
      </c>
      <c r="D112" s="83">
        <v>0</v>
      </c>
      <c r="E112" s="83">
        <v>0</v>
      </c>
      <c r="F112" s="84">
        <v>0</v>
      </c>
      <c r="H112" s="213">
        <v>0</v>
      </c>
      <c r="I112" s="213">
        <v>0</v>
      </c>
      <c r="J112" s="213">
        <v>0</v>
      </c>
      <c r="K112" s="213">
        <v>0</v>
      </c>
      <c r="L112" s="213">
        <v>0</v>
      </c>
      <c r="N112" s="210" t="str">
        <f t="shared" si="3"/>
        <v>-</v>
      </c>
      <c r="O112" s="210" t="str">
        <f t="shared" si="4"/>
        <v>-</v>
      </c>
      <c r="P112" s="210" t="str">
        <f t="shared" si="5"/>
        <v>-</v>
      </c>
      <c r="R112" s="211"/>
      <c r="S112" s="211"/>
      <c r="T112" s="211"/>
      <c r="U112" s="211"/>
    </row>
    <row r="113" spans="1:21" ht="12.75">
      <c r="A113" s="1" t="s">
        <v>629</v>
      </c>
      <c r="B113" s="3" t="s">
        <v>630</v>
      </c>
      <c r="C113" s="82">
        <v>47711</v>
      </c>
      <c r="D113" s="83">
        <v>30470</v>
      </c>
      <c r="E113" s="83">
        <v>10665</v>
      </c>
      <c r="F113" s="84">
        <v>6576</v>
      </c>
      <c r="H113" s="213">
        <v>48063</v>
      </c>
      <c r="I113" s="213">
        <v>29968</v>
      </c>
      <c r="J113" s="213">
        <v>10788</v>
      </c>
      <c r="K113" s="213">
        <v>7181</v>
      </c>
      <c r="L113" s="213">
        <v>126</v>
      </c>
      <c r="N113" s="210">
        <f t="shared" si="3"/>
        <v>-0.7323720949587056</v>
      </c>
      <c r="O113" s="210">
        <f t="shared" si="4"/>
        <v>1.6751201281366832</v>
      </c>
      <c r="P113" s="210">
        <f t="shared" si="5"/>
        <v>-10.004105652114418</v>
      </c>
      <c r="R113" s="211"/>
      <c r="S113" s="211"/>
      <c r="T113" s="211"/>
      <c r="U113" s="211"/>
    </row>
    <row r="114" spans="1:21" ht="12.75" hidden="1">
      <c r="A114" s="1" t="s">
        <v>631</v>
      </c>
      <c r="B114" s="3" t="s">
        <v>632</v>
      </c>
      <c r="C114" s="82">
        <v>45545</v>
      </c>
      <c r="D114" s="83">
        <v>31357</v>
      </c>
      <c r="E114" s="83">
        <v>10975</v>
      </c>
      <c r="F114" s="84">
        <v>3213</v>
      </c>
      <c r="H114" s="213">
        <v>45383</v>
      </c>
      <c r="I114" s="213">
        <v>30745</v>
      </c>
      <c r="J114" s="213">
        <v>11068</v>
      </c>
      <c r="K114" s="213">
        <v>3444</v>
      </c>
      <c r="L114" s="213">
        <v>126</v>
      </c>
      <c r="N114" s="210">
        <f t="shared" si="3"/>
        <v>0.3569618579644356</v>
      </c>
      <c r="O114" s="210">
        <f t="shared" si="4"/>
        <v>1.990567571962913</v>
      </c>
      <c r="P114" s="210">
        <f t="shared" si="5"/>
        <v>-10</v>
      </c>
      <c r="R114" s="211">
        <v>21</v>
      </c>
      <c r="S114" s="211">
        <v>17</v>
      </c>
      <c r="T114" s="211"/>
      <c r="U114" s="211"/>
    </row>
    <row r="115" spans="1:21" ht="12.75">
      <c r="A115" s="1" t="s">
        <v>633</v>
      </c>
      <c r="B115" s="3" t="s">
        <v>634</v>
      </c>
      <c r="C115" s="82">
        <v>53022</v>
      </c>
      <c r="D115" s="83">
        <v>34382</v>
      </c>
      <c r="E115" s="83">
        <v>12034</v>
      </c>
      <c r="F115" s="84">
        <v>6606</v>
      </c>
      <c r="H115" s="213">
        <v>53346</v>
      </c>
      <c r="I115" s="213">
        <v>33828</v>
      </c>
      <c r="J115" s="213">
        <v>12178</v>
      </c>
      <c r="K115" s="213">
        <v>7199</v>
      </c>
      <c r="L115" s="213">
        <v>141</v>
      </c>
      <c r="N115" s="210">
        <f t="shared" si="3"/>
        <v>-0.6073557530086617</v>
      </c>
      <c r="O115" s="210">
        <f t="shared" si="4"/>
        <v>1.6376965827125503</v>
      </c>
      <c r="P115" s="210">
        <f t="shared" si="5"/>
        <v>-10</v>
      </c>
      <c r="R115" s="211">
        <v>15</v>
      </c>
      <c r="S115" s="211"/>
      <c r="T115" s="211"/>
      <c r="U115" s="211"/>
    </row>
    <row r="116" spans="1:21" ht="12.75" hidden="1">
      <c r="A116" s="1" t="s">
        <v>635</v>
      </c>
      <c r="B116" s="3" t="s">
        <v>636</v>
      </c>
      <c r="C116" s="82">
        <v>0</v>
      </c>
      <c r="D116" s="83">
        <v>0</v>
      </c>
      <c r="E116" s="83">
        <v>0</v>
      </c>
      <c r="F116" s="84">
        <v>0</v>
      </c>
      <c r="H116" s="213">
        <v>0</v>
      </c>
      <c r="I116" s="213">
        <v>0</v>
      </c>
      <c r="J116" s="213">
        <v>0</v>
      </c>
      <c r="K116" s="213">
        <v>0</v>
      </c>
      <c r="L116" s="213">
        <v>0</v>
      </c>
      <c r="N116" s="210" t="str">
        <f t="shared" si="3"/>
        <v>-</v>
      </c>
      <c r="O116" s="210" t="str">
        <f t="shared" si="4"/>
        <v>-</v>
      </c>
      <c r="P116" s="210" t="str">
        <f t="shared" si="5"/>
        <v>-</v>
      </c>
      <c r="R116" s="211"/>
      <c r="S116" s="211"/>
      <c r="T116" s="211"/>
      <c r="U116" s="211"/>
    </row>
    <row r="117" spans="1:21" ht="12.75">
      <c r="A117" s="1" t="s">
        <v>637</v>
      </c>
      <c r="B117" s="3" t="s">
        <v>638</v>
      </c>
      <c r="C117" s="82">
        <v>48661</v>
      </c>
      <c r="D117" s="83">
        <v>31162</v>
      </c>
      <c r="E117" s="83">
        <v>10907</v>
      </c>
      <c r="F117" s="84">
        <v>6592</v>
      </c>
      <c r="H117" s="213">
        <v>49009</v>
      </c>
      <c r="I117" s="213">
        <v>30651</v>
      </c>
      <c r="J117" s="213">
        <v>11034</v>
      </c>
      <c r="K117" s="213">
        <v>7195</v>
      </c>
      <c r="L117" s="213">
        <v>129</v>
      </c>
      <c r="N117" s="210">
        <f t="shared" si="3"/>
        <v>-0.7100736599400079</v>
      </c>
      <c r="O117" s="210">
        <f t="shared" si="4"/>
        <v>1.6671560471110354</v>
      </c>
      <c r="P117" s="210">
        <f t="shared" si="5"/>
        <v>-9.994538503549975</v>
      </c>
      <c r="R117" s="211"/>
      <c r="S117" s="211"/>
      <c r="T117" s="211"/>
      <c r="U117" s="211"/>
    </row>
    <row r="118" spans="1:21" ht="12.75" hidden="1">
      <c r="A118" s="1" t="s">
        <v>639</v>
      </c>
      <c r="B118" s="3" t="s">
        <v>640</v>
      </c>
      <c r="C118" s="82">
        <v>0</v>
      </c>
      <c r="D118" s="83">
        <v>0</v>
      </c>
      <c r="E118" s="83">
        <v>0</v>
      </c>
      <c r="F118" s="84">
        <v>0</v>
      </c>
      <c r="H118" s="213">
        <v>0</v>
      </c>
      <c r="I118" s="213">
        <v>0</v>
      </c>
      <c r="J118" s="213">
        <v>0</v>
      </c>
      <c r="K118" s="213">
        <v>0</v>
      </c>
      <c r="L118" s="213">
        <v>0</v>
      </c>
      <c r="N118" s="210" t="str">
        <f t="shared" si="3"/>
        <v>-</v>
      </c>
      <c r="O118" s="210" t="str">
        <f t="shared" si="4"/>
        <v>-</v>
      </c>
      <c r="P118" s="210" t="str">
        <f t="shared" si="5"/>
        <v>-</v>
      </c>
      <c r="R118" s="211"/>
      <c r="S118" s="211"/>
      <c r="T118" s="211"/>
      <c r="U118" s="211"/>
    </row>
    <row r="119" spans="1:21" ht="12.75" hidden="1">
      <c r="A119" s="1" t="s">
        <v>641</v>
      </c>
      <c r="B119" s="3" t="s">
        <v>640</v>
      </c>
      <c r="C119" s="82">
        <v>0</v>
      </c>
      <c r="D119" s="83">
        <v>0</v>
      </c>
      <c r="E119" s="83">
        <v>0</v>
      </c>
      <c r="F119" s="84">
        <v>0</v>
      </c>
      <c r="H119" s="213">
        <v>0</v>
      </c>
      <c r="I119" s="213">
        <v>0</v>
      </c>
      <c r="J119" s="213">
        <v>0</v>
      </c>
      <c r="K119" s="213">
        <v>0</v>
      </c>
      <c r="L119" s="213">
        <v>0</v>
      </c>
      <c r="N119" s="210" t="str">
        <f t="shared" si="3"/>
        <v>-</v>
      </c>
      <c r="O119" s="210" t="str">
        <f t="shared" si="4"/>
        <v>-</v>
      </c>
      <c r="P119" s="210" t="str">
        <f t="shared" si="5"/>
        <v>-</v>
      </c>
      <c r="R119" s="211"/>
      <c r="S119" s="211"/>
      <c r="T119" s="211"/>
      <c r="U119" s="211"/>
    </row>
    <row r="120" spans="1:21" ht="12.75">
      <c r="A120" s="1" t="s">
        <v>642</v>
      </c>
      <c r="B120" s="3" t="s">
        <v>643</v>
      </c>
      <c r="C120" s="82">
        <v>64407</v>
      </c>
      <c r="D120" s="83">
        <v>42807</v>
      </c>
      <c r="E120" s="83">
        <v>14982</v>
      </c>
      <c r="F120" s="84">
        <v>6618</v>
      </c>
      <c r="H120" s="213">
        <v>64666</v>
      </c>
      <c r="I120" s="213">
        <v>42142</v>
      </c>
      <c r="J120" s="213">
        <v>15171</v>
      </c>
      <c r="K120" s="213">
        <v>7176</v>
      </c>
      <c r="L120" s="213">
        <v>177</v>
      </c>
      <c r="N120" s="210">
        <f t="shared" si="3"/>
        <v>-0.4005195929854892</v>
      </c>
      <c r="O120" s="210">
        <f t="shared" si="4"/>
        <v>1.577998196573489</v>
      </c>
      <c r="P120" s="210">
        <f t="shared" si="5"/>
        <v>-9.99592003263973</v>
      </c>
      <c r="R120" s="211"/>
      <c r="S120" s="211"/>
      <c r="T120" s="211"/>
      <c r="U120" s="211"/>
    </row>
    <row r="121" spans="1:21" ht="12.75" hidden="1">
      <c r="A121" s="1" t="s">
        <v>644</v>
      </c>
      <c r="B121" s="3" t="s">
        <v>645</v>
      </c>
      <c r="C121" s="82">
        <v>0</v>
      </c>
      <c r="D121" s="83">
        <v>0</v>
      </c>
      <c r="E121" s="83">
        <v>0</v>
      </c>
      <c r="F121" s="84">
        <v>0</v>
      </c>
      <c r="H121" s="213">
        <v>0</v>
      </c>
      <c r="I121" s="213">
        <v>0</v>
      </c>
      <c r="J121" s="213">
        <v>0</v>
      </c>
      <c r="K121" s="213">
        <v>0</v>
      </c>
      <c r="L121" s="213">
        <v>0</v>
      </c>
      <c r="N121" s="210" t="str">
        <f t="shared" si="3"/>
        <v>-</v>
      </c>
      <c r="O121" s="210" t="str">
        <f t="shared" si="4"/>
        <v>-</v>
      </c>
      <c r="P121" s="210" t="str">
        <f t="shared" si="5"/>
        <v>-</v>
      </c>
      <c r="R121" s="211"/>
      <c r="S121" s="211"/>
      <c r="T121" s="211"/>
      <c r="U121" s="211"/>
    </row>
    <row r="122" spans="1:21" ht="12.75" hidden="1">
      <c r="A122" s="1" t="s">
        <v>646</v>
      </c>
      <c r="B122" s="162" t="s">
        <v>647</v>
      </c>
      <c r="C122" s="82">
        <v>0</v>
      </c>
      <c r="D122" s="83">
        <v>0</v>
      </c>
      <c r="E122" s="83">
        <v>0</v>
      </c>
      <c r="F122" s="84">
        <v>0</v>
      </c>
      <c r="H122" s="213">
        <v>0</v>
      </c>
      <c r="I122" s="213">
        <v>0</v>
      </c>
      <c r="J122" s="213">
        <v>0</v>
      </c>
      <c r="K122" s="213">
        <v>0</v>
      </c>
      <c r="L122" s="213">
        <v>0</v>
      </c>
      <c r="N122" s="210" t="str">
        <f t="shared" si="3"/>
        <v>-</v>
      </c>
      <c r="O122" s="210" t="str">
        <f t="shared" si="4"/>
        <v>-</v>
      </c>
      <c r="P122" s="210" t="str">
        <f t="shared" si="5"/>
        <v>-</v>
      </c>
      <c r="R122" s="211"/>
      <c r="S122" s="211"/>
      <c r="T122" s="211"/>
      <c r="U122" s="211"/>
    </row>
    <row r="123" spans="1:21" ht="12.75" hidden="1">
      <c r="A123" s="1" t="s">
        <v>648</v>
      </c>
      <c r="B123" s="3" t="s">
        <v>649</v>
      </c>
      <c r="C123" s="82">
        <v>45016</v>
      </c>
      <c r="D123" s="83">
        <v>30960</v>
      </c>
      <c r="E123" s="83">
        <v>10836</v>
      </c>
      <c r="F123" s="84">
        <v>3220</v>
      </c>
      <c r="H123" s="213">
        <v>44859</v>
      </c>
      <c r="I123" s="213">
        <v>30354</v>
      </c>
      <c r="J123" s="213">
        <v>10927</v>
      </c>
      <c r="K123" s="213">
        <v>3450</v>
      </c>
      <c r="L123" s="213">
        <v>128</v>
      </c>
      <c r="N123" s="210">
        <f t="shared" si="3"/>
        <v>0.3499855101540419</v>
      </c>
      <c r="O123" s="210">
        <f t="shared" si="4"/>
        <v>1.996441984581935</v>
      </c>
      <c r="P123" s="210">
        <f t="shared" si="5"/>
        <v>-10.00558971492454</v>
      </c>
      <c r="R123" s="211">
        <v>46</v>
      </c>
      <c r="S123" s="211">
        <v>15</v>
      </c>
      <c r="T123" s="211"/>
      <c r="U123" s="211"/>
    </row>
    <row r="124" spans="1:21" ht="12.75">
      <c r="A124" s="1" t="s">
        <v>650</v>
      </c>
      <c r="B124" s="3" t="s">
        <v>651</v>
      </c>
      <c r="C124" s="82">
        <v>47972</v>
      </c>
      <c r="D124" s="83">
        <v>30656</v>
      </c>
      <c r="E124" s="83">
        <v>10730</v>
      </c>
      <c r="F124" s="84">
        <v>6586</v>
      </c>
      <c r="H124" s="213">
        <v>48325</v>
      </c>
      <c r="I124" s="213">
        <v>30152</v>
      </c>
      <c r="J124" s="213">
        <v>10855</v>
      </c>
      <c r="K124" s="213">
        <v>7187</v>
      </c>
      <c r="L124" s="213">
        <v>131</v>
      </c>
      <c r="N124" s="210">
        <f t="shared" si="3"/>
        <v>-0.7304707708225493</v>
      </c>
      <c r="O124" s="210">
        <f t="shared" si="4"/>
        <v>1.671530910055722</v>
      </c>
      <c r="P124" s="210">
        <f t="shared" si="5"/>
        <v>-10.002732987154957</v>
      </c>
      <c r="R124" s="211"/>
      <c r="S124" s="211"/>
      <c r="T124" s="211"/>
      <c r="U124" s="211"/>
    </row>
    <row r="125" spans="1:21" ht="12.75" hidden="1">
      <c r="A125" s="1" t="s">
        <v>652</v>
      </c>
      <c r="B125" s="3" t="s">
        <v>653</v>
      </c>
      <c r="C125" s="82">
        <v>0</v>
      </c>
      <c r="D125" s="83">
        <v>0</v>
      </c>
      <c r="E125" s="83">
        <v>0</v>
      </c>
      <c r="F125" s="84">
        <v>0</v>
      </c>
      <c r="H125" s="213">
        <v>0</v>
      </c>
      <c r="I125" s="213">
        <v>0</v>
      </c>
      <c r="J125" s="213">
        <v>0</v>
      </c>
      <c r="K125" s="213">
        <v>0</v>
      </c>
      <c r="L125" s="213">
        <v>0</v>
      </c>
      <c r="N125" s="210" t="str">
        <f t="shared" si="3"/>
        <v>-</v>
      </c>
      <c r="O125" s="210" t="str">
        <f t="shared" si="4"/>
        <v>-</v>
      </c>
      <c r="P125" s="210" t="str">
        <f t="shared" si="5"/>
        <v>-</v>
      </c>
      <c r="R125" s="211"/>
      <c r="S125" s="211"/>
      <c r="T125" s="211"/>
      <c r="U125" s="211"/>
    </row>
    <row r="126" spans="1:21" ht="12.75">
      <c r="A126" s="1" t="s">
        <v>654</v>
      </c>
      <c r="B126" s="3" t="s">
        <v>655</v>
      </c>
      <c r="C126" s="82">
        <v>48763</v>
      </c>
      <c r="D126" s="83">
        <v>31223</v>
      </c>
      <c r="E126" s="83">
        <v>10928</v>
      </c>
      <c r="F126" s="84">
        <v>6612</v>
      </c>
      <c r="H126" s="213">
        <v>49114</v>
      </c>
      <c r="I126" s="213">
        <v>30711</v>
      </c>
      <c r="J126" s="213">
        <v>11056</v>
      </c>
      <c r="K126" s="213">
        <v>7222</v>
      </c>
      <c r="L126" s="213">
        <v>125</v>
      </c>
      <c r="N126" s="210">
        <f t="shared" si="3"/>
        <v>-0.7146638433033274</v>
      </c>
      <c r="O126" s="210">
        <f t="shared" si="4"/>
        <v>1.6671550910097466</v>
      </c>
      <c r="P126" s="210">
        <f t="shared" si="5"/>
        <v>-10.004083299305847</v>
      </c>
      <c r="R126" s="211">
        <v>85</v>
      </c>
      <c r="S126" s="211"/>
      <c r="T126" s="211"/>
      <c r="U126" s="211"/>
    </row>
    <row r="127" spans="1:21" ht="12.75">
      <c r="A127" s="1" t="s">
        <v>656</v>
      </c>
      <c r="B127" s="3" t="s">
        <v>657</v>
      </c>
      <c r="C127" s="82">
        <v>48619</v>
      </c>
      <c r="D127" s="83">
        <v>31132</v>
      </c>
      <c r="E127" s="83">
        <v>10896</v>
      </c>
      <c r="F127" s="84">
        <v>6591</v>
      </c>
      <c r="H127" s="213">
        <v>48969</v>
      </c>
      <c r="I127" s="213">
        <v>30622</v>
      </c>
      <c r="J127" s="213">
        <v>11024</v>
      </c>
      <c r="K127" s="213">
        <v>7195</v>
      </c>
      <c r="L127" s="213">
        <v>128</v>
      </c>
      <c r="N127" s="210">
        <f t="shared" si="3"/>
        <v>-0.7147378954032177</v>
      </c>
      <c r="O127" s="210">
        <f t="shared" si="4"/>
        <v>1.6654692704591412</v>
      </c>
      <c r="P127" s="210">
        <f t="shared" si="5"/>
        <v>-9.995903318312173</v>
      </c>
      <c r="R127" s="211">
        <v>90</v>
      </c>
      <c r="S127" s="211"/>
      <c r="T127" s="211"/>
      <c r="U127" s="211"/>
    </row>
    <row r="128" spans="1:21" ht="12.75" hidden="1">
      <c r="A128" s="1" t="s">
        <v>658</v>
      </c>
      <c r="B128" s="3" t="s">
        <v>659</v>
      </c>
      <c r="C128" s="82">
        <v>0</v>
      </c>
      <c r="D128" s="83">
        <v>0</v>
      </c>
      <c r="E128" s="83">
        <v>0</v>
      </c>
      <c r="F128" s="84"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v>0</v>
      </c>
      <c r="N128" s="210" t="str">
        <f t="shared" si="3"/>
        <v>-</v>
      </c>
      <c r="O128" s="210" t="str">
        <f t="shared" si="4"/>
        <v>-</v>
      </c>
      <c r="P128" s="210" t="str">
        <f t="shared" si="5"/>
        <v>-</v>
      </c>
      <c r="R128" s="211"/>
      <c r="S128" s="211"/>
      <c r="T128" s="211"/>
      <c r="U128" s="211"/>
    </row>
    <row r="129" spans="1:21" ht="12.75" hidden="1">
      <c r="A129" s="1" t="s">
        <v>660</v>
      </c>
      <c r="B129" s="3" t="s">
        <v>661</v>
      </c>
      <c r="C129" s="82">
        <v>0</v>
      </c>
      <c r="D129" s="83">
        <v>0</v>
      </c>
      <c r="E129" s="83">
        <v>0</v>
      </c>
      <c r="F129" s="84">
        <v>0</v>
      </c>
      <c r="H129" s="213">
        <v>0</v>
      </c>
      <c r="I129" s="213">
        <v>0</v>
      </c>
      <c r="J129" s="213">
        <v>0</v>
      </c>
      <c r="K129" s="213">
        <v>0</v>
      </c>
      <c r="L129" s="213">
        <v>0</v>
      </c>
      <c r="N129" s="210" t="str">
        <f t="shared" si="3"/>
        <v>-</v>
      </c>
      <c r="O129" s="210" t="str">
        <f t="shared" si="4"/>
        <v>-</v>
      </c>
      <c r="P129" s="210" t="str">
        <f t="shared" si="5"/>
        <v>-</v>
      </c>
      <c r="R129" s="211"/>
      <c r="S129" s="211"/>
      <c r="T129" s="211"/>
      <c r="U129" s="211"/>
    </row>
    <row r="130" spans="1:21" ht="12.75" hidden="1">
      <c r="A130" s="1" t="s">
        <v>662</v>
      </c>
      <c r="B130" s="3" t="s">
        <v>663</v>
      </c>
      <c r="C130" s="82">
        <v>0</v>
      </c>
      <c r="D130" s="83">
        <v>0</v>
      </c>
      <c r="E130" s="83">
        <v>0</v>
      </c>
      <c r="F130" s="84">
        <v>0</v>
      </c>
      <c r="H130" s="213">
        <v>0</v>
      </c>
      <c r="I130" s="213">
        <v>0</v>
      </c>
      <c r="J130" s="213">
        <v>0</v>
      </c>
      <c r="K130" s="213">
        <v>0</v>
      </c>
      <c r="L130" s="213">
        <v>0</v>
      </c>
      <c r="N130" s="210" t="str">
        <f t="shared" si="3"/>
        <v>-</v>
      </c>
      <c r="O130" s="210" t="str">
        <f t="shared" si="4"/>
        <v>-</v>
      </c>
      <c r="P130" s="210" t="str">
        <f t="shared" si="5"/>
        <v>-</v>
      </c>
      <c r="R130" s="211"/>
      <c r="S130" s="211"/>
      <c r="T130" s="211"/>
      <c r="U130" s="211"/>
    </row>
    <row r="131" spans="1:21" ht="12.75">
      <c r="A131" s="1" t="s">
        <v>664</v>
      </c>
      <c r="B131" s="3" t="s">
        <v>665</v>
      </c>
      <c r="C131" s="82">
        <v>48338</v>
      </c>
      <c r="D131" s="83">
        <v>30922</v>
      </c>
      <c r="E131" s="83">
        <v>10823</v>
      </c>
      <c r="F131" s="84">
        <v>6593</v>
      </c>
      <c r="H131" s="213">
        <v>48690</v>
      </c>
      <c r="I131" s="213">
        <v>30415</v>
      </c>
      <c r="J131" s="213">
        <v>10949</v>
      </c>
      <c r="K131" s="213">
        <v>7199</v>
      </c>
      <c r="L131" s="213">
        <v>127</v>
      </c>
      <c r="N131" s="210">
        <f t="shared" si="3"/>
        <v>-0.7229410556582394</v>
      </c>
      <c r="O131" s="210">
        <f t="shared" si="4"/>
        <v>1.6669406542824277</v>
      </c>
      <c r="P131" s="210">
        <f t="shared" si="5"/>
        <v>-10.005460005460009</v>
      </c>
      <c r="R131" s="211"/>
      <c r="S131" s="211"/>
      <c r="T131" s="211"/>
      <c r="U131" s="211"/>
    </row>
    <row r="132" spans="1:21" ht="12.75">
      <c r="A132" s="1" t="s">
        <v>666</v>
      </c>
      <c r="B132" s="3" t="s">
        <v>667</v>
      </c>
      <c r="C132" s="82">
        <v>49185</v>
      </c>
      <c r="D132" s="83">
        <v>31564</v>
      </c>
      <c r="E132" s="83">
        <v>11047</v>
      </c>
      <c r="F132" s="84">
        <v>6574</v>
      </c>
      <c r="H132" s="213">
        <v>49529</v>
      </c>
      <c r="I132" s="213">
        <v>31048</v>
      </c>
      <c r="J132" s="213">
        <v>11177</v>
      </c>
      <c r="K132" s="213">
        <v>7173</v>
      </c>
      <c r="L132" s="213">
        <v>131</v>
      </c>
      <c r="N132" s="210">
        <f t="shared" si="3"/>
        <v>-0.6945425912091849</v>
      </c>
      <c r="O132" s="210">
        <f t="shared" si="4"/>
        <v>1.6619427982478783</v>
      </c>
      <c r="P132" s="210">
        <f t="shared" si="5"/>
        <v>-9.994523548740418</v>
      </c>
      <c r="R132" s="211"/>
      <c r="S132" s="211"/>
      <c r="T132" s="211"/>
      <c r="U132" s="211"/>
    </row>
    <row r="133" spans="1:21" ht="12.75">
      <c r="A133" s="1" t="s">
        <v>668</v>
      </c>
      <c r="B133" s="3" t="s">
        <v>669</v>
      </c>
      <c r="C133" s="82">
        <v>48515</v>
      </c>
      <c r="D133" s="83">
        <v>31063</v>
      </c>
      <c r="E133" s="83">
        <v>10872</v>
      </c>
      <c r="F133" s="84">
        <v>6580</v>
      </c>
      <c r="H133" s="213">
        <v>48864</v>
      </c>
      <c r="I133" s="213">
        <v>30554</v>
      </c>
      <c r="J133" s="213">
        <v>10999</v>
      </c>
      <c r="K133" s="213">
        <v>7183</v>
      </c>
      <c r="L133" s="213">
        <v>128</v>
      </c>
      <c r="N133" s="210">
        <f t="shared" si="3"/>
        <v>-0.7142272429600496</v>
      </c>
      <c r="O133" s="210">
        <f t="shared" si="4"/>
        <v>1.665902991425014</v>
      </c>
      <c r="P133" s="210">
        <f t="shared" si="5"/>
        <v>-9.99863219805772</v>
      </c>
      <c r="R133" s="211">
        <v>28</v>
      </c>
      <c r="S133" s="211"/>
      <c r="T133" s="211"/>
      <c r="U133" s="211"/>
    </row>
    <row r="134" spans="1:21" ht="12.75" hidden="1">
      <c r="A134" s="1" t="s">
        <v>670</v>
      </c>
      <c r="B134" s="3" t="s">
        <v>671</v>
      </c>
      <c r="C134" s="82">
        <v>0</v>
      </c>
      <c r="D134" s="83">
        <v>0</v>
      </c>
      <c r="E134" s="83">
        <v>0</v>
      </c>
      <c r="F134" s="84">
        <v>0</v>
      </c>
      <c r="H134" s="213">
        <v>0</v>
      </c>
      <c r="I134" s="213">
        <v>0</v>
      </c>
      <c r="J134" s="213">
        <v>0</v>
      </c>
      <c r="K134" s="213">
        <v>0</v>
      </c>
      <c r="L134" s="213">
        <v>0</v>
      </c>
      <c r="N134" s="210" t="str">
        <f t="shared" si="3"/>
        <v>-</v>
      </c>
      <c r="O134" s="210" t="str">
        <f t="shared" si="4"/>
        <v>-</v>
      </c>
      <c r="P134" s="210" t="str">
        <f t="shared" si="5"/>
        <v>-</v>
      </c>
      <c r="R134" s="211"/>
      <c r="S134" s="211"/>
      <c r="T134" s="211"/>
      <c r="U134" s="211"/>
    </row>
    <row r="135" spans="1:21" ht="12.75">
      <c r="A135" s="1" t="s">
        <v>672</v>
      </c>
      <c r="B135" s="3" t="s">
        <v>673</v>
      </c>
      <c r="C135" s="82">
        <v>47716</v>
      </c>
      <c r="D135" s="83">
        <v>30479</v>
      </c>
      <c r="E135" s="83">
        <v>10668</v>
      </c>
      <c r="F135" s="84">
        <v>6569</v>
      </c>
      <c r="H135" s="213">
        <v>48069</v>
      </c>
      <c r="I135" s="213">
        <v>29978</v>
      </c>
      <c r="J135" s="213">
        <v>10792</v>
      </c>
      <c r="K135" s="213">
        <v>7173</v>
      </c>
      <c r="L135" s="213">
        <v>126</v>
      </c>
      <c r="N135" s="210">
        <f t="shared" si="3"/>
        <v>-0.7343610226965325</v>
      </c>
      <c r="O135" s="210">
        <f t="shared" si="4"/>
        <v>1.6712255654146304</v>
      </c>
      <c r="P135" s="210">
        <f t="shared" si="5"/>
        <v>-10.001370050691875</v>
      </c>
      <c r="R135" s="211"/>
      <c r="S135" s="211"/>
      <c r="T135" s="211"/>
      <c r="U135" s="211"/>
    </row>
    <row r="136" spans="1:21" ht="12.75" hidden="1">
      <c r="A136" s="1" t="s">
        <v>674</v>
      </c>
      <c r="B136" s="3" t="s">
        <v>675</v>
      </c>
      <c r="C136" s="82">
        <v>44245</v>
      </c>
      <c r="D136" s="83">
        <v>30394</v>
      </c>
      <c r="E136" s="83">
        <v>10638</v>
      </c>
      <c r="F136" s="84">
        <v>3213</v>
      </c>
      <c r="H136" s="213">
        <v>44091</v>
      </c>
      <c r="I136" s="213">
        <v>29795</v>
      </c>
      <c r="J136" s="213">
        <v>10726</v>
      </c>
      <c r="K136" s="213">
        <v>3444</v>
      </c>
      <c r="L136" s="213">
        <v>126</v>
      </c>
      <c r="N136" s="210">
        <f aca="true" t="shared" si="6" ref="N136:N199">IF(H136=0,"-",C136/H136*100-100)</f>
        <v>0.34927763035538817</v>
      </c>
      <c r="O136" s="210">
        <f aca="true" t="shared" si="7" ref="O136:O199">IF(H136=0,"-",D136/I136*100-100)</f>
        <v>2.010404430273539</v>
      </c>
      <c r="P136" s="210">
        <f aca="true" t="shared" si="8" ref="P136:P199">IF(H136=0,"-",F136/(K136+L136)*100-100)</f>
        <v>-10</v>
      </c>
      <c r="R136" s="211"/>
      <c r="S136" s="211">
        <v>14</v>
      </c>
      <c r="T136" s="211">
        <v>2</v>
      </c>
      <c r="U136" s="211"/>
    </row>
    <row r="137" spans="1:21" ht="12.75" hidden="1">
      <c r="A137" s="1" t="s">
        <v>676</v>
      </c>
      <c r="B137" s="3" t="s">
        <v>677</v>
      </c>
      <c r="C137" s="82">
        <v>41184</v>
      </c>
      <c r="D137" s="83">
        <v>28149</v>
      </c>
      <c r="E137" s="83">
        <v>9852</v>
      </c>
      <c r="F137" s="84">
        <v>3183</v>
      </c>
      <c r="H137" s="213">
        <v>41044</v>
      </c>
      <c r="I137" s="213">
        <v>27579</v>
      </c>
      <c r="J137" s="213">
        <v>9928</v>
      </c>
      <c r="K137" s="213">
        <v>3427</v>
      </c>
      <c r="L137" s="213">
        <v>110</v>
      </c>
      <c r="N137" s="210">
        <f t="shared" si="6"/>
        <v>0.34109735893188997</v>
      </c>
      <c r="O137" s="210">
        <f t="shared" si="7"/>
        <v>2.0667899488741455</v>
      </c>
      <c r="P137" s="210">
        <f t="shared" si="8"/>
        <v>-10.008481764206962</v>
      </c>
      <c r="R137" s="211"/>
      <c r="S137" s="211"/>
      <c r="T137" s="211"/>
      <c r="U137" s="211"/>
    </row>
    <row r="138" spans="1:21" ht="12.75">
      <c r="A138" s="1" t="s">
        <v>678</v>
      </c>
      <c r="B138" s="3" t="s">
        <v>682</v>
      </c>
      <c r="C138" s="82">
        <v>47093</v>
      </c>
      <c r="D138" s="83">
        <v>30004</v>
      </c>
      <c r="E138" s="83">
        <v>10501</v>
      </c>
      <c r="F138" s="84">
        <v>6588</v>
      </c>
      <c r="H138" s="213">
        <v>47451</v>
      </c>
      <c r="I138" s="213">
        <v>29508</v>
      </c>
      <c r="J138" s="213">
        <v>10623</v>
      </c>
      <c r="K138" s="213">
        <v>7195</v>
      </c>
      <c r="L138" s="213">
        <v>125</v>
      </c>
      <c r="N138" s="210">
        <f t="shared" si="6"/>
        <v>-0.7544624981559878</v>
      </c>
      <c r="O138" s="210">
        <f t="shared" si="7"/>
        <v>1.6809000948895232</v>
      </c>
      <c r="P138" s="210">
        <f t="shared" si="8"/>
        <v>-10</v>
      </c>
      <c r="R138" s="211"/>
      <c r="S138" s="211"/>
      <c r="T138" s="211"/>
      <c r="U138" s="211"/>
    </row>
    <row r="139" spans="1:21" ht="12.75">
      <c r="A139" s="1" t="s">
        <v>683</v>
      </c>
      <c r="B139" s="3" t="s">
        <v>684</v>
      </c>
      <c r="C139" s="82">
        <v>50104</v>
      </c>
      <c r="D139" s="83">
        <v>32231</v>
      </c>
      <c r="E139" s="83">
        <v>11281</v>
      </c>
      <c r="F139" s="84">
        <v>6592</v>
      </c>
      <c r="H139" s="213">
        <v>50444</v>
      </c>
      <c r="I139" s="213">
        <v>31706</v>
      </c>
      <c r="J139" s="213">
        <v>11414</v>
      </c>
      <c r="K139" s="213">
        <v>7193</v>
      </c>
      <c r="L139" s="213">
        <v>131</v>
      </c>
      <c r="N139" s="210">
        <f t="shared" si="6"/>
        <v>-0.674014749028629</v>
      </c>
      <c r="O139" s="210">
        <f t="shared" si="7"/>
        <v>1.655838011732797</v>
      </c>
      <c r="P139" s="210">
        <f t="shared" si="8"/>
        <v>-9.994538503549975</v>
      </c>
      <c r="R139" s="211"/>
      <c r="S139" s="211"/>
      <c r="T139" s="211"/>
      <c r="U139" s="211"/>
    </row>
    <row r="140" spans="1:21" ht="12.75">
      <c r="A140" s="1" t="s">
        <v>685</v>
      </c>
      <c r="B140" s="3" t="s">
        <v>686</v>
      </c>
      <c r="C140" s="82">
        <v>48439</v>
      </c>
      <c r="D140" s="83">
        <v>30997</v>
      </c>
      <c r="E140" s="83">
        <v>10849</v>
      </c>
      <c r="F140" s="84">
        <v>6593</v>
      </c>
      <c r="H140" s="213">
        <v>48791</v>
      </c>
      <c r="I140" s="213">
        <v>30489</v>
      </c>
      <c r="J140" s="213">
        <v>10976</v>
      </c>
      <c r="K140" s="213">
        <v>7199</v>
      </c>
      <c r="L140" s="213">
        <v>127</v>
      </c>
      <c r="N140" s="210">
        <f t="shared" si="6"/>
        <v>-0.7214445287040689</v>
      </c>
      <c r="O140" s="210">
        <f t="shared" si="7"/>
        <v>1.6661746859523134</v>
      </c>
      <c r="P140" s="210">
        <f t="shared" si="8"/>
        <v>-10.005460005460009</v>
      </c>
      <c r="R140" s="211"/>
      <c r="S140" s="211"/>
      <c r="T140" s="211"/>
      <c r="U140" s="211"/>
    </row>
    <row r="141" spans="1:21" ht="12.75">
      <c r="A141" s="1" t="s">
        <v>687</v>
      </c>
      <c r="B141" s="3" t="s">
        <v>688</v>
      </c>
      <c r="C141" s="82">
        <v>48342</v>
      </c>
      <c r="D141" s="83">
        <v>30927</v>
      </c>
      <c r="E141" s="83">
        <v>10824</v>
      </c>
      <c r="F141" s="84">
        <v>6591</v>
      </c>
      <c r="H141" s="213">
        <v>48694</v>
      </c>
      <c r="I141" s="213">
        <v>30420</v>
      </c>
      <c r="J141" s="213">
        <v>10951</v>
      </c>
      <c r="K141" s="213">
        <v>7196</v>
      </c>
      <c r="L141" s="213">
        <v>127</v>
      </c>
      <c r="N141" s="210">
        <f t="shared" si="6"/>
        <v>-0.722881669199495</v>
      </c>
      <c r="O141" s="210">
        <f t="shared" si="7"/>
        <v>1.6666666666666572</v>
      </c>
      <c r="P141" s="210">
        <f t="shared" si="8"/>
        <v>-9.995903318312173</v>
      </c>
      <c r="R141" s="211"/>
      <c r="S141" s="211"/>
      <c r="T141" s="211"/>
      <c r="U141" s="211"/>
    </row>
    <row r="142" spans="1:21" ht="12.75" hidden="1">
      <c r="A142" s="1" t="s">
        <v>689</v>
      </c>
      <c r="B142" s="3" t="s">
        <v>690</v>
      </c>
      <c r="C142" s="82">
        <v>40168</v>
      </c>
      <c r="D142" s="83">
        <v>27384</v>
      </c>
      <c r="E142" s="83">
        <v>9584</v>
      </c>
      <c r="F142" s="84">
        <v>3200</v>
      </c>
      <c r="H142" s="213">
        <v>40037</v>
      </c>
      <c r="I142" s="213">
        <v>26824</v>
      </c>
      <c r="J142" s="213">
        <v>9657</v>
      </c>
      <c r="K142" s="213">
        <v>3445</v>
      </c>
      <c r="L142" s="213">
        <v>111</v>
      </c>
      <c r="N142" s="210">
        <f t="shared" si="6"/>
        <v>0.3271973424582342</v>
      </c>
      <c r="O142" s="210">
        <f t="shared" si="7"/>
        <v>2.087682672233825</v>
      </c>
      <c r="P142" s="210">
        <f t="shared" si="8"/>
        <v>-10.011248593925757</v>
      </c>
      <c r="R142" s="211">
        <v>54</v>
      </c>
      <c r="S142" s="211">
        <v>138</v>
      </c>
      <c r="T142" s="211"/>
      <c r="U142" s="211"/>
    </row>
    <row r="143" spans="1:21" ht="12.75" hidden="1">
      <c r="A143" s="1" t="s">
        <v>691</v>
      </c>
      <c r="B143" s="3" t="s">
        <v>692</v>
      </c>
      <c r="C143" s="82">
        <v>0</v>
      </c>
      <c r="D143" s="83">
        <v>0</v>
      </c>
      <c r="E143" s="83">
        <v>0</v>
      </c>
      <c r="F143" s="84">
        <v>0</v>
      </c>
      <c r="H143" s="213">
        <v>0</v>
      </c>
      <c r="I143" s="213">
        <v>0</v>
      </c>
      <c r="J143" s="213">
        <v>0</v>
      </c>
      <c r="K143" s="213">
        <v>0</v>
      </c>
      <c r="L143" s="213">
        <v>0</v>
      </c>
      <c r="N143" s="210" t="str">
        <f t="shared" si="6"/>
        <v>-</v>
      </c>
      <c r="O143" s="210" t="str">
        <f t="shared" si="7"/>
        <v>-</v>
      </c>
      <c r="P143" s="210" t="str">
        <f t="shared" si="8"/>
        <v>-</v>
      </c>
      <c r="R143" s="211"/>
      <c r="S143" s="211"/>
      <c r="T143" s="211"/>
      <c r="U143" s="211"/>
    </row>
    <row r="144" spans="1:21" ht="12.75">
      <c r="A144" s="1" t="s">
        <v>693</v>
      </c>
      <c r="B144" s="3" t="s">
        <v>694</v>
      </c>
      <c r="C144" s="82">
        <v>46453</v>
      </c>
      <c r="D144" s="83">
        <v>29541</v>
      </c>
      <c r="E144" s="83">
        <v>10339</v>
      </c>
      <c r="F144" s="84">
        <v>6573</v>
      </c>
      <c r="H144" s="213">
        <v>46814</v>
      </c>
      <c r="I144" s="213">
        <v>29052</v>
      </c>
      <c r="J144" s="213">
        <v>10459</v>
      </c>
      <c r="K144" s="213">
        <v>7181</v>
      </c>
      <c r="L144" s="213">
        <v>122</v>
      </c>
      <c r="N144" s="210">
        <f t="shared" si="6"/>
        <v>-0.7711368394070206</v>
      </c>
      <c r="O144" s="210">
        <f t="shared" si="7"/>
        <v>1.6831887649731527</v>
      </c>
      <c r="P144" s="210">
        <f t="shared" si="8"/>
        <v>-9.995892099137336</v>
      </c>
      <c r="R144" s="211">
        <v>68</v>
      </c>
      <c r="S144" s="211"/>
      <c r="T144" s="211"/>
      <c r="U144" s="211"/>
    </row>
    <row r="145" spans="1:21" ht="12.75" hidden="1">
      <c r="A145" s="1" t="s">
        <v>695</v>
      </c>
      <c r="B145" s="3" t="s">
        <v>696</v>
      </c>
      <c r="C145" s="82">
        <v>0</v>
      </c>
      <c r="D145" s="83">
        <v>0</v>
      </c>
      <c r="E145" s="83">
        <v>0</v>
      </c>
      <c r="F145" s="84">
        <v>0</v>
      </c>
      <c r="H145" s="213">
        <v>0</v>
      </c>
      <c r="I145" s="213">
        <v>0</v>
      </c>
      <c r="J145" s="213">
        <v>0</v>
      </c>
      <c r="K145" s="213">
        <v>0</v>
      </c>
      <c r="L145" s="213">
        <v>0</v>
      </c>
      <c r="N145" s="210" t="str">
        <f t="shared" si="6"/>
        <v>-</v>
      </c>
      <c r="O145" s="210" t="str">
        <f t="shared" si="7"/>
        <v>-</v>
      </c>
      <c r="P145" s="210" t="str">
        <f t="shared" si="8"/>
        <v>-</v>
      </c>
      <c r="R145" s="211"/>
      <c r="S145" s="211"/>
      <c r="T145" s="211"/>
      <c r="U145" s="211"/>
    </row>
    <row r="146" spans="1:21" ht="12.75" hidden="1">
      <c r="A146" s="1" t="s">
        <v>697</v>
      </c>
      <c r="B146" s="3" t="s">
        <v>698</v>
      </c>
      <c r="C146" s="82">
        <v>41425</v>
      </c>
      <c r="D146" s="83">
        <v>28311</v>
      </c>
      <c r="E146" s="83">
        <v>9909</v>
      </c>
      <c r="F146" s="84">
        <v>3205</v>
      </c>
      <c r="H146" s="213">
        <v>41286</v>
      </c>
      <c r="I146" s="213">
        <v>27739</v>
      </c>
      <c r="J146" s="213">
        <v>9986</v>
      </c>
      <c r="K146" s="213">
        <v>3446</v>
      </c>
      <c r="L146" s="213">
        <v>115</v>
      </c>
      <c r="N146" s="210">
        <f t="shared" si="6"/>
        <v>0.3366758707552151</v>
      </c>
      <c r="O146" s="210">
        <f t="shared" si="7"/>
        <v>2.0620786618118956</v>
      </c>
      <c r="P146" s="210">
        <f t="shared" si="8"/>
        <v>-9.997191800056157</v>
      </c>
      <c r="R146" s="211"/>
      <c r="S146" s="211"/>
      <c r="T146" s="211"/>
      <c r="U146" s="211"/>
    </row>
    <row r="147" spans="1:21" ht="12.75">
      <c r="A147" s="1" t="s">
        <v>699</v>
      </c>
      <c r="B147" s="3" t="s">
        <v>700</v>
      </c>
      <c r="C147" s="82">
        <v>45571</v>
      </c>
      <c r="D147" s="83">
        <v>28879</v>
      </c>
      <c r="E147" s="83">
        <v>10108</v>
      </c>
      <c r="F147" s="84">
        <v>6584</v>
      </c>
      <c r="H147" s="213">
        <v>45937</v>
      </c>
      <c r="I147" s="213">
        <v>28398</v>
      </c>
      <c r="J147" s="213">
        <v>10223</v>
      </c>
      <c r="K147" s="213">
        <v>7196</v>
      </c>
      <c r="L147" s="213">
        <v>120</v>
      </c>
      <c r="N147" s="210">
        <f t="shared" si="6"/>
        <v>-0.7967433659141818</v>
      </c>
      <c r="O147" s="210">
        <f t="shared" si="7"/>
        <v>1.69378125220085</v>
      </c>
      <c r="P147" s="210">
        <f t="shared" si="8"/>
        <v>-10.00546746856206</v>
      </c>
      <c r="R147" s="211"/>
      <c r="S147" s="211"/>
      <c r="T147" s="211"/>
      <c r="U147" s="211"/>
    </row>
    <row r="148" spans="1:21" ht="12.75" hidden="1">
      <c r="A148" s="1" t="s">
        <v>701</v>
      </c>
      <c r="B148" s="3" t="s">
        <v>702</v>
      </c>
      <c r="C148" s="82">
        <v>0</v>
      </c>
      <c r="D148" s="83">
        <v>0</v>
      </c>
      <c r="E148" s="83">
        <v>0</v>
      </c>
      <c r="F148" s="84">
        <v>0</v>
      </c>
      <c r="H148" s="213">
        <v>0</v>
      </c>
      <c r="I148" s="213">
        <v>0</v>
      </c>
      <c r="J148" s="213">
        <v>0</v>
      </c>
      <c r="K148" s="213">
        <v>0</v>
      </c>
      <c r="L148" s="213">
        <v>0</v>
      </c>
      <c r="N148" s="210" t="str">
        <f t="shared" si="6"/>
        <v>-</v>
      </c>
      <c r="O148" s="210" t="str">
        <f t="shared" si="7"/>
        <v>-</v>
      </c>
      <c r="P148" s="210" t="str">
        <f t="shared" si="8"/>
        <v>-</v>
      </c>
      <c r="R148" s="211"/>
      <c r="S148" s="211"/>
      <c r="T148" s="211"/>
      <c r="U148" s="211"/>
    </row>
    <row r="149" spans="1:21" ht="12.75" hidden="1">
      <c r="A149" s="1" t="s">
        <v>703</v>
      </c>
      <c r="B149" s="3" t="s">
        <v>702</v>
      </c>
      <c r="C149" s="82">
        <v>0</v>
      </c>
      <c r="D149" s="83">
        <v>0</v>
      </c>
      <c r="E149" s="83">
        <v>0</v>
      </c>
      <c r="F149" s="84">
        <v>0</v>
      </c>
      <c r="H149" s="213">
        <v>0</v>
      </c>
      <c r="I149" s="213">
        <v>0</v>
      </c>
      <c r="J149" s="213">
        <v>0</v>
      </c>
      <c r="K149" s="213">
        <v>0</v>
      </c>
      <c r="L149" s="213">
        <v>0</v>
      </c>
      <c r="N149" s="210" t="str">
        <f t="shared" si="6"/>
        <v>-</v>
      </c>
      <c r="O149" s="210" t="str">
        <f t="shared" si="7"/>
        <v>-</v>
      </c>
      <c r="P149" s="210" t="str">
        <f t="shared" si="8"/>
        <v>-</v>
      </c>
      <c r="R149" s="211"/>
      <c r="S149" s="211"/>
      <c r="T149" s="211"/>
      <c r="U149" s="211"/>
    </row>
    <row r="150" spans="1:21" ht="12.75" hidden="1">
      <c r="A150" s="1" t="s">
        <v>704</v>
      </c>
      <c r="B150" s="3" t="s">
        <v>705</v>
      </c>
      <c r="C150" s="82">
        <v>0</v>
      </c>
      <c r="D150" s="83">
        <v>0</v>
      </c>
      <c r="E150" s="83">
        <v>0</v>
      </c>
      <c r="F150" s="84">
        <v>0</v>
      </c>
      <c r="H150" s="213">
        <v>0</v>
      </c>
      <c r="I150" s="213">
        <v>0</v>
      </c>
      <c r="J150" s="213">
        <v>0</v>
      </c>
      <c r="K150" s="213">
        <v>0</v>
      </c>
      <c r="L150" s="213">
        <v>0</v>
      </c>
      <c r="N150" s="210" t="str">
        <f t="shared" si="6"/>
        <v>-</v>
      </c>
      <c r="O150" s="210" t="str">
        <f t="shared" si="7"/>
        <v>-</v>
      </c>
      <c r="P150" s="210" t="str">
        <f t="shared" si="8"/>
        <v>-</v>
      </c>
      <c r="R150" s="211"/>
      <c r="S150" s="211"/>
      <c r="T150" s="211"/>
      <c r="U150" s="211"/>
    </row>
    <row r="151" spans="1:21" ht="12.75" hidden="1">
      <c r="A151" s="1" t="s">
        <v>706</v>
      </c>
      <c r="B151" s="3" t="s">
        <v>705</v>
      </c>
      <c r="C151" s="82">
        <v>44184</v>
      </c>
      <c r="D151" s="83">
        <v>30362</v>
      </c>
      <c r="E151" s="83">
        <v>10627</v>
      </c>
      <c r="F151" s="84">
        <v>3195</v>
      </c>
      <c r="H151" s="213">
        <v>44028</v>
      </c>
      <c r="I151" s="213">
        <v>29763</v>
      </c>
      <c r="J151" s="213">
        <v>10715</v>
      </c>
      <c r="K151" s="213">
        <v>3425</v>
      </c>
      <c r="L151" s="213">
        <v>125</v>
      </c>
      <c r="N151" s="210">
        <f t="shared" si="6"/>
        <v>0.35431997819569006</v>
      </c>
      <c r="O151" s="210">
        <f t="shared" si="7"/>
        <v>2.0125659375735125</v>
      </c>
      <c r="P151" s="210">
        <f t="shared" si="8"/>
        <v>-10</v>
      </c>
      <c r="R151" s="211"/>
      <c r="S151" s="211"/>
      <c r="T151" s="211"/>
      <c r="U151" s="211"/>
    </row>
    <row r="152" spans="1:21" ht="12.75">
      <c r="A152" s="1" t="s">
        <v>707</v>
      </c>
      <c r="B152" s="3" t="s">
        <v>705</v>
      </c>
      <c r="C152" s="82">
        <v>51172</v>
      </c>
      <c r="D152" s="83">
        <v>33027</v>
      </c>
      <c r="E152" s="83">
        <v>11559</v>
      </c>
      <c r="F152" s="84">
        <v>6586</v>
      </c>
      <c r="H152" s="213">
        <v>51507</v>
      </c>
      <c r="I152" s="213">
        <v>32492</v>
      </c>
      <c r="J152" s="213">
        <v>11697</v>
      </c>
      <c r="K152" s="213">
        <v>7182</v>
      </c>
      <c r="L152" s="213">
        <v>136</v>
      </c>
      <c r="N152" s="210">
        <f t="shared" si="6"/>
        <v>-0.6503970334129292</v>
      </c>
      <c r="O152" s="210">
        <f t="shared" si="7"/>
        <v>1.646559153022281</v>
      </c>
      <c r="P152" s="210">
        <f t="shared" si="8"/>
        <v>-10.002732987154957</v>
      </c>
      <c r="R152" s="211"/>
      <c r="S152" s="211"/>
      <c r="T152" s="211"/>
      <c r="U152" s="211"/>
    </row>
    <row r="153" spans="1:21" ht="12.75" hidden="1">
      <c r="A153" s="1" t="s">
        <v>708</v>
      </c>
      <c r="B153" s="3" t="s">
        <v>709</v>
      </c>
      <c r="C153" s="82">
        <v>0</v>
      </c>
      <c r="D153" s="83">
        <v>0</v>
      </c>
      <c r="E153" s="83">
        <v>0</v>
      </c>
      <c r="F153" s="84">
        <v>0</v>
      </c>
      <c r="H153" s="213">
        <v>0</v>
      </c>
      <c r="I153" s="213">
        <v>0</v>
      </c>
      <c r="J153" s="213">
        <v>0</v>
      </c>
      <c r="K153" s="213">
        <v>0</v>
      </c>
      <c r="L153" s="213">
        <v>0</v>
      </c>
      <c r="N153" s="210" t="str">
        <f t="shared" si="6"/>
        <v>-</v>
      </c>
      <c r="O153" s="210" t="str">
        <f t="shared" si="7"/>
        <v>-</v>
      </c>
      <c r="P153" s="210" t="str">
        <f t="shared" si="8"/>
        <v>-</v>
      </c>
      <c r="R153" s="211"/>
      <c r="S153" s="211"/>
      <c r="T153" s="211"/>
      <c r="U153" s="211"/>
    </row>
    <row r="154" spans="1:21" ht="12.75">
      <c r="A154" s="1" t="s">
        <v>710</v>
      </c>
      <c r="B154" s="3" t="s">
        <v>711</v>
      </c>
      <c r="C154" s="82">
        <v>49459</v>
      </c>
      <c r="D154" s="83">
        <v>31755</v>
      </c>
      <c r="E154" s="83">
        <v>11114</v>
      </c>
      <c r="F154" s="84">
        <v>6590</v>
      </c>
      <c r="H154" s="213">
        <v>49804</v>
      </c>
      <c r="I154" s="213">
        <v>31237</v>
      </c>
      <c r="J154" s="213">
        <v>11245</v>
      </c>
      <c r="K154" s="213">
        <v>7189</v>
      </c>
      <c r="L154" s="213">
        <v>133</v>
      </c>
      <c r="N154" s="210">
        <f t="shared" si="6"/>
        <v>-0.6927154445425998</v>
      </c>
      <c r="O154" s="210">
        <f t="shared" si="7"/>
        <v>1.658289848577013</v>
      </c>
      <c r="P154" s="210">
        <f t="shared" si="8"/>
        <v>-9.99726850587271</v>
      </c>
      <c r="R154" s="211"/>
      <c r="S154" s="211"/>
      <c r="T154" s="211"/>
      <c r="U154" s="211"/>
    </row>
    <row r="155" spans="1:21" ht="12.75">
      <c r="A155" s="1" t="s">
        <v>712</v>
      </c>
      <c r="B155" s="3" t="s">
        <v>713</v>
      </c>
      <c r="C155" s="82">
        <v>48784</v>
      </c>
      <c r="D155" s="83">
        <v>31225</v>
      </c>
      <c r="E155" s="83">
        <v>10929</v>
      </c>
      <c r="F155" s="84">
        <v>6630</v>
      </c>
      <c r="H155" s="213">
        <v>49137</v>
      </c>
      <c r="I155" s="213">
        <v>30713</v>
      </c>
      <c r="J155" s="213">
        <v>11057</v>
      </c>
      <c r="K155" s="213">
        <v>7238</v>
      </c>
      <c r="L155" s="213">
        <v>129</v>
      </c>
      <c r="N155" s="210">
        <f t="shared" si="6"/>
        <v>-0.7183995766937272</v>
      </c>
      <c r="O155" s="210">
        <f t="shared" si="7"/>
        <v>1.6670465275290667</v>
      </c>
      <c r="P155" s="210">
        <f t="shared" si="8"/>
        <v>-10.004072213926975</v>
      </c>
      <c r="R155" s="211"/>
      <c r="S155" s="211"/>
      <c r="T155" s="211"/>
      <c r="U155" s="211"/>
    </row>
    <row r="156" spans="1:21" ht="12.75">
      <c r="A156" s="1" t="s">
        <v>714</v>
      </c>
      <c r="B156" s="3" t="s">
        <v>715</v>
      </c>
      <c r="C156" s="82">
        <v>56553</v>
      </c>
      <c r="D156" s="83">
        <v>36247</v>
      </c>
      <c r="E156" s="83">
        <v>12686</v>
      </c>
      <c r="F156" s="84">
        <v>7620</v>
      </c>
      <c r="H156" s="213">
        <v>56977</v>
      </c>
      <c r="I156" s="213">
        <v>35669</v>
      </c>
      <c r="J156" s="213">
        <v>12841</v>
      </c>
      <c r="K156" s="213">
        <v>8319</v>
      </c>
      <c r="L156" s="213">
        <v>148</v>
      </c>
      <c r="N156" s="210">
        <f t="shared" si="6"/>
        <v>-0.7441599241799395</v>
      </c>
      <c r="O156" s="210">
        <f t="shared" si="7"/>
        <v>1.620454736606007</v>
      </c>
      <c r="P156" s="210">
        <f t="shared" si="8"/>
        <v>-10.003543167591829</v>
      </c>
      <c r="R156" s="211"/>
      <c r="S156" s="211"/>
      <c r="T156" s="211"/>
      <c r="U156" s="211"/>
    </row>
    <row r="157" spans="1:21" ht="12.75" hidden="1">
      <c r="A157" s="1" t="s">
        <v>716</v>
      </c>
      <c r="B157" s="3" t="s">
        <v>717</v>
      </c>
      <c r="C157" s="82">
        <v>0</v>
      </c>
      <c r="D157" s="83">
        <v>0</v>
      </c>
      <c r="E157" s="83">
        <v>0</v>
      </c>
      <c r="F157" s="84">
        <v>0</v>
      </c>
      <c r="H157" s="213">
        <v>0</v>
      </c>
      <c r="I157" s="213">
        <v>0</v>
      </c>
      <c r="J157" s="213">
        <v>0</v>
      </c>
      <c r="K157" s="213">
        <v>0</v>
      </c>
      <c r="L157" s="213">
        <v>0</v>
      </c>
      <c r="N157" s="210" t="str">
        <f t="shared" si="6"/>
        <v>-</v>
      </c>
      <c r="O157" s="210" t="str">
        <f t="shared" si="7"/>
        <v>-</v>
      </c>
      <c r="P157" s="210" t="str">
        <f t="shared" si="8"/>
        <v>-</v>
      </c>
      <c r="R157" s="211"/>
      <c r="S157" s="211"/>
      <c r="T157" s="211"/>
      <c r="U157" s="211"/>
    </row>
    <row r="158" spans="1:21" ht="12.75" hidden="1">
      <c r="A158" s="1" t="s">
        <v>718</v>
      </c>
      <c r="B158" s="3" t="s">
        <v>719</v>
      </c>
      <c r="C158" s="82">
        <v>46911</v>
      </c>
      <c r="D158" s="83">
        <v>31986</v>
      </c>
      <c r="E158" s="83">
        <v>11195</v>
      </c>
      <c r="F158" s="84">
        <v>3730</v>
      </c>
      <c r="H158" s="213">
        <v>46802</v>
      </c>
      <c r="I158" s="213">
        <v>31366</v>
      </c>
      <c r="J158" s="213">
        <v>11292</v>
      </c>
      <c r="K158" s="213">
        <v>4012</v>
      </c>
      <c r="L158" s="213">
        <v>132</v>
      </c>
      <c r="N158" s="210">
        <f t="shared" si="6"/>
        <v>0.23289603008419135</v>
      </c>
      <c r="O158" s="210">
        <f t="shared" si="7"/>
        <v>1.976662628323652</v>
      </c>
      <c r="P158" s="210">
        <f t="shared" si="8"/>
        <v>-9.990347490347489</v>
      </c>
      <c r="R158" s="211"/>
      <c r="S158" s="211"/>
      <c r="T158" s="211"/>
      <c r="U158" s="211"/>
    </row>
    <row r="159" spans="1:21" ht="12.75">
      <c r="A159" s="1" t="s">
        <v>720</v>
      </c>
      <c r="B159" s="3" t="s">
        <v>721</v>
      </c>
      <c r="C159" s="82">
        <v>56505</v>
      </c>
      <c r="D159" s="83">
        <v>36248</v>
      </c>
      <c r="E159" s="83">
        <v>12687</v>
      </c>
      <c r="F159" s="84">
        <v>7570</v>
      </c>
      <c r="H159" s="213">
        <v>56922</v>
      </c>
      <c r="I159" s="213">
        <v>35670</v>
      </c>
      <c r="J159" s="213">
        <v>12841</v>
      </c>
      <c r="K159" s="213">
        <v>8265</v>
      </c>
      <c r="L159" s="213">
        <v>146</v>
      </c>
      <c r="N159" s="210">
        <f t="shared" si="6"/>
        <v>-0.7325814272161892</v>
      </c>
      <c r="O159" s="210">
        <f t="shared" si="7"/>
        <v>1.620409307541351</v>
      </c>
      <c r="P159" s="210">
        <f t="shared" si="8"/>
        <v>-9.99881108072762</v>
      </c>
      <c r="R159" s="211"/>
      <c r="S159" s="211"/>
      <c r="T159" s="211"/>
      <c r="U159" s="211"/>
    </row>
    <row r="160" spans="1:21" ht="12.75">
      <c r="A160" s="1" t="s">
        <v>722</v>
      </c>
      <c r="B160" s="3" t="s">
        <v>723</v>
      </c>
      <c r="C160" s="82">
        <v>59994</v>
      </c>
      <c r="D160" s="83">
        <v>38798</v>
      </c>
      <c r="E160" s="83">
        <v>13579</v>
      </c>
      <c r="F160" s="84">
        <v>7617</v>
      </c>
      <c r="H160" s="213">
        <v>60396</v>
      </c>
      <c r="I160" s="213">
        <v>38186</v>
      </c>
      <c r="J160" s="213">
        <v>13747</v>
      </c>
      <c r="K160" s="213">
        <v>8311</v>
      </c>
      <c r="L160" s="213">
        <v>152</v>
      </c>
      <c r="N160" s="210">
        <f t="shared" si="6"/>
        <v>-0.6656069938406546</v>
      </c>
      <c r="O160" s="210">
        <f t="shared" si="7"/>
        <v>1.602681611061655</v>
      </c>
      <c r="P160" s="210">
        <f t="shared" si="8"/>
        <v>-9.996455157745473</v>
      </c>
      <c r="R160" s="211"/>
      <c r="S160" s="211"/>
      <c r="T160" s="211"/>
      <c r="U160" s="211"/>
    </row>
    <row r="161" spans="1:21" ht="12.75" hidden="1">
      <c r="A161" s="1" t="s">
        <v>724</v>
      </c>
      <c r="B161" s="3" t="s">
        <v>725</v>
      </c>
      <c r="C161" s="82">
        <v>53237</v>
      </c>
      <c r="D161" s="83">
        <v>36706</v>
      </c>
      <c r="E161" s="83">
        <v>12847</v>
      </c>
      <c r="F161" s="84">
        <v>3684</v>
      </c>
      <c r="H161" s="213">
        <v>53084</v>
      </c>
      <c r="I161" s="213">
        <v>36023</v>
      </c>
      <c r="J161" s="213">
        <v>12968</v>
      </c>
      <c r="K161" s="213">
        <v>3942</v>
      </c>
      <c r="L161" s="213">
        <v>151</v>
      </c>
      <c r="N161" s="210">
        <f t="shared" si="6"/>
        <v>0.28822243990656204</v>
      </c>
      <c r="O161" s="210">
        <f t="shared" si="7"/>
        <v>1.896010881936533</v>
      </c>
      <c r="P161" s="210">
        <f t="shared" si="8"/>
        <v>-9.992670412900068</v>
      </c>
      <c r="R161" s="211"/>
      <c r="S161" s="211"/>
      <c r="T161" s="211"/>
      <c r="U161" s="211"/>
    </row>
    <row r="162" spans="1:21" ht="12.75">
      <c r="A162" s="1" t="s">
        <v>726</v>
      </c>
      <c r="B162" s="3" t="s">
        <v>727</v>
      </c>
      <c r="C162" s="82">
        <v>54388</v>
      </c>
      <c r="D162" s="83">
        <v>34644</v>
      </c>
      <c r="E162" s="83">
        <v>12125</v>
      </c>
      <c r="F162" s="84">
        <v>7619</v>
      </c>
      <c r="H162" s="213">
        <v>54824</v>
      </c>
      <c r="I162" s="213">
        <v>34087</v>
      </c>
      <c r="J162" s="213">
        <v>12271</v>
      </c>
      <c r="K162" s="213">
        <v>8323</v>
      </c>
      <c r="L162" s="213">
        <v>143</v>
      </c>
      <c r="N162" s="210">
        <f t="shared" si="6"/>
        <v>-0.7952721435867431</v>
      </c>
      <c r="O162" s="210">
        <f t="shared" si="7"/>
        <v>1.634054038196382</v>
      </c>
      <c r="P162" s="210">
        <f t="shared" si="8"/>
        <v>-10.004724781478856</v>
      </c>
      <c r="R162" s="211"/>
      <c r="S162" s="211"/>
      <c r="T162" s="211"/>
      <c r="U162" s="211"/>
    </row>
    <row r="163" spans="1:21" ht="12.75">
      <c r="A163" s="1" t="s">
        <v>728</v>
      </c>
      <c r="B163" s="3" t="s">
        <v>729</v>
      </c>
      <c r="C163" s="82">
        <v>52209</v>
      </c>
      <c r="D163" s="83">
        <v>33044</v>
      </c>
      <c r="E163" s="83">
        <v>11565</v>
      </c>
      <c r="F163" s="84">
        <v>7600</v>
      </c>
      <c r="H163" s="213">
        <v>52655</v>
      </c>
      <c r="I163" s="213">
        <v>32508</v>
      </c>
      <c r="J163" s="213">
        <v>11703</v>
      </c>
      <c r="K163" s="213">
        <v>8308</v>
      </c>
      <c r="L163" s="213">
        <v>136</v>
      </c>
      <c r="N163" s="210">
        <f t="shared" si="6"/>
        <v>-0.8470230747317515</v>
      </c>
      <c r="O163" s="210">
        <f t="shared" si="7"/>
        <v>1.6488249046388717</v>
      </c>
      <c r="P163" s="210">
        <f t="shared" si="8"/>
        <v>-9.995262908574134</v>
      </c>
      <c r="R163" s="211">
        <v>39</v>
      </c>
      <c r="S163" s="211"/>
      <c r="T163" s="211"/>
      <c r="U163" s="211"/>
    </row>
    <row r="164" spans="1:21" ht="12.75" hidden="1">
      <c r="A164" s="1" t="s">
        <v>730</v>
      </c>
      <c r="B164" s="3" t="s">
        <v>731</v>
      </c>
      <c r="C164" s="82">
        <v>47871</v>
      </c>
      <c r="D164" s="83">
        <v>32703</v>
      </c>
      <c r="E164" s="83">
        <v>11446</v>
      </c>
      <c r="F164" s="84">
        <v>3722</v>
      </c>
      <c r="H164" s="213">
        <v>47754</v>
      </c>
      <c r="I164" s="213">
        <v>32073</v>
      </c>
      <c r="J164" s="213">
        <v>11546</v>
      </c>
      <c r="K164" s="213">
        <v>4004</v>
      </c>
      <c r="L164" s="213">
        <v>131</v>
      </c>
      <c r="N164" s="210">
        <f t="shared" si="6"/>
        <v>0.24500565397661944</v>
      </c>
      <c r="O164" s="210">
        <f t="shared" si="7"/>
        <v>1.9642690113179242</v>
      </c>
      <c r="P164" s="210">
        <f t="shared" si="8"/>
        <v>-9.987908101571946</v>
      </c>
      <c r="R164" s="211"/>
      <c r="S164" s="211"/>
      <c r="T164" s="211"/>
      <c r="U164" s="211"/>
    </row>
    <row r="165" spans="1:21" ht="12.75">
      <c r="A165" s="1" t="s">
        <v>732</v>
      </c>
      <c r="B165" s="3" t="s">
        <v>733</v>
      </c>
      <c r="C165" s="82">
        <v>53552</v>
      </c>
      <c r="D165" s="83">
        <v>34039</v>
      </c>
      <c r="E165" s="83">
        <v>11914</v>
      </c>
      <c r="F165" s="84">
        <v>7599</v>
      </c>
      <c r="H165" s="213">
        <v>53989</v>
      </c>
      <c r="I165" s="213">
        <v>33490</v>
      </c>
      <c r="J165" s="213">
        <v>12056</v>
      </c>
      <c r="K165" s="213">
        <v>8304</v>
      </c>
      <c r="L165" s="213">
        <v>139</v>
      </c>
      <c r="N165" s="210">
        <f t="shared" si="6"/>
        <v>-0.8094241419548354</v>
      </c>
      <c r="O165" s="210">
        <f t="shared" si="7"/>
        <v>1.6392953120334397</v>
      </c>
      <c r="P165" s="210">
        <f t="shared" si="8"/>
        <v>-9.996446760630107</v>
      </c>
      <c r="R165" s="211">
        <v>27</v>
      </c>
      <c r="S165" s="211"/>
      <c r="T165" s="211"/>
      <c r="U165" s="211"/>
    </row>
    <row r="166" spans="1:21" ht="12.75" hidden="1">
      <c r="A166" s="1" t="s">
        <v>734</v>
      </c>
      <c r="B166" s="3" t="s">
        <v>735</v>
      </c>
      <c r="C166" s="82">
        <v>48053</v>
      </c>
      <c r="D166" s="83">
        <v>32824</v>
      </c>
      <c r="E166" s="83">
        <v>11488</v>
      </c>
      <c r="F166" s="84">
        <v>3741</v>
      </c>
      <c r="H166" s="213">
        <v>47939</v>
      </c>
      <c r="I166" s="213">
        <v>32193</v>
      </c>
      <c r="J166" s="213">
        <v>11589</v>
      </c>
      <c r="K166" s="213">
        <v>4022</v>
      </c>
      <c r="L166" s="213">
        <v>135</v>
      </c>
      <c r="N166" s="210">
        <f t="shared" si="6"/>
        <v>0.23780220697136656</v>
      </c>
      <c r="O166" s="210">
        <f t="shared" si="7"/>
        <v>1.9600534277637962</v>
      </c>
      <c r="P166" s="210">
        <f t="shared" si="8"/>
        <v>-10.007216742843397</v>
      </c>
      <c r="R166" s="211"/>
      <c r="S166" s="211"/>
      <c r="T166" s="211"/>
      <c r="U166" s="211"/>
    </row>
    <row r="167" spans="1:21" ht="12.75">
      <c r="A167" s="1" t="s">
        <v>736</v>
      </c>
      <c r="B167" s="3" t="s">
        <v>737</v>
      </c>
      <c r="C167" s="82">
        <v>55577</v>
      </c>
      <c r="D167" s="83">
        <v>35539</v>
      </c>
      <c r="E167" s="83">
        <v>12439</v>
      </c>
      <c r="F167" s="84">
        <v>7599</v>
      </c>
      <c r="H167" s="213">
        <v>56002</v>
      </c>
      <c r="I167" s="213">
        <v>34970</v>
      </c>
      <c r="J167" s="213">
        <v>12589</v>
      </c>
      <c r="K167" s="213">
        <v>8300</v>
      </c>
      <c r="L167" s="213">
        <v>143</v>
      </c>
      <c r="N167" s="210">
        <f t="shared" si="6"/>
        <v>-0.7589014678047192</v>
      </c>
      <c r="O167" s="210">
        <f t="shared" si="7"/>
        <v>1.6271089505290206</v>
      </c>
      <c r="P167" s="210">
        <f t="shared" si="8"/>
        <v>-9.996446760630107</v>
      </c>
      <c r="R167" s="211"/>
      <c r="S167" s="211"/>
      <c r="T167" s="211"/>
      <c r="U167" s="211"/>
    </row>
    <row r="168" spans="1:21" ht="12.75" hidden="1">
      <c r="A168" s="1" t="s">
        <v>738</v>
      </c>
      <c r="B168" s="3" t="s">
        <v>739</v>
      </c>
      <c r="C168" s="86">
        <v>50529</v>
      </c>
      <c r="D168" s="87">
        <v>31786</v>
      </c>
      <c r="E168" s="87">
        <v>11125</v>
      </c>
      <c r="F168" s="88">
        <v>7618</v>
      </c>
      <c r="H168" s="220">
        <v>51122</v>
      </c>
      <c r="I168" s="220">
        <v>31366</v>
      </c>
      <c r="J168" s="220">
        <v>11292</v>
      </c>
      <c r="K168" s="220">
        <v>8322</v>
      </c>
      <c r="L168" s="220">
        <v>142</v>
      </c>
      <c r="N168" s="210">
        <f t="shared" si="6"/>
        <v>-1.1599702672039456</v>
      </c>
      <c r="O168" s="210">
        <f t="shared" si="7"/>
        <v>1.339029522412801</v>
      </c>
      <c r="P168" s="210">
        <f t="shared" si="8"/>
        <v>-9.995274102079392</v>
      </c>
      <c r="R168" s="211"/>
      <c r="S168" s="211"/>
      <c r="T168" s="211"/>
      <c r="U168" s="211"/>
    </row>
    <row r="169" spans="1:21" ht="12.75" hidden="1">
      <c r="A169" s="1" t="s">
        <v>740</v>
      </c>
      <c r="B169" s="3" t="s">
        <v>739</v>
      </c>
      <c r="C169" s="82">
        <v>0</v>
      </c>
      <c r="D169" s="83">
        <v>0</v>
      </c>
      <c r="E169" s="83">
        <v>0</v>
      </c>
      <c r="F169" s="84">
        <v>0</v>
      </c>
      <c r="H169" s="213">
        <v>0</v>
      </c>
      <c r="I169" s="213">
        <v>0</v>
      </c>
      <c r="J169" s="213">
        <v>0</v>
      </c>
      <c r="K169" s="213">
        <v>0</v>
      </c>
      <c r="L169" s="213">
        <v>0</v>
      </c>
      <c r="N169" s="210" t="str">
        <f t="shared" si="6"/>
        <v>-</v>
      </c>
      <c r="O169" s="210" t="str">
        <f t="shared" si="7"/>
        <v>-</v>
      </c>
      <c r="P169" s="210" t="str">
        <f t="shared" si="8"/>
        <v>-</v>
      </c>
      <c r="R169" s="211"/>
      <c r="S169" s="211"/>
      <c r="T169" s="211"/>
      <c r="U169" s="211"/>
    </row>
    <row r="170" spans="1:21" ht="12.75">
      <c r="A170" s="1" t="s">
        <v>741</v>
      </c>
      <c r="B170" s="3" t="s">
        <v>742</v>
      </c>
      <c r="C170" s="82">
        <v>55085</v>
      </c>
      <c r="D170" s="83">
        <v>35186</v>
      </c>
      <c r="E170" s="83">
        <v>12315</v>
      </c>
      <c r="F170" s="84">
        <v>7584</v>
      </c>
      <c r="H170" s="213">
        <v>55513</v>
      </c>
      <c r="I170" s="213">
        <v>34622</v>
      </c>
      <c r="J170" s="213">
        <v>12464</v>
      </c>
      <c r="K170" s="213">
        <v>8284</v>
      </c>
      <c r="L170" s="213">
        <v>143</v>
      </c>
      <c r="N170" s="210">
        <f t="shared" si="6"/>
        <v>-0.7709905787833549</v>
      </c>
      <c r="O170" s="210">
        <f t="shared" si="7"/>
        <v>1.6290220091271408</v>
      </c>
      <c r="P170" s="210">
        <f t="shared" si="8"/>
        <v>-10.003559985760063</v>
      </c>
      <c r="R170" s="211"/>
      <c r="S170" s="211"/>
      <c r="T170" s="211"/>
      <c r="U170" s="211"/>
    </row>
    <row r="171" spans="1:21" ht="12.75">
      <c r="A171" s="1" t="s">
        <v>743</v>
      </c>
      <c r="B171" s="3" t="s">
        <v>744</v>
      </c>
      <c r="C171" s="82">
        <v>53937</v>
      </c>
      <c r="D171" s="83">
        <v>34300</v>
      </c>
      <c r="E171" s="83">
        <v>12005</v>
      </c>
      <c r="F171" s="84">
        <v>7632</v>
      </c>
      <c r="H171" s="213">
        <v>54377</v>
      </c>
      <c r="I171" s="213">
        <v>33748</v>
      </c>
      <c r="J171" s="213">
        <v>12149</v>
      </c>
      <c r="K171" s="213">
        <v>8339</v>
      </c>
      <c r="L171" s="213">
        <v>141</v>
      </c>
      <c r="N171" s="210">
        <f t="shared" si="6"/>
        <v>-0.8091656398845117</v>
      </c>
      <c r="O171" s="210">
        <f t="shared" si="7"/>
        <v>1.635652483110107</v>
      </c>
      <c r="P171" s="210">
        <f t="shared" si="8"/>
        <v>-10</v>
      </c>
      <c r="R171" s="211"/>
      <c r="S171" s="211"/>
      <c r="T171" s="211"/>
      <c r="U171" s="211"/>
    </row>
    <row r="172" spans="1:21" ht="12.75">
      <c r="A172" s="1" t="s">
        <v>745</v>
      </c>
      <c r="B172" s="3" t="s">
        <v>746</v>
      </c>
      <c r="C172" s="82">
        <v>52731</v>
      </c>
      <c r="D172" s="83">
        <v>33451</v>
      </c>
      <c r="E172" s="83">
        <v>11708</v>
      </c>
      <c r="F172" s="84">
        <v>7572</v>
      </c>
      <c r="H172" s="213">
        <v>53169</v>
      </c>
      <c r="I172" s="213">
        <v>32909</v>
      </c>
      <c r="J172" s="213">
        <v>11847</v>
      </c>
      <c r="K172" s="213">
        <v>8275</v>
      </c>
      <c r="L172" s="213">
        <v>138</v>
      </c>
      <c r="N172" s="210">
        <f t="shared" si="6"/>
        <v>-0.8237882976922606</v>
      </c>
      <c r="O172" s="210">
        <f t="shared" si="7"/>
        <v>1.6469658755963366</v>
      </c>
      <c r="P172" s="210">
        <f t="shared" si="8"/>
        <v>-9.99643409009866</v>
      </c>
      <c r="R172" s="211">
        <v>55</v>
      </c>
      <c r="S172" s="211"/>
      <c r="T172" s="211"/>
      <c r="U172" s="211"/>
    </row>
    <row r="173" spans="1:21" ht="12.75" hidden="1">
      <c r="A173" s="1" t="s">
        <v>747</v>
      </c>
      <c r="B173" s="3" t="s">
        <v>748</v>
      </c>
      <c r="C173" s="82">
        <v>0</v>
      </c>
      <c r="D173" s="83">
        <v>0</v>
      </c>
      <c r="E173" s="83">
        <v>0</v>
      </c>
      <c r="F173" s="84">
        <v>0</v>
      </c>
      <c r="H173" s="213">
        <v>0</v>
      </c>
      <c r="I173" s="213">
        <v>0</v>
      </c>
      <c r="J173" s="213">
        <v>0</v>
      </c>
      <c r="K173" s="213">
        <v>0</v>
      </c>
      <c r="L173" s="213">
        <v>0</v>
      </c>
      <c r="N173" s="210" t="str">
        <f t="shared" si="6"/>
        <v>-</v>
      </c>
      <c r="O173" s="210" t="str">
        <f t="shared" si="7"/>
        <v>-</v>
      </c>
      <c r="P173" s="210" t="str">
        <f t="shared" si="8"/>
        <v>-</v>
      </c>
      <c r="R173" s="211"/>
      <c r="S173" s="211"/>
      <c r="T173" s="211"/>
      <c r="U173" s="211"/>
    </row>
    <row r="174" spans="1:21" ht="12.75" hidden="1">
      <c r="A174" s="1" t="s">
        <v>749</v>
      </c>
      <c r="B174" s="3" t="s">
        <v>750</v>
      </c>
      <c r="C174" s="82">
        <v>0</v>
      </c>
      <c r="D174" s="83">
        <v>0</v>
      </c>
      <c r="E174" s="83">
        <v>0</v>
      </c>
      <c r="F174" s="84">
        <v>0</v>
      </c>
      <c r="H174" s="213">
        <v>0</v>
      </c>
      <c r="I174" s="213">
        <v>0</v>
      </c>
      <c r="J174" s="213">
        <v>0</v>
      </c>
      <c r="K174" s="213">
        <v>0</v>
      </c>
      <c r="L174" s="213">
        <v>0</v>
      </c>
      <c r="N174" s="210" t="str">
        <f t="shared" si="6"/>
        <v>-</v>
      </c>
      <c r="O174" s="210" t="str">
        <f t="shared" si="7"/>
        <v>-</v>
      </c>
      <c r="P174" s="210" t="str">
        <f t="shared" si="8"/>
        <v>-</v>
      </c>
      <c r="R174" s="211"/>
      <c r="S174" s="211"/>
      <c r="T174" s="211"/>
      <c r="U174" s="211"/>
    </row>
    <row r="175" spans="1:21" ht="12.75" hidden="1">
      <c r="A175" s="1" t="s">
        <v>751</v>
      </c>
      <c r="B175" s="3" t="s">
        <v>253</v>
      </c>
      <c r="C175" s="82">
        <v>0</v>
      </c>
      <c r="D175" s="83">
        <v>0</v>
      </c>
      <c r="E175" s="83">
        <v>0</v>
      </c>
      <c r="F175" s="84">
        <v>0</v>
      </c>
      <c r="H175" s="213">
        <v>0</v>
      </c>
      <c r="I175" s="213">
        <v>0</v>
      </c>
      <c r="J175" s="213">
        <v>0</v>
      </c>
      <c r="K175" s="213">
        <v>0</v>
      </c>
      <c r="L175" s="213">
        <v>0</v>
      </c>
      <c r="N175" s="210" t="str">
        <f t="shared" si="6"/>
        <v>-</v>
      </c>
      <c r="O175" s="210" t="str">
        <f t="shared" si="7"/>
        <v>-</v>
      </c>
      <c r="P175" s="210" t="str">
        <f t="shared" si="8"/>
        <v>-</v>
      </c>
      <c r="R175" s="211"/>
      <c r="S175" s="211"/>
      <c r="T175" s="211"/>
      <c r="U175" s="211"/>
    </row>
    <row r="176" spans="1:21" ht="12.75" hidden="1">
      <c r="A176" s="1" t="s">
        <v>752</v>
      </c>
      <c r="B176" s="3" t="s">
        <v>753</v>
      </c>
      <c r="C176" s="82">
        <v>67346</v>
      </c>
      <c r="D176" s="83">
        <v>44769</v>
      </c>
      <c r="E176" s="83">
        <v>15669</v>
      </c>
      <c r="F176" s="84">
        <v>6908</v>
      </c>
      <c r="H176" s="213">
        <v>67756</v>
      </c>
      <c r="I176" s="213">
        <v>44177</v>
      </c>
      <c r="J176" s="213">
        <v>15904</v>
      </c>
      <c r="K176" s="213">
        <v>7489</v>
      </c>
      <c r="L176" s="213">
        <v>186</v>
      </c>
      <c r="N176" s="210">
        <f t="shared" si="6"/>
        <v>-0.6051124623649571</v>
      </c>
      <c r="O176" s="210">
        <f t="shared" si="7"/>
        <v>1.3400638341218212</v>
      </c>
      <c r="P176" s="210">
        <f t="shared" si="8"/>
        <v>-9.993485342019554</v>
      </c>
      <c r="R176" s="211"/>
      <c r="S176" s="211"/>
      <c r="T176" s="211"/>
      <c r="U176" s="211"/>
    </row>
    <row r="177" spans="1:21" ht="12.75" hidden="1">
      <c r="A177" s="1" t="s">
        <v>754</v>
      </c>
      <c r="B177" s="3" t="s">
        <v>755</v>
      </c>
      <c r="C177" s="82">
        <v>59543</v>
      </c>
      <c r="D177" s="83">
        <v>39002</v>
      </c>
      <c r="E177" s="83">
        <v>13651</v>
      </c>
      <c r="F177" s="84">
        <v>6890</v>
      </c>
      <c r="H177" s="213">
        <v>59862</v>
      </c>
      <c r="I177" s="213">
        <v>38387</v>
      </c>
      <c r="J177" s="213">
        <v>13819</v>
      </c>
      <c r="K177" s="213">
        <v>7503</v>
      </c>
      <c r="L177" s="213">
        <v>153</v>
      </c>
      <c r="N177" s="210">
        <f t="shared" si="6"/>
        <v>-0.5328923190003678</v>
      </c>
      <c r="O177" s="210">
        <f t="shared" si="7"/>
        <v>1.6021048792560038</v>
      </c>
      <c r="P177" s="210">
        <f t="shared" si="8"/>
        <v>-10.005224660397076</v>
      </c>
      <c r="R177" s="211"/>
      <c r="S177" s="211"/>
      <c r="T177" s="211"/>
      <c r="U177" s="211"/>
    </row>
    <row r="178" spans="1:21" ht="12.75">
      <c r="A178" s="1" t="s">
        <v>756</v>
      </c>
      <c r="B178" s="3" t="s">
        <v>757</v>
      </c>
      <c r="C178" s="82">
        <v>57235</v>
      </c>
      <c r="D178" s="83">
        <v>37293</v>
      </c>
      <c r="E178" s="83">
        <v>13053</v>
      </c>
      <c r="F178" s="84">
        <v>6889</v>
      </c>
      <c r="H178" s="213">
        <v>57567</v>
      </c>
      <c r="I178" s="213">
        <v>36701</v>
      </c>
      <c r="J178" s="213">
        <v>13212</v>
      </c>
      <c r="K178" s="213">
        <v>7503</v>
      </c>
      <c r="L178" s="213">
        <v>151</v>
      </c>
      <c r="N178" s="210">
        <f t="shared" si="6"/>
        <v>-0.5767193009884153</v>
      </c>
      <c r="O178" s="210">
        <f t="shared" si="7"/>
        <v>1.6130350671643896</v>
      </c>
      <c r="P178" s="210">
        <f t="shared" si="8"/>
        <v>-9.994773974392473</v>
      </c>
      <c r="R178" s="211">
        <v>165</v>
      </c>
      <c r="S178" s="211"/>
      <c r="T178" s="211"/>
      <c r="U178" s="211"/>
    </row>
    <row r="179" spans="1:21" ht="12.75">
      <c r="A179" s="1" t="s">
        <v>758</v>
      </c>
      <c r="B179" s="3" t="s">
        <v>759</v>
      </c>
      <c r="C179" s="82">
        <v>52916</v>
      </c>
      <c r="D179" s="83">
        <v>34102</v>
      </c>
      <c r="E179" s="83">
        <v>11936</v>
      </c>
      <c r="F179" s="84">
        <v>6878</v>
      </c>
      <c r="H179" s="213">
        <v>53274</v>
      </c>
      <c r="I179" s="213">
        <v>33553</v>
      </c>
      <c r="J179" s="213">
        <v>12079</v>
      </c>
      <c r="K179" s="213">
        <v>7494</v>
      </c>
      <c r="L179" s="213">
        <v>148</v>
      </c>
      <c r="N179" s="210">
        <f t="shared" si="6"/>
        <v>-0.6719975973270209</v>
      </c>
      <c r="O179" s="210">
        <f t="shared" si="7"/>
        <v>1.6362173278097458</v>
      </c>
      <c r="P179" s="210">
        <f t="shared" si="8"/>
        <v>-9.997382884061764</v>
      </c>
      <c r="R179" s="211"/>
      <c r="S179" s="211"/>
      <c r="T179" s="211"/>
      <c r="U179" s="211"/>
    </row>
    <row r="180" spans="1:21" ht="12.75" customHeight="1" hidden="1">
      <c r="A180" s="1" t="s">
        <v>760</v>
      </c>
      <c r="B180" s="3" t="s">
        <v>761</v>
      </c>
      <c r="C180" s="82">
        <v>61809</v>
      </c>
      <c r="D180" s="83">
        <v>39173</v>
      </c>
      <c r="E180" s="83">
        <v>13711</v>
      </c>
      <c r="F180" s="84">
        <v>8925</v>
      </c>
      <c r="H180" s="213">
        <v>62353</v>
      </c>
      <c r="I180" s="213">
        <v>38556</v>
      </c>
      <c r="J180" s="213">
        <v>13880</v>
      </c>
      <c r="K180" s="213">
        <v>9761</v>
      </c>
      <c r="L180" s="213">
        <v>156</v>
      </c>
      <c r="N180" s="210">
        <f t="shared" si="6"/>
        <v>-0.8724520071207564</v>
      </c>
      <c r="O180" s="210">
        <f t="shared" si="7"/>
        <v>1.600269737524627</v>
      </c>
      <c r="P180" s="210">
        <f t="shared" si="8"/>
        <v>-10.003025108399726</v>
      </c>
      <c r="R180" s="211"/>
      <c r="S180" s="211"/>
      <c r="T180" s="211"/>
      <c r="U180" s="211"/>
    </row>
    <row r="181" spans="1:21" ht="12.75" customHeight="1" hidden="1">
      <c r="A181" s="1" t="s">
        <v>762</v>
      </c>
      <c r="B181" s="3" t="s">
        <v>763</v>
      </c>
      <c r="C181" s="82">
        <v>58888</v>
      </c>
      <c r="D181" s="83">
        <v>37018</v>
      </c>
      <c r="E181" s="83">
        <v>12956</v>
      </c>
      <c r="F181" s="84">
        <v>8914</v>
      </c>
      <c r="H181" s="213">
        <v>59449</v>
      </c>
      <c r="I181" s="213">
        <v>36430</v>
      </c>
      <c r="J181" s="213">
        <v>13115</v>
      </c>
      <c r="K181" s="213">
        <v>9758</v>
      </c>
      <c r="L181" s="213">
        <v>146</v>
      </c>
      <c r="N181" s="210">
        <f t="shared" si="6"/>
        <v>-0.9436659994280774</v>
      </c>
      <c r="O181" s="210">
        <f t="shared" si="7"/>
        <v>1.6140543508097664</v>
      </c>
      <c r="P181" s="210">
        <f t="shared" si="8"/>
        <v>-9.99596122778675</v>
      </c>
      <c r="R181" s="211"/>
      <c r="S181" s="211"/>
      <c r="T181" s="211"/>
      <c r="U181" s="211"/>
    </row>
    <row r="182" spans="1:21" ht="12.75">
      <c r="A182" s="1" t="s">
        <v>764</v>
      </c>
      <c r="B182" s="3" t="s">
        <v>765</v>
      </c>
      <c r="C182" s="82">
        <v>57799</v>
      </c>
      <c r="D182" s="83">
        <v>36209</v>
      </c>
      <c r="E182" s="83">
        <v>12673</v>
      </c>
      <c r="F182" s="84">
        <v>8917</v>
      </c>
      <c r="H182" s="213">
        <v>58366</v>
      </c>
      <c r="I182" s="213">
        <v>35631</v>
      </c>
      <c r="J182" s="213">
        <v>12827</v>
      </c>
      <c r="K182" s="213">
        <v>9761</v>
      </c>
      <c r="L182" s="213">
        <v>147</v>
      </c>
      <c r="N182" s="210">
        <f t="shared" si="6"/>
        <v>-0.9714559846485997</v>
      </c>
      <c r="O182" s="210">
        <f t="shared" si="7"/>
        <v>1.6221829305941498</v>
      </c>
      <c r="P182" s="210">
        <f t="shared" si="8"/>
        <v>-10.002018570851831</v>
      </c>
      <c r="R182" s="211">
        <v>17</v>
      </c>
      <c r="S182" s="211"/>
      <c r="T182" s="211"/>
      <c r="U182" s="211"/>
    </row>
    <row r="183" spans="1:21" ht="12.75" customHeight="1" hidden="1">
      <c r="A183" s="1" t="s">
        <v>766</v>
      </c>
      <c r="B183" s="3" t="s">
        <v>767</v>
      </c>
      <c r="C183" s="82">
        <v>68868</v>
      </c>
      <c r="D183" s="83">
        <v>42888</v>
      </c>
      <c r="E183" s="83">
        <v>15011</v>
      </c>
      <c r="F183" s="84">
        <v>10969</v>
      </c>
      <c r="H183" s="213">
        <v>69611</v>
      </c>
      <c r="I183" s="213">
        <v>42223</v>
      </c>
      <c r="J183" s="213">
        <v>15200</v>
      </c>
      <c r="K183" s="213">
        <v>12017</v>
      </c>
      <c r="L183" s="213">
        <v>171</v>
      </c>
      <c r="N183" s="210">
        <f t="shared" si="6"/>
        <v>-1.0673600436712576</v>
      </c>
      <c r="O183" s="210">
        <f t="shared" si="7"/>
        <v>1.5749709873765596</v>
      </c>
      <c r="P183" s="210">
        <f t="shared" si="8"/>
        <v>-10.001640958319655</v>
      </c>
      <c r="R183" s="211"/>
      <c r="S183" s="211"/>
      <c r="T183" s="211"/>
      <c r="U183" s="211"/>
    </row>
    <row r="184" spans="1:21" ht="12.75" hidden="1">
      <c r="A184" s="1" t="s">
        <v>768</v>
      </c>
      <c r="B184" s="3" t="s">
        <v>769</v>
      </c>
      <c r="C184" s="82">
        <v>0</v>
      </c>
      <c r="D184" s="83">
        <v>0</v>
      </c>
      <c r="E184" s="83">
        <v>0</v>
      </c>
      <c r="F184" s="84">
        <v>0</v>
      </c>
      <c r="H184" s="213">
        <v>0</v>
      </c>
      <c r="I184" s="213">
        <v>0</v>
      </c>
      <c r="J184" s="213">
        <v>0</v>
      </c>
      <c r="K184" s="213">
        <v>0</v>
      </c>
      <c r="L184" s="213">
        <v>0</v>
      </c>
      <c r="N184" s="210" t="str">
        <f t="shared" si="6"/>
        <v>-</v>
      </c>
      <c r="O184" s="210" t="str">
        <f t="shared" si="7"/>
        <v>-</v>
      </c>
      <c r="P184" s="210" t="str">
        <f t="shared" si="8"/>
        <v>-</v>
      </c>
      <c r="R184" s="211"/>
      <c r="S184" s="211"/>
      <c r="T184" s="211"/>
      <c r="U184" s="211"/>
    </row>
    <row r="185" spans="1:21" ht="12.75" hidden="1">
      <c r="A185" s="1" t="s">
        <v>770</v>
      </c>
      <c r="B185" s="3" t="s">
        <v>771</v>
      </c>
      <c r="C185" s="82">
        <v>0</v>
      </c>
      <c r="D185" s="83">
        <v>0</v>
      </c>
      <c r="E185" s="83">
        <v>0</v>
      </c>
      <c r="F185" s="84">
        <v>0</v>
      </c>
      <c r="H185" s="213">
        <v>0</v>
      </c>
      <c r="I185" s="213">
        <v>0</v>
      </c>
      <c r="J185" s="213">
        <v>0</v>
      </c>
      <c r="K185" s="213">
        <v>0</v>
      </c>
      <c r="L185" s="213">
        <v>0</v>
      </c>
      <c r="N185" s="210" t="str">
        <f t="shared" si="6"/>
        <v>-</v>
      </c>
      <c r="O185" s="210" t="str">
        <f t="shared" si="7"/>
        <v>-</v>
      </c>
      <c r="P185" s="210" t="str">
        <f t="shared" si="8"/>
        <v>-</v>
      </c>
      <c r="R185" s="211"/>
      <c r="S185" s="211"/>
      <c r="T185" s="211"/>
      <c r="U185" s="211"/>
    </row>
    <row r="186" spans="1:21" ht="12.75">
      <c r="A186" s="1" t="s">
        <v>772</v>
      </c>
      <c r="B186" s="3" t="s">
        <v>773</v>
      </c>
      <c r="C186" s="82">
        <v>54816</v>
      </c>
      <c r="D186" s="83">
        <v>32512</v>
      </c>
      <c r="E186" s="83">
        <v>11379</v>
      </c>
      <c r="F186" s="84">
        <v>10925</v>
      </c>
      <c r="H186" s="213">
        <v>55637</v>
      </c>
      <c r="I186" s="213">
        <v>31984</v>
      </c>
      <c r="J186" s="213">
        <v>11514</v>
      </c>
      <c r="K186" s="213">
        <v>12004</v>
      </c>
      <c r="L186" s="213">
        <v>135</v>
      </c>
      <c r="N186" s="210">
        <f t="shared" si="6"/>
        <v>-1.4756367165735043</v>
      </c>
      <c r="O186" s="210">
        <f t="shared" si="7"/>
        <v>1.6508254127063537</v>
      </c>
      <c r="P186" s="210">
        <f t="shared" si="8"/>
        <v>-10.000823791086574</v>
      </c>
      <c r="R186" s="211"/>
      <c r="S186" s="211"/>
      <c r="T186" s="211"/>
      <c r="U186" s="211"/>
    </row>
    <row r="187" spans="1:21" ht="12.75">
      <c r="A187" s="1" t="s">
        <v>774</v>
      </c>
      <c r="B187" s="3" t="s">
        <v>775</v>
      </c>
      <c r="C187" s="82">
        <v>66669</v>
      </c>
      <c r="D187" s="83">
        <v>41261</v>
      </c>
      <c r="E187" s="83">
        <v>14441</v>
      </c>
      <c r="F187" s="84">
        <v>10967</v>
      </c>
      <c r="H187" s="213">
        <v>67425</v>
      </c>
      <c r="I187" s="213">
        <v>40617</v>
      </c>
      <c r="J187" s="213">
        <v>14622</v>
      </c>
      <c r="K187" s="213">
        <v>12017</v>
      </c>
      <c r="L187" s="213">
        <v>169</v>
      </c>
      <c r="N187" s="210">
        <f t="shared" si="6"/>
        <v>-1.1212458286985623</v>
      </c>
      <c r="O187" s="210">
        <f t="shared" si="7"/>
        <v>1.5855429992367647</v>
      </c>
      <c r="P187" s="210">
        <f t="shared" si="8"/>
        <v>-10.003282455276548</v>
      </c>
      <c r="R187" s="211"/>
      <c r="S187" s="211"/>
      <c r="T187" s="211"/>
      <c r="U187" s="211"/>
    </row>
    <row r="188" spans="1:21" ht="12.75">
      <c r="A188" s="1" t="s">
        <v>776</v>
      </c>
      <c r="B188" s="3" t="s">
        <v>777</v>
      </c>
      <c r="C188" s="82">
        <v>77620</v>
      </c>
      <c r="D188" s="83">
        <v>50868</v>
      </c>
      <c r="E188" s="83">
        <v>17804</v>
      </c>
      <c r="F188" s="84">
        <v>8948</v>
      </c>
      <c r="H188" s="213">
        <v>78073</v>
      </c>
      <c r="I188" s="213">
        <v>50096</v>
      </c>
      <c r="J188" s="213">
        <v>18035</v>
      </c>
      <c r="K188" s="213">
        <v>9748</v>
      </c>
      <c r="L188" s="213">
        <v>194</v>
      </c>
      <c r="N188" s="210">
        <f t="shared" si="6"/>
        <v>-0.5802261985577672</v>
      </c>
      <c r="O188" s="210">
        <f t="shared" si="7"/>
        <v>1.5410412008942842</v>
      </c>
      <c r="P188" s="210">
        <f t="shared" si="8"/>
        <v>-9.997988332327495</v>
      </c>
      <c r="R188" s="211"/>
      <c r="S188" s="211"/>
      <c r="T188" s="211"/>
      <c r="U188" s="211"/>
    </row>
    <row r="189" spans="1:21" ht="12.75" hidden="1">
      <c r="A189" s="1" t="s">
        <v>778</v>
      </c>
      <c r="B189" s="3" t="s">
        <v>779</v>
      </c>
      <c r="C189" s="82">
        <v>53301</v>
      </c>
      <c r="D189" s="83">
        <v>34400</v>
      </c>
      <c r="E189" s="83">
        <v>12040</v>
      </c>
      <c r="F189" s="84">
        <v>6861</v>
      </c>
      <c r="H189" s="213">
        <v>53654</v>
      </c>
      <c r="I189" s="213">
        <v>33846</v>
      </c>
      <c r="J189" s="213">
        <v>12185</v>
      </c>
      <c r="K189" s="213">
        <v>7490</v>
      </c>
      <c r="L189" s="213">
        <v>133</v>
      </c>
      <c r="N189" s="210">
        <f t="shared" si="6"/>
        <v>-0.6579192604465618</v>
      </c>
      <c r="O189" s="210">
        <f t="shared" si="7"/>
        <v>1.6368256219346335</v>
      </c>
      <c r="P189" s="210">
        <f t="shared" si="8"/>
        <v>-9.99606454151909</v>
      </c>
      <c r="R189" s="211"/>
      <c r="S189" s="211"/>
      <c r="T189" s="211"/>
      <c r="U189" s="211"/>
    </row>
    <row r="190" spans="1:21" ht="12.75" hidden="1">
      <c r="A190" s="1" t="s">
        <v>780</v>
      </c>
      <c r="B190" s="3" t="s">
        <v>781</v>
      </c>
      <c r="C190" s="82">
        <v>0</v>
      </c>
      <c r="D190" s="83">
        <v>0</v>
      </c>
      <c r="E190" s="83">
        <v>0</v>
      </c>
      <c r="F190" s="84">
        <v>0</v>
      </c>
      <c r="H190" s="213">
        <v>0</v>
      </c>
      <c r="I190" s="213">
        <v>0</v>
      </c>
      <c r="J190" s="213">
        <v>0</v>
      </c>
      <c r="K190" s="213">
        <v>0</v>
      </c>
      <c r="L190" s="213">
        <v>0</v>
      </c>
      <c r="N190" s="210" t="str">
        <f t="shared" si="6"/>
        <v>-</v>
      </c>
      <c r="O190" s="210" t="str">
        <f t="shared" si="7"/>
        <v>-</v>
      </c>
      <c r="P190" s="210" t="str">
        <f t="shared" si="8"/>
        <v>-</v>
      </c>
      <c r="R190" s="211"/>
      <c r="S190" s="211"/>
      <c r="T190" s="211"/>
      <c r="U190" s="211"/>
    </row>
    <row r="191" spans="1:21" ht="12.75" hidden="1">
      <c r="A191" s="1" t="s">
        <v>782</v>
      </c>
      <c r="B191" s="3" t="s">
        <v>783</v>
      </c>
      <c r="C191" s="82">
        <v>0</v>
      </c>
      <c r="D191" s="83">
        <v>0</v>
      </c>
      <c r="E191" s="83">
        <v>0</v>
      </c>
      <c r="F191" s="84">
        <v>0</v>
      </c>
      <c r="H191" s="213">
        <v>0</v>
      </c>
      <c r="I191" s="213">
        <v>0</v>
      </c>
      <c r="J191" s="213">
        <v>0</v>
      </c>
      <c r="K191" s="213">
        <v>0</v>
      </c>
      <c r="L191" s="213">
        <v>0</v>
      </c>
      <c r="N191" s="210" t="str">
        <f t="shared" si="6"/>
        <v>-</v>
      </c>
      <c r="O191" s="210" t="str">
        <f t="shared" si="7"/>
        <v>-</v>
      </c>
      <c r="P191" s="210" t="str">
        <f t="shared" si="8"/>
        <v>-</v>
      </c>
      <c r="R191" s="211"/>
      <c r="S191" s="211"/>
      <c r="T191" s="211"/>
      <c r="U191" s="211"/>
    </row>
    <row r="192" spans="1:21" ht="12.75" hidden="1">
      <c r="A192" s="1" t="s">
        <v>784</v>
      </c>
      <c r="B192" s="3" t="s">
        <v>785</v>
      </c>
      <c r="C192" s="82">
        <v>0</v>
      </c>
      <c r="D192" s="83">
        <v>0</v>
      </c>
      <c r="E192" s="83">
        <v>0</v>
      </c>
      <c r="F192" s="84">
        <v>0</v>
      </c>
      <c r="H192" s="213">
        <v>0</v>
      </c>
      <c r="I192" s="213">
        <v>0</v>
      </c>
      <c r="J192" s="213">
        <v>0</v>
      </c>
      <c r="K192" s="213">
        <v>0</v>
      </c>
      <c r="L192" s="213">
        <v>0</v>
      </c>
      <c r="N192" s="210" t="str">
        <f t="shared" si="6"/>
        <v>-</v>
      </c>
      <c r="O192" s="210" t="str">
        <f t="shared" si="7"/>
        <v>-</v>
      </c>
      <c r="P192" s="210" t="str">
        <f t="shared" si="8"/>
        <v>-</v>
      </c>
      <c r="R192" s="211"/>
      <c r="S192" s="211"/>
      <c r="T192" s="211"/>
      <c r="U192" s="211"/>
    </row>
    <row r="193" spans="1:21" ht="12.75" hidden="1">
      <c r="A193" s="1" t="s">
        <v>786</v>
      </c>
      <c r="B193" s="3" t="s">
        <v>787</v>
      </c>
      <c r="C193" s="82">
        <v>39170</v>
      </c>
      <c r="D193" s="83">
        <v>27404</v>
      </c>
      <c r="E193" s="83">
        <v>9591</v>
      </c>
      <c r="F193" s="84">
        <v>2175</v>
      </c>
      <c r="H193" s="213">
        <v>38925</v>
      </c>
      <c r="I193" s="213">
        <v>26844</v>
      </c>
      <c r="J193" s="213">
        <v>9664</v>
      </c>
      <c r="K193" s="213">
        <v>2305</v>
      </c>
      <c r="L193" s="213">
        <v>112</v>
      </c>
      <c r="N193" s="210">
        <f t="shared" si="6"/>
        <v>0.6294155427103476</v>
      </c>
      <c r="O193" s="210">
        <f t="shared" si="7"/>
        <v>2.08612725376247</v>
      </c>
      <c r="P193" s="210">
        <f t="shared" si="8"/>
        <v>-10.012412081092265</v>
      </c>
      <c r="R193" s="211">
        <v>32</v>
      </c>
      <c r="S193" s="211"/>
      <c r="T193" s="211"/>
      <c r="U193" s="211"/>
    </row>
    <row r="194" spans="1:21" ht="12.75" hidden="1">
      <c r="A194" s="1" t="s">
        <v>788</v>
      </c>
      <c r="B194" s="3" t="s">
        <v>789</v>
      </c>
      <c r="C194" s="82">
        <v>39170</v>
      </c>
      <c r="D194" s="83">
        <v>27404</v>
      </c>
      <c r="E194" s="83">
        <v>9591</v>
      </c>
      <c r="F194" s="84">
        <v>2175</v>
      </c>
      <c r="H194" s="213">
        <v>38925</v>
      </c>
      <c r="I194" s="213">
        <v>26844</v>
      </c>
      <c r="J194" s="213">
        <v>9664</v>
      </c>
      <c r="K194" s="213">
        <v>2305</v>
      </c>
      <c r="L194" s="213">
        <v>112</v>
      </c>
      <c r="N194" s="210">
        <f t="shared" si="6"/>
        <v>0.6294155427103476</v>
      </c>
      <c r="O194" s="210">
        <f t="shared" si="7"/>
        <v>2.08612725376247</v>
      </c>
      <c r="P194" s="210">
        <f t="shared" si="8"/>
        <v>-10.012412081092265</v>
      </c>
      <c r="R194" s="211">
        <v>16</v>
      </c>
      <c r="S194" s="211">
        <v>58</v>
      </c>
      <c r="T194" s="211"/>
      <c r="U194" s="211"/>
    </row>
    <row r="195" spans="1:21" ht="12.75" hidden="1">
      <c r="A195" s="1" t="s">
        <v>790</v>
      </c>
      <c r="B195" s="3" t="s">
        <v>791</v>
      </c>
      <c r="C195" s="82">
        <v>0</v>
      </c>
      <c r="D195" s="83">
        <v>0</v>
      </c>
      <c r="E195" s="83">
        <v>0</v>
      </c>
      <c r="F195" s="84">
        <v>0</v>
      </c>
      <c r="H195" s="213">
        <v>0</v>
      </c>
      <c r="I195" s="213">
        <v>0</v>
      </c>
      <c r="J195" s="213">
        <v>0</v>
      </c>
      <c r="K195" s="213">
        <v>0</v>
      </c>
      <c r="L195" s="213">
        <v>0</v>
      </c>
      <c r="N195" s="210" t="str">
        <f t="shared" si="6"/>
        <v>-</v>
      </c>
      <c r="O195" s="210" t="str">
        <f t="shared" si="7"/>
        <v>-</v>
      </c>
      <c r="P195" s="210" t="str">
        <f t="shared" si="8"/>
        <v>-</v>
      </c>
      <c r="R195" s="211"/>
      <c r="S195" s="211"/>
      <c r="T195" s="211"/>
      <c r="U195" s="211"/>
    </row>
    <row r="196" spans="1:21" ht="12.75" hidden="1">
      <c r="A196" s="1" t="s">
        <v>792</v>
      </c>
      <c r="B196" s="3" t="s">
        <v>793</v>
      </c>
      <c r="C196" s="82">
        <v>39245</v>
      </c>
      <c r="D196" s="83">
        <v>27404</v>
      </c>
      <c r="E196" s="83">
        <v>9591</v>
      </c>
      <c r="F196" s="84">
        <v>2250</v>
      </c>
      <c r="H196" s="213">
        <v>39008</v>
      </c>
      <c r="I196" s="213">
        <v>26844</v>
      </c>
      <c r="J196" s="213">
        <v>9664</v>
      </c>
      <c r="K196" s="213">
        <v>2388</v>
      </c>
      <c r="L196" s="213">
        <v>112</v>
      </c>
      <c r="N196" s="210">
        <f t="shared" si="6"/>
        <v>0.6075676784249424</v>
      </c>
      <c r="O196" s="210">
        <f t="shared" si="7"/>
        <v>2.08612725376247</v>
      </c>
      <c r="P196" s="210">
        <f t="shared" si="8"/>
        <v>-10</v>
      </c>
      <c r="R196" s="211"/>
      <c r="S196" s="211">
        <v>211</v>
      </c>
      <c r="T196" s="211"/>
      <c r="U196" s="211"/>
    </row>
    <row r="197" spans="1:21" ht="12.75" hidden="1">
      <c r="A197" s="1" t="s">
        <v>794</v>
      </c>
      <c r="B197" s="3" t="s">
        <v>795</v>
      </c>
      <c r="C197" s="82">
        <v>0</v>
      </c>
      <c r="D197" s="83">
        <v>0</v>
      </c>
      <c r="E197" s="83">
        <v>0</v>
      </c>
      <c r="F197" s="84">
        <v>0</v>
      </c>
      <c r="H197" s="213">
        <v>0</v>
      </c>
      <c r="I197" s="213">
        <v>0</v>
      </c>
      <c r="J197" s="213">
        <v>0</v>
      </c>
      <c r="K197" s="213">
        <v>0</v>
      </c>
      <c r="L197" s="213">
        <v>0</v>
      </c>
      <c r="N197" s="210" t="str">
        <f t="shared" si="6"/>
        <v>-</v>
      </c>
      <c r="O197" s="210" t="str">
        <f t="shared" si="7"/>
        <v>-</v>
      </c>
      <c r="P197" s="210" t="str">
        <f t="shared" si="8"/>
        <v>-</v>
      </c>
      <c r="R197" s="211"/>
      <c r="S197" s="211"/>
      <c r="T197" s="211"/>
      <c r="U197" s="211"/>
    </row>
    <row r="198" spans="1:21" ht="12.75" hidden="1">
      <c r="A198" s="1" t="s">
        <v>796</v>
      </c>
      <c r="B198" s="3" t="s">
        <v>797</v>
      </c>
      <c r="C198" s="82">
        <v>39170</v>
      </c>
      <c r="D198" s="83">
        <v>27404</v>
      </c>
      <c r="E198" s="83">
        <v>9591</v>
      </c>
      <c r="F198" s="84">
        <v>2175</v>
      </c>
      <c r="H198" s="213">
        <v>38925</v>
      </c>
      <c r="I198" s="213">
        <v>26844</v>
      </c>
      <c r="J198" s="213">
        <v>9664</v>
      </c>
      <c r="K198" s="213">
        <v>2305</v>
      </c>
      <c r="L198" s="213">
        <v>112</v>
      </c>
      <c r="N198" s="210">
        <f t="shared" si="6"/>
        <v>0.6294155427103476</v>
      </c>
      <c r="O198" s="210">
        <f t="shared" si="7"/>
        <v>2.08612725376247</v>
      </c>
      <c r="P198" s="210">
        <f t="shared" si="8"/>
        <v>-10.012412081092265</v>
      </c>
      <c r="R198" s="211"/>
      <c r="S198" s="211"/>
      <c r="T198" s="211"/>
      <c r="U198" s="211"/>
    </row>
    <row r="199" spans="1:21" ht="12.75" hidden="1">
      <c r="A199" s="1" t="s">
        <v>798</v>
      </c>
      <c r="B199" s="3" t="s">
        <v>799</v>
      </c>
      <c r="C199" s="82">
        <v>39170</v>
      </c>
      <c r="D199" s="83">
        <v>27404</v>
      </c>
      <c r="E199" s="83">
        <v>9591</v>
      </c>
      <c r="F199" s="84">
        <v>2175</v>
      </c>
      <c r="H199" s="213">
        <v>38925</v>
      </c>
      <c r="I199" s="213">
        <v>26844</v>
      </c>
      <c r="J199" s="213">
        <v>9664</v>
      </c>
      <c r="K199" s="213">
        <v>2305</v>
      </c>
      <c r="L199" s="213">
        <v>112</v>
      </c>
      <c r="N199" s="210">
        <f t="shared" si="6"/>
        <v>0.6294155427103476</v>
      </c>
      <c r="O199" s="210">
        <f t="shared" si="7"/>
        <v>2.08612725376247</v>
      </c>
      <c r="P199" s="210">
        <f t="shared" si="8"/>
        <v>-10.012412081092265</v>
      </c>
      <c r="R199" s="211">
        <v>35</v>
      </c>
      <c r="S199" s="211">
        <v>232</v>
      </c>
      <c r="T199" s="211"/>
      <c r="U199" s="211"/>
    </row>
    <row r="200" spans="1:21" ht="12.75" hidden="1">
      <c r="A200" s="1" t="s">
        <v>800</v>
      </c>
      <c r="B200" s="3" t="s">
        <v>801</v>
      </c>
      <c r="C200" s="82">
        <v>39170</v>
      </c>
      <c r="D200" s="83">
        <v>27404</v>
      </c>
      <c r="E200" s="83">
        <v>9591</v>
      </c>
      <c r="F200" s="84">
        <v>2175</v>
      </c>
      <c r="H200" s="213">
        <v>38925</v>
      </c>
      <c r="I200" s="213">
        <v>26844</v>
      </c>
      <c r="J200" s="213">
        <v>9664</v>
      </c>
      <c r="K200" s="213">
        <v>2305</v>
      </c>
      <c r="L200" s="213">
        <v>112</v>
      </c>
      <c r="N200" s="210">
        <f aca="true" t="shared" si="9" ref="N200:N263">IF(H200=0,"-",C200/H200*100-100)</f>
        <v>0.6294155427103476</v>
      </c>
      <c r="O200" s="210">
        <f aca="true" t="shared" si="10" ref="O200:O263">IF(H200=0,"-",D200/I200*100-100)</f>
        <v>2.08612725376247</v>
      </c>
      <c r="P200" s="210">
        <f aca="true" t="shared" si="11" ref="P200:P263">IF(H200=0,"-",F200/(K200+L200)*100-100)</f>
        <v>-10.012412081092265</v>
      </c>
      <c r="R200" s="211">
        <v>27</v>
      </c>
      <c r="S200" s="211">
        <v>435</v>
      </c>
      <c r="T200" s="211"/>
      <c r="U200" s="211"/>
    </row>
    <row r="201" spans="1:21" ht="12.75" hidden="1">
      <c r="A201" s="1" t="s">
        <v>802</v>
      </c>
      <c r="B201" s="3" t="s">
        <v>803</v>
      </c>
      <c r="C201" s="82">
        <v>0</v>
      </c>
      <c r="D201" s="83">
        <v>0</v>
      </c>
      <c r="E201" s="83">
        <v>0</v>
      </c>
      <c r="F201" s="84">
        <v>0</v>
      </c>
      <c r="H201" s="213">
        <v>0</v>
      </c>
      <c r="I201" s="213">
        <v>0</v>
      </c>
      <c r="J201" s="213">
        <v>0</v>
      </c>
      <c r="K201" s="213">
        <v>0</v>
      </c>
      <c r="L201" s="213">
        <v>0</v>
      </c>
      <c r="N201" s="210" t="str">
        <f t="shared" si="9"/>
        <v>-</v>
      </c>
      <c r="O201" s="210" t="str">
        <f t="shared" si="10"/>
        <v>-</v>
      </c>
      <c r="P201" s="210" t="str">
        <f t="shared" si="11"/>
        <v>-</v>
      </c>
      <c r="R201" s="211"/>
      <c r="S201" s="211"/>
      <c r="T201" s="211"/>
      <c r="U201" s="211"/>
    </row>
    <row r="202" spans="1:21" ht="12.75" hidden="1">
      <c r="A202" s="1" t="s">
        <v>804</v>
      </c>
      <c r="B202" s="3" t="s">
        <v>805</v>
      </c>
      <c r="C202" s="82">
        <v>0</v>
      </c>
      <c r="D202" s="83">
        <v>0</v>
      </c>
      <c r="E202" s="83">
        <v>0</v>
      </c>
      <c r="F202" s="84">
        <v>0</v>
      </c>
      <c r="H202" s="213">
        <v>0</v>
      </c>
      <c r="I202" s="213">
        <v>0</v>
      </c>
      <c r="J202" s="213">
        <v>0</v>
      </c>
      <c r="K202" s="213">
        <v>0</v>
      </c>
      <c r="L202" s="213">
        <v>0</v>
      </c>
      <c r="N202" s="210" t="str">
        <f t="shared" si="9"/>
        <v>-</v>
      </c>
      <c r="O202" s="210" t="str">
        <f t="shared" si="10"/>
        <v>-</v>
      </c>
      <c r="P202" s="210" t="str">
        <f t="shared" si="11"/>
        <v>-</v>
      </c>
      <c r="R202" s="211"/>
      <c r="S202" s="211"/>
      <c r="T202" s="211"/>
      <c r="U202" s="211"/>
    </row>
    <row r="203" spans="1:21" ht="12.75" hidden="1">
      <c r="A203" s="1" t="s">
        <v>806</v>
      </c>
      <c r="B203" s="3" t="s">
        <v>807</v>
      </c>
      <c r="C203" s="82">
        <v>39245</v>
      </c>
      <c r="D203" s="83">
        <v>27404</v>
      </c>
      <c r="E203" s="83">
        <v>9591</v>
      </c>
      <c r="F203" s="84">
        <v>2250</v>
      </c>
      <c r="H203" s="213">
        <v>39008</v>
      </c>
      <c r="I203" s="213">
        <v>26844</v>
      </c>
      <c r="J203" s="213">
        <v>9664</v>
      </c>
      <c r="K203" s="213">
        <v>2388</v>
      </c>
      <c r="L203" s="213">
        <v>112</v>
      </c>
      <c r="N203" s="210">
        <f t="shared" si="9"/>
        <v>0.6075676784249424</v>
      </c>
      <c r="O203" s="210">
        <f t="shared" si="10"/>
        <v>2.08612725376247</v>
      </c>
      <c r="P203" s="210">
        <f t="shared" si="11"/>
        <v>-10</v>
      </c>
      <c r="R203" s="211"/>
      <c r="S203" s="211">
        <v>72</v>
      </c>
      <c r="T203" s="211"/>
      <c r="U203" s="211"/>
    </row>
    <row r="204" spans="1:21" ht="12.75" hidden="1">
      <c r="A204" s="1" t="s">
        <v>808</v>
      </c>
      <c r="B204" s="3" t="s">
        <v>809</v>
      </c>
      <c r="C204" s="82">
        <v>39245</v>
      </c>
      <c r="D204" s="83">
        <v>27404</v>
      </c>
      <c r="E204" s="83">
        <v>9591</v>
      </c>
      <c r="F204" s="84">
        <v>2250</v>
      </c>
      <c r="H204" s="213">
        <v>39008</v>
      </c>
      <c r="I204" s="213">
        <v>26844</v>
      </c>
      <c r="J204" s="213">
        <v>9664</v>
      </c>
      <c r="K204" s="213">
        <v>2388</v>
      </c>
      <c r="L204" s="213">
        <v>112</v>
      </c>
      <c r="N204" s="210">
        <f t="shared" si="9"/>
        <v>0.6075676784249424</v>
      </c>
      <c r="O204" s="210">
        <f t="shared" si="10"/>
        <v>2.08612725376247</v>
      </c>
      <c r="P204" s="210">
        <f t="shared" si="11"/>
        <v>-10</v>
      </c>
      <c r="R204" s="211"/>
      <c r="S204" s="211">
        <v>67</v>
      </c>
      <c r="T204" s="211"/>
      <c r="U204" s="211"/>
    </row>
    <row r="205" spans="1:21" ht="12.75" hidden="1">
      <c r="A205" s="1" t="s">
        <v>810</v>
      </c>
      <c r="B205" s="3" t="s">
        <v>811</v>
      </c>
      <c r="C205" s="82">
        <v>0</v>
      </c>
      <c r="D205" s="83">
        <v>0</v>
      </c>
      <c r="E205" s="83">
        <v>0</v>
      </c>
      <c r="F205" s="84">
        <v>0</v>
      </c>
      <c r="H205" s="213">
        <v>0</v>
      </c>
      <c r="I205" s="213">
        <v>0</v>
      </c>
      <c r="J205" s="213">
        <v>0</v>
      </c>
      <c r="K205" s="213">
        <v>0</v>
      </c>
      <c r="L205" s="213">
        <v>0</v>
      </c>
      <c r="N205" s="210" t="str">
        <f t="shared" si="9"/>
        <v>-</v>
      </c>
      <c r="O205" s="210" t="str">
        <f t="shared" si="10"/>
        <v>-</v>
      </c>
      <c r="P205" s="210" t="str">
        <f t="shared" si="11"/>
        <v>-</v>
      </c>
      <c r="R205" s="211"/>
      <c r="S205" s="211"/>
      <c r="T205" s="211"/>
      <c r="U205" s="211"/>
    </row>
    <row r="206" spans="1:21" ht="12.75">
      <c r="A206" s="1" t="s">
        <v>812</v>
      </c>
      <c r="B206" s="3" t="s">
        <v>813</v>
      </c>
      <c r="C206" s="82">
        <v>43796</v>
      </c>
      <c r="D206" s="83">
        <v>29144</v>
      </c>
      <c r="E206" s="83">
        <v>10200</v>
      </c>
      <c r="F206" s="84">
        <v>4452</v>
      </c>
      <c r="H206" s="213">
        <v>43925</v>
      </c>
      <c r="I206" s="213">
        <v>28660</v>
      </c>
      <c r="J206" s="213">
        <v>10318</v>
      </c>
      <c r="K206" s="213">
        <v>4827</v>
      </c>
      <c r="L206" s="213">
        <v>120</v>
      </c>
      <c r="N206" s="210">
        <f t="shared" si="9"/>
        <v>-0.29368241320432276</v>
      </c>
      <c r="O206" s="210">
        <f t="shared" si="10"/>
        <v>1.6887648290299921</v>
      </c>
      <c r="P206" s="210">
        <f t="shared" si="11"/>
        <v>-10.006064281382649</v>
      </c>
      <c r="R206" s="211">
        <v>1853</v>
      </c>
      <c r="S206" s="211">
        <v>526</v>
      </c>
      <c r="T206" s="211">
        <v>20</v>
      </c>
      <c r="U206" s="211">
        <v>119</v>
      </c>
    </row>
    <row r="207" spans="1:21" ht="12.75">
      <c r="A207" s="1" t="s">
        <v>814</v>
      </c>
      <c r="B207" s="3" t="s">
        <v>815</v>
      </c>
      <c r="C207" s="82">
        <v>43629</v>
      </c>
      <c r="D207" s="83">
        <v>29017</v>
      </c>
      <c r="E207" s="83">
        <v>10156</v>
      </c>
      <c r="F207" s="84">
        <v>4456</v>
      </c>
      <c r="H207" s="213">
        <v>43757</v>
      </c>
      <c r="I207" s="213">
        <v>28534</v>
      </c>
      <c r="J207" s="213">
        <v>10272</v>
      </c>
      <c r="K207" s="213">
        <v>4832</v>
      </c>
      <c r="L207" s="213">
        <v>119</v>
      </c>
      <c r="N207" s="210">
        <f t="shared" si="9"/>
        <v>-0.29252462463148277</v>
      </c>
      <c r="O207" s="210">
        <f t="shared" si="10"/>
        <v>1.6927174598724264</v>
      </c>
      <c r="P207" s="210">
        <f t="shared" si="11"/>
        <v>-9.99798020601898</v>
      </c>
      <c r="R207" s="211"/>
      <c r="S207" s="211"/>
      <c r="T207" s="211">
        <v>6</v>
      </c>
      <c r="U207" s="211"/>
    </row>
    <row r="208" spans="1:21" ht="12.75" hidden="1">
      <c r="A208" s="1" t="s">
        <v>816</v>
      </c>
      <c r="B208" s="3" t="s">
        <v>817</v>
      </c>
      <c r="C208" s="82">
        <v>0</v>
      </c>
      <c r="D208" s="83">
        <v>0</v>
      </c>
      <c r="E208" s="83">
        <v>0</v>
      </c>
      <c r="F208" s="84">
        <v>0</v>
      </c>
      <c r="H208" s="213">
        <v>0</v>
      </c>
      <c r="I208" s="213">
        <v>0</v>
      </c>
      <c r="J208" s="213">
        <v>0</v>
      </c>
      <c r="K208" s="213">
        <v>0</v>
      </c>
      <c r="L208" s="213">
        <v>0</v>
      </c>
      <c r="N208" s="210" t="str">
        <f t="shared" si="9"/>
        <v>-</v>
      </c>
      <c r="O208" s="210" t="str">
        <f t="shared" si="10"/>
        <v>-</v>
      </c>
      <c r="P208" s="210" t="str">
        <f t="shared" si="11"/>
        <v>-</v>
      </c>
      <c r="R208" s="211"/>
      <c r="S208" s="211"/>
      <c r="T208" s="211"/>
      <c r="U208" s="211"/>
    </row>
    <row r="209" spans="1:21" ht="12.75">
      <c r="A209" s="1" t="s">
        <v>818</v>
      </c>
      <c r="B209" s="3" t="s">
        <v>785</v>
      </c>
      <c r="C209" s="82">
        <v>43776</v>
      </c>
      <c r="D209" s="83">
        <v>29129</v>
      </c>
      <c r="E209" s="83">
        <v>10195</v>
      </c>
      <c r="F209" s="84">
        <v>4452</v>
      </c>
      <c r="H209" s="213">
        <v>43904</v>
      </c>
      <c r="I209" s="213">
        <v>28645</v>
      </c>
      <c r="J209" s="213">
        <v>10312</v>
      </c>
      <c r="K209" s="213">
        <v>4827</v>
      </c>
      <c r="L209" s="213">
        <v>120</v>
      </c>
      <c r="N209" s="210">
        <f t="shared" si="9"/>
        <v>-0.2915451895043759</v>
      </c>
      <c r="O209" s="210">
        <f t="shared" si="10"/>
        <v>1.6896491534299258</v>
      </c>
      <c r="P209" s="210">
        <f t="shared" si="11"/>
        <v>-10.006064281382649</v>
      </c>
      <c r="R209" s="211">
        <v>58</v>
      </c>
      <c r="S209" s="211"/>
      <c r="T209" s="211"/>
      <c r="U209" s="211"/>
    </row>
    <row r="210" spans="1:21" ht="12.75" hidden="1">
      <c r="A210" s="1" t="s">
        <v>819</v>
      </c>
      <c r="B210" s="3" t="s">
        <v>820</v>
      </c>
      <c r="C210" s="82">
        <v>0</v>
      </c>
      <c r="D210" s="83">
        <v>0</v>
      </c>
      <c r="E210" s="83">
        <v>0</v>
      </c>
      <c r="F210" s="84">
        <v>0</v>
      </c>
      <c r="H210" s="213">
        <v>0</v>
      </c>
      <c r="I210" s="213">
        <v>0</v>
      </c>
      <c r="J210" s="213">
        <v>0</v>
      </c>
      <c r="K210" s="213">
        <v>0</v>
      </c>
      <c r="L210" s="213">
        <v>0</v>
      </c>
      <c r="N210" s="210" t="str">
        <f t="shared" si="9"/>
        <v>-</v>
      </c>
      <c r="O210" s="210" t="str">
        <f t="shared" si="10"/>
        <v>-</v>
      </c>
      <c r="P210" s="210" t="str">
        <f t="shared" si="11"/>
        <v>-</v>
      </c>
      <c r="R210" s="211"/>
      <c r="S210" s="211"/>
      <c r="T210" s="211"/>
      <c r="U210" s="211"/>
    </row>
    <row r="211" spans="1:21" ht="12.75">
      <c r="A211" s="1" t="s">
        <v>821</v>
      </c>
      <c r="B211" s="3" t="s">
        <v>787</v>
      </c>
      <c r="C211" s="82">
        <v>43776</v>
      </c>
      <c r="D211" s="83">
        <v>29129</v>
      </c>
      <c r="E211" s="83">
        <v>10195</v>
      </c>
      <c r="F211" s="84">
        <v>4452</v>
      </c>
      <c r="H211" s="213">
        <v>43904</v>
      </c>
      <c r="I211" s="213">
        <v>28645</v>
      </c>
      <c r="J211" s="213">
        <v>10312</v>
      </c>
      <c r="K211" s="213">
        <v>4827</v>
      </c>
      <c r="L211" s="213">
        <v>120</v>
      </c>
      <c r="N211" s="210">
        <f t="shared" si="9"/>
        <v>-0.2915451895043759</v>
      </c>
      <c r="O211" s="210">
        <f t="shared" si="10"/>
        <v>1.6896491534299258</v>
      </c>
      <c r="P211" s="210">
        <f t="shared" si="11"/>
        <v>-10.006064281382649</v>
      </c>
      <c r="R211" s="211">
        <v>206</v>
      </c>
      <c r="S211" s="211"/>
      <c r="T211" s="211"/>
      <c r="U211" s="211"/>
    </row>
    <row r="212" spans="1:21" ht="12.75">
      <c r="A212" s="1" t="s">
        <v>822</v>
      </c>
      <c r="B212" s="3" t="s">
        <v>789</v>
      </c>
      <c r="C212" s="82">
        <v>43776</v>
      </c>
      <c r="D212" s="83">
        <v>29129</v>
      </c>
      <c r="E212" s="83">
        <v>10195</v>
      </c>
      <c r="F212" s="84">
        <v>4452</v>
      </c>
      <c r="H212" s="213">
        <v>43904</v>
      </c>
      <c r="I212" s="213">
        <v>28645</v>
      </c>
      <c r="J212" s="213">
        <v>10312</v>
      </c>
      <c r="K212" s="213">
        <v>4827</v>
      </c>
      <c r="L212" s="213">
        <v>120</v>
      </c>
      <c r="N212" s="210">
        <f t="shared" si="9"/>
        <v>-0.2915451895043759</v>
      </c>
      <c r="O212" s="210">
        <f t="shared" si="10"/>
        <v>1.6896491534299258</v>
      </c>
      <c r="P212" s="210">
        <f t="shared" si="11"/>
        <v>-10.006064281382649</v>
      </c>
      <c r="R212" s="211">
        <v>773</v>
      </c>
      <c r="S212" s="211">
        <v>76</v>
      </c>
      <c r="T212" s="211"/>
      <c r="U212" s="211"/>
    </row>
    <row r="213" spans="1:21" ht="12.75" hidden="1">
      <c r="A213" s="1" t="s">
        <v>823</v>
      </c>
      <c r="B213" s="3" t="s">
        <v>824</v>
      </c>
      <c r="C213" s="82">
        <v>0</v>
      </c>
      <c r="D213" s="83">
        <v>0</v>
      </c>
      <c r="E213" s="83">
        <v>0</v>
      </c>
      <c r="F213" s="84">
        <v>0</v>
      </c>
      <c r="H213" s="213">
        <v>0</v>
      </c>
      <c r="I213" s="213">
        <v>0</v>
      </c>
      <c r="J213" s="213">
        <v>0</v>
      </c>
      <c r="K213" s="213">
        <v>0</v>
      </c>
      <c r="L213" s="213">
        <v>0</v>
      </c>
      <c r="N213" s="210" t="str">
        <f t="shared" si="9"/>
        <v>-</v>
      </c>
      <c r="O213" s="210" t="str">
        <f t="shared" si="10"/>
        <v>-</v>
      </c>
      <c r="P213" s="210" t="str">
        <f t="shared" si="11"/>
        <v>-</v>
      </c>
      <c r="R213" s="211"/>
      <c r="S213" s="211"/>
      <c r="T213" s="211"/>
      <c r="U213" s="211"/>
    </row>
    <row r="214" spans="1:21" ht="12.75">
      <c r="A214" s="1" t="s">
        <v>825</v>
      </c>
      <c r="B214" s="3" t="s">
        <v>827</v>
      </c>
      <c r="C214" s="82">
        <v>43776</v>
      </c>
      <c r="D214" s="83">
        <v>29129</v>
      </c>
      <c r="E214" s="83">
        <v>10195</v>
      </c>
      <c r="F214" s="84">
        <v>4452</v>
      </c>
      <c r="H214" s="213">
        <v>43904</v>
      </c>
      <c r="I214" s="213">
        <v>28645</v>
      </c>
      <c r="J214" s="213">
        <v>10312</v>
      </c>
      <c r="K214" s="213">
        <v>4827</v>
      </c>
      <c r="L214" s="213">
        <v>120</v>
      </c>
      <c r="N214" s="210">
        <f t="shared" si="9"/>
        <v>-0.2915451895043759</v>
      </c>
      <c r="O214" s="210">
        <f t="shared" si="10"/>
        <v>1.6896491534299258</v>
      </c>
      <c r="P214" s="210">
        <f t="shared" si="11"/>
        <v>-10.006064281382649</v>
      </c>
      <c r="R214" s="211">
        <v>52</v>
      </c>
      <c r="S214" s="211"/>
      <c r="T214" s="211"/>
      <c r="U214" s="211"/>
    </row>
    <row r="215" spans="1:21" ht="12.75" hidden="1">
      <c r="A215" s="1" t="s">
        <v>828</v>
      </c>
      <c r="B215" s="3" t="s">
        <v>829</v>
      </c>
      <c r="C215" s="82">
        <v>0</v>
      </c>
      <c r="D215" s="83">
        <v>0</v>
      </c>
      <c r="E215" s="83">
        <v>0</v>
      </c>
      <c r="F215" s="84">
        <v>0</v>
      </c>
      <c r="H215" s="213">
        <v>0</v>
      </c>
      <c r="I215" s="213">
        <v>0</v>
      </c>
      <c r="J215" s="213">
        <v>0</v>
      </c>
      <c r="K215" s="213">
        <v>0</v>
      </c>
      <c r="L215" s="213">
        <v>0</v>
      </c>
      <c r="N215" s="210" t="str">
        <f t="shared" si="9"/>
        <v>-</v>
      </c>
      <c r="O215" s="210" t="str">
        <f t="shared" si="10"/>
        <v>-</v>
      </c>
      <c r="P215" s="210" t="str">
        <f t="shared" si="11"/>
        <v>-</v>
      </c>
      <c r="R215" s="211"/>
      <c r="S215" s="211"/>
      <c r="T215" s="211"/>
      <c r="U215" s="211"/>
    </row>
    <row r="216" spans="1:21" ht="12.75">
      <c r="A216" s="1" t="s">
        <v>830</v>
      </c>
      <c r="B216" s="3" t="s">
        <v>831</v>
      </c>
      <c r="C216" s="82">
        <v>43776</v>
      </c>
      <c r="D216" s="83">
        <v>29129</v>
      </c>
      <c r="E216" s="83">
        <v>10195</v>
      </c>
      <c r="F216" s="84">
        <v>4452</v>
      </c>
      <c r="H216" s="213">
        <v>43904</v>
      </c>
      <c r="I216" s="213">
        <v>28645</v>
      </c>
      <c r="J216" s="213">
        <v>10312</v>
      </c>
      <c r="K216" s="213">
        <v>4827</v>
      </c>
      <c r="L216" s="213">
        <v>120</v>
      </c>
      <c r="N216" s="210">
        <f t="shared" si="9"/>
        <v>-0.2915451895043759</v>
      </c>
      <c r="O216" s="210">
        <f t="shared" si="10"/>
        <v>1.6896491534299258</v>
      </c>
      <c r="P216" s="210">
        <f t="shared" si="11"/>
        <v>-10.006064281382649</v>
      </c>
      <c r="R216" s="211">
        <v>45</v>
      </c>
      <c r="S216" s="211"/>
      <c r="T216" s="211"/>
      <c r="U216" s="211"/>
    </row>
    <row r="217" spans="1:21" ht="12.75">
      <c r="A217" s="1" t="s">
        <v>832</v>
      </c>
      <c r="B217" s="3" t="s">
        <v>793</v>
      </c>
      <c r="C217" s="82">
        <v>43776</v>
      </c>
      <c r="D217" s="83">
        <v>29129</v>
      </c>
      <c r="E217" s="83">
        <v>10195</v>
      </c>
      <c r="F217" s="84">
        <v>4452</v>
      </c>
      <c r="H217" s="213">
        <v>43904</v>
      </c>
      <c r="I217" s="213">
        <v>28645</v>
      </c>
      <c r="J217" s="213">
        <v>10312</v>
      </c>
      <c r="K217" s="213">
        <v>4827</v>
      </c>
      <c r="L217" s="213">
        <v>120</v>
      </c>
      <c r="N217" s="210">
        <f t="shared" si="9"/>
        <v>-0.2915451895043759</v>
      </c>
      <c r="O217" s="210">
        <f t="shared" si="10"/>
        <v>1.6896491534299258</v>
      </c>
      <c r="P217" s="210">
        <f t="shared" si="11"/>
        <v>-10.006064281382649</v>
      </c>
      <c r="R217" s="211">
        <v>295</v>
      </c>
      <c r="S217" s="211"/>
      <c r="T217" s="211"/>
      <c r="U217" s="211"/>
    </row>
    <row r="218" spans="1:21" ht="12.75" hidden="1">
      <c r="A218" s="1" t="s">
        <v>833</v>
      </c>
      <c r="B218" s="3" t="s">
        <v>834</v>
      </c>
      <c r="C218" s="82">
        <v>0</v>
      </c>
      <c r="D218" s="83">
        <v>0</v>
      </c>
      <c r="E218" s="83">
        <v>0</v>
      </c>
      <c r="F218" s="84">
        <v>0</v>
      </c>
      <c r="H218" s="213">
        <v>0</v>
      </c>
      <c r="I218" s="213">
        <v>0</v>
      </c>
      <c r="J218" s="213">
        <v>0</v>
      </c>
      <c r="K218" s="213">
        <v>0</v>
      </c>
      <c r="L218" s="213">
        <v>0</v>
      </c>
      <c r="N218" s="210" t="str">
        <f t="shared" si="9"/>
        <v>-</v>
      </c>
      <c r="O218" s="210" t="str">
        <f t="shared" si="10"/>
        <v>-</v>
      </c>
      <c r="P218" s="210" t="str">
        <f t="shared" si="11"/>
        <v>-</v>
      </c>
      <c r="R218" s="211"/>
      <c r="S218" s="211"/>
      <c r="T218" s="211"/>
      <c r="U218" s="211"/>
    </row>
    <row r="219" spans="1:21" ht="12.75" hidden="1">
      <c r="A219" s="1" t="s">
        <v>835</v>
      </c>
      <c r="B219" s="3" t="s">
        <v>836</v>
      </c>
      <c r="C219" s="82">
        <v>0</v>
      </c>
      <c r="D219" s="83">
        <v>0</v>
      </c>
      <c r="E219" s="83">
        <v>0</v>
      </c>
      <c r="F219" s="84">
        <v>0</v>
      </c>
      <c r="H219" s="213">
        <v>0</v>
      </c>
      <c r="I219" s="213">
        <v>0</v>
      </c>
      <c r="J219" s="213">
        <v>0</v>
      </c>
      <c r="K219" s="213">
        <v>0</v>
      </c>
      <c r="L219" s="213">
        <v>0</v>
      </c>
      <c r="N219" s="210" t="str">
        <f t="shared" si="9"/>
        <v>-</v>
      </c>
      <c r="O219" s="210" t="str">
        <f t="shared" si="10"/>
        <v>-</v>
      </c>
      <c r="P219" s="210" t="str">
        <f t="shared" si="11"/>
        <v>-</v>
      </c>
      <c r="R219" s="211"/>
      <c r="S219" s="211"/>
      <c r="T219" s="211"/>
      <c r="U219" s="211"/>
    </row>
    <row r="220" spans="1:21" ht="12.75">
      <c r="A220" s="1" t="s">
        <v>837</v>
      </c>
      <c r="B220" s="3" t="s">
        <v>838</v>
      </c>
      <c r="C220" s="82">
        <v>43776</v>
      </c>
      <c r="D220" s="83">
        <v>29129</v>
      </c>
      <c r="E220" s="83">
        <v>10195</v>
      </c>
      <c r="F220" s="84">
        <v>4452</v>
      </c>
      <c r="H220" s="213">
        <v>43904</v>
      </c>
      <c r="I220" s="213">
        <v>28645</v>
      </c>
      <c r="J220" s="213">
        <v>10312</v>
      </c>
      <c r="K220" s="213">
        <v>4827</v>
      </c>
      <c r="L220" s="213">
        <v>120</v>
      </c>
      <c r="N220" s="210">
        <f t="shared" si="9"/>
        <v>-0.2915451895043759</v>
      </c>
      <c r="O220" s="210">
        <f t="shared" si="10"/>
        <v>1.6896491534299258</v>
      </c>
      <c r="P220" s="210">
        <f t="shared" si="11"/>
        <v>-10.006064281382649</v>
      </c>
      <c r="R220" s="211">
        <v>44</v>
      </c>
      <c r="S220" s="211"/>
      <c r="T220" s="211"/>
      <c r="U220" s="211"/>
    </row>
    <row r="221" spans="1:21" ht="12.75">
      <c r="A221" s="1" t="s">
        <v>839</v>
      </c>
      <c r="B221" s="3" t="s">
        <v>795</v>
      </c>
      <c r="C221" s="82">
        <v>43776</v>
      </c>
      <c r="D221" s="83">
        <v>29129</v>
      </c>
      <c r="E221" s="83">
        <v>10195</v>
      </c>
      <c r="F221" s="84">
        <v>4452</v>
      </c>
      <c r="H221" s="213">
        <v>43904</v>
      </c>
      <c r="I221" s="213">
        <v>28645</v>
      </c>
      <c r="J221" s="213">
        <v>10312</v>
      </c>
      <c r="K221" s="213">
        <v>4827</v>
      </c>
      <c r="L221" s="213">
        <v>120</v>
      </c>
      <c r="N221" s="210">
        <f t="shared" si="9"/>
        <v>-0.2915451895043759</v>
      </c>
      <c r="O221" s="210">
        <f t="shared" si="10"/>
        <v>1.6896491534299258</v>
      </c>
      <c r="P221" s="210">
        <f t="shared" si="11"/>
        <v>-10.006064281382649</v>
      </c>
      <c r="R221" s="211">
        <v>76</v>
      </c>
      <c r="S221" s="211">
        <v>51</v>
      </c>
      <c r="T221" s="211"/>
      <c r="U221" s="211"/>
    </row>
    <row r="222" spans="1:21" ht="12.75" hidden="1">
      <c r="A222" s="1" t="s">
        <v>840</v>
      </c>
      <c r="B222" s="3" t="s">
        <v>841</v>
      </c>
      <c r="C222" s="82">
        <v>0</v>
      </c>
      <c r="D222" s="83">
        <v>0</v>
      </c>
      <c r="E222" s="83">
        <v>0</v>
      </c>
      <c r="F222" s="84">
        <v>0</v>
      </c>
      <c r="H222" s="213">
        <v>0</v>
      </c>
      <c r="I222" s="213">
        <v>0</v>
      </c>
      <c r="J222" s="213">
        <v>0</v>
      </c>
      <c r="K222" s="213">
        <v>0</v>
      </c>
      <c r="L222" s="213">
        <v>0</v>
      </c>
      <c r="N222" s="210" t="str">
        <f t="shared" si="9"/>
        <v>-</v>
      </c>
      <c r="O222" s="210" t="str">
        <f t="shared" si="10"/>
        <v>-</v>
      </c>
      <c r="P222" s="210" t="str">
        <f t="shared" si="11"/>
        <v>-</v>
      </c>
      <c r="R222" s="211"/>
      <c r="S222" s="211"/>
      <c r="T222" s="211"/>
      <c r="U222" s="211"/>
    </row>
    <row r="223" spans="1:21" ht="12.75" hidden="1">
      <c r="A223" s="1" t="s">
        <v>842</v>
      </c>
      <c r="B223" s="3" t="s">
        <v>797</v>
      </c>
      <c r="C223" s="82">
        <v>0</v>
      </c>
      <c r="D223" s="83">
        <v>0</v>
      </c>
      <c r="E223" s="83">
        <v>0</v>
      </c>
      <c r="F223" s="84">
        <v>0</v>
      </c>
      <c r="H223" s="213">
        <v>0</v>
      </c>
      <c r="I223" s="213">
        <v>0</v>
      </c>
      <c r="J223" s="213">
        <v>0</v>
      </c>
      <c r="K223" s="213">
        <v>0</v>
      </c>
      <c r="L223" s="213">
        <v>0</v>
      </c>
      <c r="N223" s="210" t="str">
        <f t="shared" si="9"/>
        <v>-</v>
      </c>
      <c r="O223" s="210" t="str">
        <f t="shared" si="10"/>
        <v>-</v>
      </c>
      <c r="P223" s="210" t="str">
        <f t="shared" si="11"/>
        <v>-</v>
      </c>
      <c r="R223" s="211"/>
      <c r="S223" s="211"/>
      <c r="T223" s="211"/>
      <c r="U223" s="211"/>
    </row>
    <row r="224" spans="1:21" ht="12.75">
      <c r="A224" s="1" t="s">
        <v>843</v>
      </c>
      <c r="B224" s="3" t="s">
        <v>844</v>
      </c>
      <c r="C224" s="82">
        <v>43776</v>
      </c>
      <c r="D224" s="83">
        <v>29129</v>
      </c>
      <c r="E224" s="83">
        <v>10195</v>
      </c>
      <c r="F224" s="84">
        <v>4452</v>
      </c>
      <c r="H224" s="213">
        <v>43904</v>
      </c>
      <c r="I224" s="213">
        <v>28645</v>
      </c>
      <c r="J224" s="213">
        <v>10312</v>
      </c>
      <c r="K224" s="213">
        <v>4827</v>
      </c>
      <c r="L224" s="213">
        <v>120</v>
      </c>
      <c r="N224" s="210">
        <f t="shared" si="9"/>
        <v>-0.2915451895043759</v>
      </c>
      <c r="O224" s="210">
        <f t="shared" si="10"/>
        <v>1.6896491534299258</v>
      </c>
      <c r="P224" s="210">
        <f t="shared" si="11"/>
        <v>-10.006064281382649</v>
      </c>
      <c r="R224" s="211">
        <v>14</v>
      </c>
      <c r="S224" s="211"/>
      <c r="T224" s="211"/>
      <c r="U224" s="211"/>
    </row>
    <row r="225" spans="1:21" ht="12.75" hidden="1">
      <c r="A225" s="1" t="s">
        <v>845</v>
      </c>
      <c r="B225" s="3" t="s">
        <v>846</v>
      </c>
      <c r="C225" s="82">
        <v>0</v>
      </c>
      <c r="D225" s="83">
        <v>0</v>
      </c>
      <c r="E225" s="83">
        <v>0</v>
      </c>
      <c r="F225" s="84">
        <v>0</v>
      </c>
      <c r="H225" s="213">
        <v>0</v>
      </c>
      <c r="I225" s="213">
        <v>0</v>
      </c>
      <c r="J225" s="213">
        <v>0</v>
      </c>
      <c r="K225" s="213">
        <v>0</v>
      </c>
      <c r="L225" s="213">
        <v>0</v>
      </c>
      <c r="N225" s="210" t="str">
        <f t="shared" si="9"/>
        <v>-</v>
      </c>
      <c r="O225" s="210" t="str">
        <f t="shared" si="10"/>
        <v>-</v>
      </c>
      <c r="P225" s="210" t="str">
        <f t="shared" si="11"/>
        <v>-</v>
      </c>
      <c r="R225" s="211"/>
      <c r="S225" s="211"/>
      <c r="T225" s="211"/>
      <c r="U225" s="211"/>
    </row>
    <row r="226" spans="1:21" ht="12.75">
      <c r="A226" s="1" t="s">
        <v>847</v>
      </c>
      <c r="B226" s="3" t="s">
        <v>848</v>
      </c>
      <c r="C226" s="82">
        <v>43776</v>
      </c>
      <c r="D226" s="83">
        <v>29129</v>
      </c>
      <c r="E226" s="83">
        <v>10195</v>
      </c>
      <c r="F226" s="84">
        <v>4452</v>
      </c>
      <c r="H226" s="213">
        <v>43904</v>
      </c>
      <c r="I226" s="213">
        <v>28645</v>
      </c>
      <c r="J226" s="213">
        <v>10312</v>
      </c>
      <c r="K226" s="213">
        <v>4827</v>
      </c>
      <c r="L226" s="213">
        <v>120</v>
      </c>
      <c r="N226" s="210">
        <f t="shared" si="9"/>
        <v>-0.2915451895043759</v>
      </c>
      <c r="O226" s="210">
        <f t="shared" si="10"/>
        <v>1.6896491534299258</v>
      </c>
      <c r="P226" s="210">
        <f t="shared" si="11"/>
        <v>-10.006064281382649</v>
      </c>
      <c r="R226" s="211">
        <v>87</v>
      </c>
      <c r="S226" s="211"/>
      <c r="T226" s="211"/>
      <c r="U226" s="211"/>
    </row>
    <row r="227" spans="1:21" ht="12.75" hidden="1">
      <c r="A227" s="1" t="s">
        <v>849</v>
      </c>
      <c r="B227" s="3" t="s">
        <v>850</v>
      </c>
      <c r="C227" s="82">
        <v>0</v>
      </c>
      <c r="D227" s="83">
        <v>0</v>
      </c>
      <c r="E227" s="83">
        <v>0</v>
      </c>
      <c r="F227" s="84">
        <v>0</v>
      </c>
      <c r="H227" s="213">
        <v>0</v>
      </c>
      <c r="I227" s="213">
        <v>0</v>
      </c>
      <c r="J227" s="213">
        <v>0</v>
      </c>
      <c r="K227" s="213">
        <v>0</v>
      </c>
      <c r="L227" s="213">
        <v>0</v>
      </c>
      <c r="N227" s="210" t="str">
        <f t="shared" si="9"/>
        <v>-</v>
      </c>
      <c r="O227" s="210" t="str">
        <f t="shared" si="10"/>
        <v>-</v>
      </c>
      <c r="P227" s="210" t="str">
        <f t="shared" si="11"/>
        <v>-</v>
      </c>
      <c r="R227" s="211"/>
      <c r="S227" s="211"/>
      <c r="T227" s="211"/>
      <c r="U227" s="211"/>
    </row>
    <row r="228" spans="1:21" ht="12.75">
      <c r="A228" s="1" t="s">
        <v>851</v>
      </c>
      <c r="B228" s="3" t="s">
        <v>801</v>
      </c>
      <c r="C228" s="82">
        <v>43776</v>
      </c>
      <c r="D228" s="83">
        <v>29129</v>
      </c>
      <c r="E228" s="83">
        <v>10195</v>
      </c>
      <c r="F228" s="84">
        <v>4452</v>
      </c>
      <c r="H228" s="213">
        <v>43904</v>
      </c>
      <c r="I228" s="213">
        <v>28645</v>
      </c>
      <c r="J228" s="213">
        <v>10312</v>
      </c>
      <c r="K228" s="213">
        <v>4827</v>
      </c>
      <c r="L228" s="213">
        <v>120</v>
      </c>
      <c r="N228" s="210">
        <f t="shared" si="9"/>
        <v>-0.2915451895043759</v>
      </c>
      <c r="O228" s="210">
        <f t="shared" si="10"/>
        <v>1.6896491534299258</v>
      </c>
      <c r="P228" s="210">
        <f t="shared" si="11"/>
        <v>-10.006064281382649</v>
      </c>
      <c r="R228" s="211">
        <v>186</v>
      </c>
      <c r="S228" s="211"/>
      <c r="T228" s="211"/>
      <c r="U228" s="211"/>
    </row>
    <row r="229" spans="1:21" ht="12.75" hidden="1">
      <c r="A229" s="1" t="s">
        <v>852</v>
      </c>
      <c r="B229" s="3" t="s">
        <v>803</v>
      </c>
      <c r="C229" s="82">
        <v>0</v>
      </c>
      <c r="D229" s="83">
        <v>0</v>
      </c>
      <c r="E229" s="83">
        <v>0</v>
      </c>
      <c r="F229" s="84">
        <v>0</v>
      </c>
      <c r="H229" s="213">
        <v>0</v>
      </c>
      <c r="I229" s="213">
        <v>0</v>
      </c>
      <c r="J229" s="213">
        <v>0</v>
      </c>
      <c r="K229" s="213">
        <v>0</v>
      </c>
      <c r="L229" s="213">
        <v>0</v>
      </c>
      <c r="N229" s="210" t="str">
        <f t="shared" si="9"/>
        <v>-</v>
      </c>
      <c r="O229" s="210" t="str">
        <f t="shared" si="10"/>
        <v>-</v>
      </c>
      <c r="P229" s="210" t="str">
        <f t="shared" si="11"/>
        <v>-</v>
      </c>
      <c r="R229" s="211"/>
      <c r="S229" s="211"/>
      <c r="T229" s="211"/>
      <c r="U229" s="211"/>
    </row>
    <row r="230" spans="1:21" ht="12.75">
      <c r="A230" s="1" t="s">
        <v>853</v>
      </c>
      <c r="B230" s="3" t="s">
        <v>854</v>
      </c>
      <c r="C230" s="82">
        <v>43776</v>
      </c>
      <c r="D230" s="83">
        <v>29129</v>
      </c>
      <c r="E230" s="83">
        <v>10195</v>
      </c>
      <c r="F230" s="84">
        <v>4452</v>
      </c>
      <c r="H230" s="213">
        <v>43904</v>
      </c>
      <c r="I230" s="213">
        <v>28645</v>
      </c>
      <c r="J230" s="213">
        <v>10312</v>
      </c>
      <c r="K230" s="213">
        <v>4827</v>
      </c>
      <c r="L230" s="213">
        <v>120</v>
      </c>
      <c r="N230" s="210">
        <f t="shared" si="9"/>
        <v>-0.2915451895043759</v>
      </c>
      <c r="O230" s="210">
        <f t="shared" si="10"/>
        <v>1.6896491534299258</v>
      </c>
      <c r="P230" s="210">
        <f t="shared" si="11"/>
        <v>-10.006064281382649</v>
      </c>
      <c r="R230" s="211"/>
      <c r="S230" s="211"/>
      <c r="T230" s="211"/>
      <c r="U230" s="211"/>
    </row>
    <row r="231" spans="1:21" ht="12.75">
      <c r="A231" s="1" t="s">
        <v>855</v>
      </c>
      <c r="B231" s="3" t="s">
        <v>805</v>
      </c>
      <c r="C231" s="82">
        <v>43776</v>
      </c>
      <c r="D231" s="83">
        <v>29129</v>
      </c>
      <c r="E231" s="83">
        <v>10195</v>
      </c>
      <c r="F231" s="84">
        <v>4452</v>
      </c>
      <c r="H231" s="213">
        <v>43904</v>
      </c>
      <c r="I231" s="213">
        <v>28645</v>
      </c>
      <c r="J231" s="213">
        <v>10312</v>
      </c>
      <c r="K231" s="213">
        <v>4827</v>
      </c>
      <c r="L231" s="213">
        <v>120</v>
      </c>
      <c r="N231" s="210">
        <f t="shared" si="9"/>
        <v>-0.2915451895043759</v>
      </c>
      <c r="O231" s="210">
        <f t="shared" si="10"/>
        <v>1.6896491534299258</v>
      </c>
      <c r="P231" s="210">
        <f t="shared" si="11"/>
        <v>-10.006064281382649</v>
      </c>
      <c r="R231" s="211">
        <v>33</v>
      </c>
      <c r="S231" s="211"/>
      <c r="T231" s="211"/>
      <c r="U231" s="211"/>
    </row>
    <row r="232" spans="1:21" ht="12.75" hidden="1">
      <c r="A232" s="1" t="s">
        <v>856</v>
      </c>
      <c r="B232" s="3" t="s">
        <v>857</v>
      </c>
      <c r="C232" s="82">
        <v>0</v>
      </c>
      <c r="D232" s="83">
        <v>0</v>
      </c>
      <c r="E232" s="83">
        <v>0</v>
      </c>
      <c r="F232" s="84">
        <v>0</v>
      </c>
      <c r="H232" s="213">
        <v>0</v>
      </c>
      <c r="I232" s="213">
        <v>0</v>
      </c>
      <c r="J232" s="213">
        <v>0</v>
      </c>
      <c r="K232" s="213">
        <v>0</v>
      </c>
      <c r="L232" s="213">
        <v>0</v>
      </c>
      <c r="N232" s="210" t="str">
        <f t="shared" si="9"/>
        <v>-</v>
      </c>
      <c r="O232" s="210" t="str">
        <f t="shared" si="10"/>
        <v>-</v>
      </c>
      <c r="P232" s="210" t="str">
        <f t="shared" si="11"/>
        <v>-</v>
      </c>
      <c r="R232" s="211"/>
      <c r="S232" s="211"/>
      <c r="T232" s="211"/>
      <c r="U232" s="211"/>
    </row>
    <row r="233" spans="1:21" ht="12.75" hidden="1">
      <c r="A233" s="1" t="s">
        <v>858</v>
      </c>
      <c r="B233" s="3" t="s">
        <v>859</v>
      </c>
      <c r="C233" s="82">
        <v>0</v>
      </c>
      <c r="D233" s="83">
        <v>0</v>
      </c>
      <c r="E233" s="83">
        <v>0</v>
      </c>
      <c r="F233" s="84">
        <v>0</v>
      </c>
      <c r="H233" s="213">
        <v>0</v>
      </c>
      <c r="I233" s="213">
        <v>0</v>
      </c>
      <c r="J233" s="213">
        <v>0</v>
      </c>
      <c r="K233" s="213">
        <v>0</v>
      </c>
      <c r="L233" s="213">
        <v>0</v>
      </c>
      <c r="N233" s="210" t="str">
        <f t="shared" si="9"/>
        <v>-</v>
      </c>
      <c r="O233" s="210" t="str">
        <f t="shared" si="10"/>
        <v>-</v>
      </c>
      <c r="P233" s="210" t="str">
        <f t="shared" si="11"/>
        <v>-</v>
      </c>
      <c r="R233" s="211"/>
      <c r="S233" s="211"/>
      <c r="T233" s="211"/>
      <c r="U233" s="211"/>
    </row>
    <row r="234" spans="1:21" ht="12.75">
      <c r="A234" s="1" t="s">
        <v>860</v>
      </c>
      <c r="B234" s="3" t="s">
        <v>861</v>
      </c>
      <c r="C234" s="82">
        <v>43776</v>
      </c>
      <c r="D234" s="83">
        <v>29129</v>
      </c>
      <c r="E234" s="83">
        <v>10195</v>
      </c>
      <c r="F234" s="84">
        <v>4452</v>
      </c>
      <c r="H234" s="213">
        <v>43904</v>
      </c>
      <c r="I234" s="213">
        <v>28645</v>
      </c>
      <c r="J234" s="213">
        <v>10312</v>
      </c>
      <c r="K234" s="213">
        <v>4827</v>
      </c>
      <c r="L234" s="213">
        <v>120</v>
      </c>
      <c r="N234" s="210">
        <f t="shared" si="9"/>
        <v>-0.2915451895043759</v>
      </c>
      <c r="O234" s="210">
        <f t="shared" si="10"/>
        <v>1.6896491534299258</v>
      </c>
      <c r="P234" s="210">
        <f t="shared" si="11"/>
        <v>-10.006064281382649</v>
      </c>
      <c r="R234" s="211">
        <v>97</v>
      </c>
      <c r="S234" s="211"/>
      <c r="T234" s="211"/>
      <c r="U234" s="211"/>
    </row>
    <row r="235" spans="1:21" ht="12.75">
      <c r="A235" s="1" t="s">
        <v>862</v>
      </c>
      <c r="B235" s="3" t="s">
        <v>863</v>
      </c>
      <c r="C235" s="82">
        <v>43776</v>
      </c>
      <c r="D235" s="83">
        <v>29129</v>
      </c>
      <c r="E235" s="83">
        <v>10195</v>
      </c>
      <c r="F235" s="84">
        <v>4452</v>
      </c>
      <c r="H235" s="213">
        <v>43904</v>
      </c>
      <c r="I235" s="213">
        <v>28645</v>
      </c>
      <c r="J235" s="213">
        <v>10312</v>
      </c>
      <c r="K235" s="213">
        <v>4827</v>
      </c>
      <c r="L235" s="213">
        <v>120</v>
      </c>
      <c r="N235" s="210">
        <f t="shared" si="9"/>
        <v>-0.2915451895043759</v>
      </c>
      <c r="O235" s="210">
        <f t="shared" si="10"/>
        <v>1.6896491534299258</v>
      </c>
      <c r="P235" s="210">
        <f t="shared" si="11"/>
        <v>-10.006064281382649</v>
      </c>
      <c r="R235" s="211">
        <v>78</v>
      </c>
      <c r="S235" s="211"/>
      <c r="T235" s="211"/>
      <c r="U235" s="211"/>
    </row>
    <row r="236" spans="1:21" ht="12.75">
      <c r="A236" s="1" t="s">
        <v>864</v>
      </c>
      <c r="B236" s="3" t="s">
        <v>807</v>
      </c>
      <c r="C236" s="82">
        <v>43776</v>
      </c>
      <c r="D236" s="83">
        <v>29129</v>
      </c>
      <c r="E236" s="83">
        <v>10195</v>
      </c>
      <c r="F236" s="84">
        <v>4452</v>
      </c>
      <c r="H236" s="213">
        <v>43904</v>
      </c>
      <c r="I236" s="213">
        <v>28645</v>
      </c>
      <c r="J236" s="213">
        <v>10312</v>
      </c>
      <c r="K236" s="213">
        <v>4827</v>
      </c>
      <c r="L236" s="213">
        <v>120</v>
      </c>
      <c r="N236" s="210">
        <f t="shared" si="9"/>
        <v>-0.2915451895043759</v>
      </c>
      <c r="O236" s="210">
        <f t="shared" si="10"/>
        <v>1.6896491534299258</v>
      </c>
      <c r="P236" s="210">
        <f t="shared" si="11"/>
        <v>-10.006064281382649</v>
      </c>
      <c r="R236" s="211">
        <v>68</v>
      </c>
      <c r="S236" s="211"/>
      <c r="T236" s="211"/>
      <c r="U236" s="211"/>
    </row>
    <row r="237" spans="1:21" ht="12.75">
      <c r="A237" s="1" t="s">
        <v>865</v>
      </c>
      <c r="B237" s="3" t="s">
        <v>789</v>
      </c>
      <c r="C237" s="82">
        <v>43776</v>
      </c>
      <c r="D237" s="83">
        <v>29129</v>
      </c>
      <c r="E237" s="83">
        <v>10195</v>
      </c>
      <c r="F237" s="84">
        <v>4452</v>
      </c>
      <c r="H237" s="213">
        <v>43904</v>
      </c>
      <c r="I237" s="213">
        <v>28645</v>
      </c>
      <c r="J237" s="213">
        <v>10312</v>
      </c>
      <c r="K237" s="213">
        <v>4827</v>
      </c>
      <c r="L237" s="213">
        <v>120</v>
      </c>
      <c r="N237" s="210">
        <f t="shared" si="9"/>
        <v>-0.2915451895043759</v>
      </c>
      <c r="O237" s="210">
        <f t="shared" si="10"/>
        <v>1.6896491534299258</v>
      </c>
      <c r="P237" s="210">
        <f t="shared" si="11"/>
        <v>-10.006064281382649</v>
      </c>
      <c r="R237" s="211">
        <v>135</v>
      </c>
      <c r="S237" s="211"/>
      <c r="T237" s="211"/>
      <c r="U237" s="211"/>
    </row>
    <row r="238" spans="1:21" ht="12.75">
      <c r="A238" s="1" t="s">
        <v>866</v>
      </c>
      <c r="B238" s="3" t="s">
        <v>867</v>
      </c>
      <c r="C238" s="82">
        <v>44943</v>
      </c>
      <c r="D238" s="83">
        <v>29993</v>
      </c>
      <c r="E238" s="83">
        <v>10498</v>
      </c>
      <c r="F238" s="84">
        <v>4452</v>
      </c>
      <c r="H238" s="213">
        <v>45064</v>
      </c>
      <c r="I238" s="213">
        <v>29498</v>
      </c>
      <c r="J238" s="213">
        <v>10619</v>
      </c>
      <c r="K238" s="213">
        <v>4825</v>
      </c>
      <c r="L238" s="213">
        <v>122</v>
      </c>
      <c r="N238" s="210">
        <f t="shared" si="9"/>
        <v>-0.2685070122492448</v>
      </c>
      <c r="O238" s="210">
        <f t="shared" si="10"/>
        <v>1.678079869821687</v>
      </c>
      <c r="P238" s="210">
        <f t="shared" si="11"/>
        <v>-10.006064281382649</v>
      </c>
      <c r="R238" s="211">
        <v>180</v>
      </c>
      <c r="S238" s="211">
        <v>7</v>
      </c>
      <c r="T238" s="211"/>
      <c r="U238" s="211">
        <v>10</v>
      </c>
    </row>
    <row r="239" spans="1:21" ht="12.75" hidden="1">
      <c r="A239" s="1" t="s">
        <v>868</v>
      </c>
      <c r="B239" s="3" t="s">
        <v>809</v>
      </c>
      <c r="C239" s="82">
        <v>0</v>
      </c>
      <c r="D239" s="83">
        <v>0</v>
      </c>
      <c r="E239" s="83">
        <v>0</v>
      </c>
      <c r="F239" s="84">
        <v>0</v>
      </c>
      <c r="H239" s="213">
        <v>0</v>
      </c>
      <c r="I239" s="213">
        <v>0</v>
      </c>
      <c r="J239" s="213">
        <v>0</v>
      </c>
      <c r="K239" s="213">
        <v>0</v>
      </c>
      <c r="L239" s="213">
        <v>0</v>
      </c>
      <c r="N239" s="210" t="str">
        <f t="shared" si="9"/>
        <v>-</v>
      </c>
      <c r="O239" s="210" t="str">
        <f t="shared" si="10"/>
        <v>-</v>
      </c>
      <c r="P239" s="210" t="str">
        <f t="shared" si="11"/>
        <v>-</v>
      </c>
      <c r="R239" s="211"/>
      <c r="S239" s="211"/>
      <c r="T239" s="211"/>
      <c r="U239" s="211"/>
    </row>
    <row r="240" spans="1:21" ht="12.75" hidden="1">
      <c r="A240" s="1" t="s">
        <v>869</v>
      </c>
      <c r="B240" s="3" t="s">
        <v>870</v>
      </c>
      <c r="C240" s="82">
        <v>41098</v>
      </c>
      <c r="D240" s="83">
        <v>28850</v>
      </c>
      <c r="E240" s="83">
        <v>10098</v>
      </c>
      <c r="F240" s="84">
        <v>2150</v>
      </c>
      <c r="H240" s="213">
        <v>40838</v>
      </c>
      <c r="I240" s="213">
        <v>28271</v>
      </c>
      <c r="J240" s="213">
        <v>10178</v>
      </c>
      <c r="K240" s="213">
        <v>2269</v>
      </c>
      <c r="L240" s="213">
        <v>120</v>
      </c>
      <c r="N240" s="210">
        <f t="shared" si="9"/>
        <v>0.6366619325138316</v>
      </c>
      <c r="O240" s="210">
        <f t="shared" si="10"/>
        <v>2.048035088960404</v>
      </c>
      <c r="P240" s="210">
        <f t="shared" si="11"/>
        <v>-10.00418585182085</v>
      </c>
      <c r="R240" s="211"/>
      <c r="S240" s="211"/>
      <c r="T240" s="211"/>
      <c r="U240" s="211"/>
    </row>
    <row r="241" spans="1:21" ht="12.75" hidden="1">
      <c r="A241" s="1" t="s">
        <v>871</v>
      </c>
      <c r="B241" s="3" t="s">
        <v>872</v>
      </c>
      <c r="C241" s="82">
        <v>0</v>
      </c>
      <c r="D241" s="83">
        <v>0</v>
      </c>
      <c r="E241" s="83">
        <v>0</v>
      </c>
      <c r="F241" s="84">
        <v>0</v>
      </c>
      <c r="H241" s="213">
        <v>0</v>
      </c>
      <c r="I241" s="213">
        <v>0</v>
      </c>
      <c r="J241" s="213">
        <v>0</v>
      </c>
      <c r="K241" s="213">
        <v>0</v>
      </c>
      <c r="L241" s="213">
        <v>0</v>
      </c>
      <c r="N241" s="210" t="str">
        <f t="shared" si="9"/>
        <v>-</v>
      </c>
      <c r="O241" s="210" t="str">
        <f t="shared" si="10"/>
        <v>-</v>
      </c>
      <c r="P241" s="210" t="str">
        <f t="shared" si="11"/>
        <v>-</v>
      </c>
      <c r="R241" s="211"/>
      <c r="S241" s="211"/>
      <c r="T241" s="211"/>
      <c r="U241" s="211"/>
    </row>
    <row r="242" spans="1:21" ht="12.75" hidden="1">
      <c r="A242" s="1" t="s">
        <v>873</v>
      </c>
      <c r="B242" s="3" t="s">
        <v>874</v>
      </c>
      <c r="C242" s="82">
        <v>0</v>
      </c>
      <c r="D242" s="83">
        <v>0</v>
      </c>
      <c r="E242" s="83">
        <v>0</v>
      </c>
      <c r="F242" s="84">
        <v>0</v>
      </c>
      <c r="H242" s="213">
        <v>0</v>
      </c>
      <c r="I242" s="213">
        <v>0</v>
      </c>
      <c r="J242" s="213">
        <v>0</v>
      </c>
      <c r="K242" s="213">
        <v>0</v>
      </c>
      <c r="L242" s="213">
        <v>0</v>
      </c>
      <c r="N242" s="210" t="str">
        <f t="shared" si="9"/>
        <v>-</v>
      </c>
      <c r="O242" s="210" t="str">
        <f t="shared" si="10"/>
        <v>-</v>
      </c>
      <c r="P242" s="210" t="str">
        <f t="shared" si="11"/>
        <v>-</v>
      </c>
      <c r="R242" s="211"/>
      <c r="S242" s="211"/>
      <c r="T242" s="211"/>
      <c r="U242" s="211"/>
    </row>
    <row r="243" spans="1:21" ht="12.75">
      <c r="A243" s="1" t="s">
        <v>875</v>
      </c>
      <c r="B243" s="3" t="s">
        <v>876</v>
      </c>
      <c r="C243" s="82">
        <v>43776</v>
      </c>
      <c r="D243" s="83">
        <v>29129</v>
      </c>
      <c r="E243" s="83">
        <v>10195</v>
      </c>
      <c r="F243" s="84">
        <v>4452</v>
      </c>
      <c r="H243" s="213">
        <v>43904</v>
      </c>
      <c r="I243" s="213">
        <v>28645</v>
      </c>
      <c r="J243" s="213">
        <v>10312</v>
      </c>
      <c r="K243" s="213">
        <v>4827</v>
      </c>
      <c r="L243" s="213">
        <v>120</v>
      </c>
      <c r="N243" s="210">
        <f t="shared" si="9"/>
        <v>-0.2915451895043759</v>
      </c>
      <c r="O243" s="210">
        <f t="shared" si="10"/>
        <v>1.6896491534299258</v>
      </c>
      <c r="P243" s="210">
        <f t="shared" si="11"/>
        <v>-10.006064281382649</v>
      </c>
      <c r="R243" s="211">
        <v>80</v>
      </c>
      <c r="S243" s="211"/>
      <c r="T243" s="211"/>
      <c r="U243" s="211"/>
    </row>
    <row r="244" spans="1:21" ht="12.75" hidden="1">
      <c r="A244" s="1" t="s">
        <v>877</v>
      </c>
      <c r="B244" s="3" t="s">
        <v>878</v>
      </c>
      <c r="C244" s="82">
        <v>0</v>
      </c>
      <c r="D244" s="83">
        <v>0</v>
      </c>
      <c r="E244" s="83">
        <v>0</v>
      </c>
      <c r="F244" s="84">
        <v>0</v>
      </c>
      <c r="H244" s="213">
        <v>0</v>
      </c>
      <c r="I244" s="213">
        <v>0</v>
      </c>
      <c r="J244" s="213">
        <v>0</v>
      </c>
      <c r="K244" s="213">
        <v>0</v>
      </c>
      <c r="L244" s="213">
        <v>0</v>
      </c>
      <c r="N244" s="210" t="str">
        <f t="shared" si="9"/>
        <v>-</v>
      </c>
      <c r="O244" s="210" t="str">
        <f t="shared" si="10"/>
        <v>-</v>
      </c>
      <c r="P244" s="210" t="str">
        <f t="shared" si="11"/>
        <v>-</v>
      </c>
      <c r="R244" s="211"/>
      <c r="S244" s="211"/>
      <c r="T244" s="211"/>
      <c r="U244" s="211"/>
    </row>
    <row r="245" spans="1:21" ht="12.75" hidden="1">
      <c r="A245" s="1" t="s">
        <v>879</v>
      </c>
      <c r="B245" s="3" t="s">
        <v>880</v>
      </c>
      <c r="C245" s="82">
        <v>58675</v>
      </c>
      <c r="D245" s="83">
        <v>40152</v>
      </c>
      <c r="E245" s="83">
        <v>14053</v>
      </c>
      <c r="F245" s="84">
        <v>4470</v>
      </c>
      <c r="H245" s="213">
        <v>58852</v>
      </c>
      <c r="I245" s="213">
        <v>39621</v>
      </c>
      <c r="J245" s="213">
        <v>14264</v>
      </c>
      <c r="K245" s="213">
        <v>4804</v>
      </c>
      <c r="L245" s="213">
        <v>163</v>
      </c>
      <c r="N245" s="210">
        <f t="shared" si="9"/>
        <v>-0.3007544348535305</v>
      </c>
      <c r="O245" s="210">
        <f t="shared" si="10"/>
        <v>1.3401983796471626</v>
      </c>
      <c r="P245" s="210">
        <f t="shared" si="11"/>
        <v>-10.006039863096433</v>
      </c>
      <c r="R245" s="211"/>
      <c r="S245" s="211"/>
      <c r="T245" s="211"/>
      <c r="U245" s="211"/>
    </row>
    <row r="246" spans="1:21" ht="12.75" hidden="1">
      <c r="A246" s="1" t="s">
        <v>881</v>
      </c>
      <c r="B246" s="3" t="s">
        <v>882</v>
      </c>
      <c r="C246" s="82">
        <v>0</v>
      </c>
      <c r="D246" s="83">
        <v>0</v>
      </c>
      <c r="E246" s="83">
        <v>0</v>
      </c>
      <c r="F246" s="84">
        <v>0</v>
      </c>
      <c r="H246" s="213">
        <v>0</v>
      </c>
      <c r="I246" s="213">
        <v>0</v>
      </c>
      <c r="J246" s="213">
        <v>0</v>
      </c>
      <c r="K246" s="213">
        <v>0</v>
      </c>
      <c r="L246" s="213">
        <v>0</v>
      </c>
      <c r="N246" s="210" t="str">
        <f t="shared" si="9"/>
        <v>-</v>
      </c>
      <c r="O246" s="210" t="str">
        <f t="shared" si="10"/>
        <v>-</v>
      </c>
      <c r="P246" s="210" t="str">
        <f t="shared" si="11"/>
        <v>-</v>
      </c>
      <c r="R246" s="211"/>
      <c r="S246" s="211"/>
      <c r="T246" s="211"/>
      <c r="U246" s="211"/>
    </row>
    <row r="247" spans="1:21" ht="12.75" hidden="1">
      <c r="A247" s="1" t="s">
        <v>883</v>
      </c>
      <c r="B247" s="3" t="s">
        <v>884</v>
      </c>
      <c r="C247" s="82">
        <v>0</v>
      </c>
      <c r="D247" s="83">
        <v>0</v>
      </c>
      <c r="E247" s="83">
        <v>0</v>
      </c>
      <c r="F247" s="84">
        <v>0</v>
      </c>
      <c r="H247" s="213">
        <v>0</v>
      </c>
      <c r="I247" s="213">
        <v>0</v>
      </c>
      <c r="J247" s="213">
        <v>0</v>
      </c>
      <c r="K247" s="213">
        <v>0</v>
      </c>
      <c r="L247" s="213">
        <v>0</v>
      </c>
      <c r="N247" s="210" t="str">
        <f t="shared" si="9"/>
        <v>-</v>
      </c>
      <c r="O247" s="210" t="str">
        <f t="shared" si="10"/>
        <v>-</v>
      </c>
      <c r="P247" s="210" t="str">
        <f t="shared" si="11"/>
        <v>-</v>
      </c>
      <c r="R247" s="211"/>
      <c r="S247" s="211"/>
      <c r="T247" s="211"/>
      <c r="U247" s="211"/>
    </row>
    <row r="248" spans="1:21" ht="12.75" hidden="1">
      <c r="A248" s="1" t="s">
        <v>885</v>
      </c>
      <c r="B248" s="3" t="s">
        <v>886</v>
      </c>
      <c r="C248" s="82">
        <v>0</v>
      </c>
      <c r="D248" s="83">
        <v>0</v>
      </c>
      <c r="E248" s="83">
        <v>0</v>
      </c>
      <c r="F248" s="84">
        <v>0</v>
      </c>
      <c r="H248" s="213">
        <v>0</v>
      </c>
      <c r="I248" s="213">
        <v>0</v>
      </c>
      <c r="J248" s="213">
        <v>0</v>
      </c>
      <c r="K248" s="213">
        <v>0</v>
      </c>
      <c r="L248" s="213">
        <v>0</v>
      </c>
      <c r="N248" s="210" t="str">
        <f t="shared" si="9"/>
        <v>-</v>
      </c>
      <c r="O248" s="210" t="str">
        <f t="shared" si="10"/>
        <v>-</v>
      </c>
      <c r="P248" s="210" t="str">
        <f t="shared" si="11"/>
        <v>-</v>
      </c>
      <c r="R248" s="211"/>
      <c r="S248" s="211"/>
      <c r="T248" s="211"/>
      <c r="U248" s="211"/>
    </row>
    <row r="249" spans="1:21" ht="12.75" hidden="1">
      <c r="A249" s="1" t="s">
        <v>887</v>
      </c>
      <c r="B249" s="3" t="s">
        <v>888</v>
      </c>
      <c r="C249" s="82">
        <v>38641</v>
      </c>
      <c r="D249" s="83">
        <v>27042</v>
      </c>
      <c r="E249" s="83">
        <v>9465</v>
      </c>
      <c r="F249" s="84">
        <v>2134</v>
      </c>
      <c r="H249" s="213">
        <v>38393</v>
      </c>
      <c r="I249" s="213">
        <v>26487</v>
      </c>
      <c r="J249" s="213">
        <v>9535</v>
      </c>
      <c r="K249" s="213">
        <v>2259</v>
      </c>
      <c r="L249" s="213">
        <v>112</v>
      </c>
      <c r="N249" s="210">
        <f t="shared" si="9"/>
        <v>0.6459510848331576</v>
      </c>
      <c r="O249" s="210">
        <f t="shared" si="10"/>
        <v>2.0953675387926296</v>
      </c>
      <c r="P249" s="210">
        <f t="shared" si="11"/>
        <v>-9.995782370307879</v>
      </c>
      <c r="R249" s="211"/>
      <c r="S249" s="211"/>
      <c r="T249" s="211"/>
      <c r="U249" s="211"/>
    </row>
    <row r="250" spans="1:21" ht="12.75" hidden="1">
      <c r="A250" s="1" t="s">
        <v>889</v>
      </c>
      <c r="B250" s="3" t="s">
        <v>890</v>
      </c>
      <c r="C250" s="82">
        <v>44428</v>
      </c>
      <c r="D250" s="83">
        <v>31317</v>
      </c>
      <c r="E250" s="83">
        <v>10961</v>
      </c>
      <c r="F250" s="84">
        <v>2150</v>
      </c>
      <c r="H250" s="213">
        <v>44148</v>
      </c>
      <c r="I250" s="213">
        <v>30705</v>
      </c>
      <c r="J250" s="213">
        <v>11054</v>
      </c>
      <c r="K250" s="213">
        <v>2259</v>
      </c>
      <c r="L250" s="213">
        <v>130</v>
      </c>
      <c r="N250" s="210">
        <f t="shared" si="9"/>
        <v>0.6342303162091127</v>
      </c>
      <c r="O250" s="210">
        <f t="shared" si="10"/>
        <v>1.9931607230092823</v>
      </c>
      <c r="P250" s="210">
        <f t="shared" si="11"/>
        <v>-10.00418585182085</v>
      </c>
      <c r="R250" s="211"/>
      <c r="S250" s="211"/>
      <c r="T250" s="211"/>
      <c r="U250" s="211"/>
    </row>
    <row r="251" spans="1:21" ht="12.75" hidden="1">
      <c r="A251" s="1" t="s">
        <v>891</v>
      </c>
      <c r="B251" s="3" t="s">
        <v>892</v>
      </c>
      <c r="C251" s="82">
        <v>40974</v>
      </c>
      <c r="D251" s="83">
        <v>28767</v>
      </c>
      <c r="E251" s="83">
        <v>10068</v>
      </c>
      <c r="F251" s="84">
        <v>2139</v>
      </c>
      <c r="H251" s="213">
        <v>40714</v>
      </c>
      <c r="I251" s="213">
        <v>28189</v>
      </c>
      <c r="J251" s="213">
        <v>10148</v>
      </c>
      <c r="K251" s="213">
        <v>2259</v>
      </c>
      <c r="L251" s="213">
        <v>118</v>
      </c>
      <c r="N251" s="210">
        <f t="shared" si="9"/>
        <v>0.6386009726384145</v>
      </c>
      <c r="O251" s="210">
        <f t="shared" si="10"/>
        <v>2.0504452091241205</v>
      </c>
      <c r="P251" s="210">
        <f t="shared" si="11"/>
        <v>-10.012620950778299</v>
      </c>
      <c r="R251" s="211"/>
      <c r="S251" s="211"/>
      <c r="T251" s="211"/>
      <c r="U251" s="211"/>
    </row>
    <row r="252" spans="1:21" ht="12.75" hidden="1">
      <c r="A252" s="1" t="s">
        <v>893</v>
      </c>
      <c r="B252" s="161" t="s">
        <v>894</v>
      </c>
      <c r="C252" s="82">
        <v>0</v>
      </c>
      <c r="D252" s="83">
        <v>0</v>
      </c>
      <c r="E252" s="83">
        <v>0</v>
      </c>
      <c r="F252" s="84">
        <v>0</v>
      </c>
      <c r="H252" s="213">
        <v>0</v>
      </c>
      <c r="I252" s="213">
        <v>0</v>
      </c>
      <c r="J252" s="213">
        <v>0</v>
      </c>
      <c r="K252" s="213">
        <v>0</v>
      </c>
      <c r="L252" s="213">
        <v>0</v>
      </c>
      <c r="N252" s="210" t="str">
        <f t="shared" si="9"/>
        <v>-</v>
      </c>
      <c r="O252" s="210" t="str">
        <f t="shared" si="10"/>
        <v>-</v>
      </c>
      <c r="P252" s="210" t="str">
        <f t="shared" si="11"/>
        <v>-</v>
      </c>
      <c r="R252" s="211"/>
      <c r="S252" s="211"/>
      <c r="T252" s="211"/>
      <c r="U252" s="211"/>
    </row>
    <row r="253" spans="1:21" ht="12.75" hidden="1">
      <c r="A253" s="1" t="s">
        <v>895</v>
      </c>
      <c r="B253" s="3" t="s">
        <v>896</v>
      </c>
      <c r="C253" s="82">
        <v>41296</v>
      </c>
      <c r="D253" s="83">
        <v>29007</v>
      </c>
      <c r="E253" s="83">
        <v>10152</v>
      </c>
      <c r="F253" s="84">
        <v>2137</v>
      </c>
      <c r="H253" s="213">
        <v>41033</v>
      </c>
      <c r="I253" s="213">
        <v>28426</v>
      </c>
      <c r="J253" s="213">
        <v>10233</v>
      </c>
      <c r="K253" s="213">
        <v>2255</v>
      </c>
      <c r="L253" s="213">
        <v>119</v>
      </c>
      <c r="N253" s="210">
        <f t="shared" si="9"/>
        <v>0.6409475300368115</v>
      </c>
      <c r="O253" s="210">
        <f t="shared" si="10"/>
        <v>2.043903468655458</v>
      </c>
      <c r="P253" s="210">
        <f t="shared" si="11"/>
        <v>-9.983150800336986</v>
      </c>
      <c r="R253" s="211">
        <v>1367</v>
      </c>
      <c r="S253" s="211">
        <v>4754</v>
      </c>
      <c r="T253" s="211">
        <f>27+19</f>
        <v>46</v>
      </c>
      <c r="U253" s="211">
        <v>41</v>
      </c>
    </row>
    <row r="254" spans="1:21" ht="12.75">
      <c r="A254" s="1" t="s">
        <v>897</v>
      </c>
      <c r="B254" s="3" t="s">
        <v>898</v>
      </c>
      <c r="C254" s="82">
        <v>51268</v>
      </c>
      <c r="D254" s="83">
        <v>32339</v>
      </c>
      <c r="E254" s="83">
        <v>11319</v>
      </c>
      <c r="F254" s="84">
        <v>7610</v>
      </c>
      <c r="H254" s="213">
        <v>51722</v>
      </c>
      <c r="I254" s="213">
        <v>31813</v>
      </c>
      <c r="J254" s="213">
        <v>11453</v>
      </c>
      <c r="K254" s="213">
        <v>8323</v>
      </c>
      <c r="L254" s="213">
        <v>133</v>
      </c>
      <c r="N254" s="210">
        <f t="shared" si="9"/>
        <v>-0.8777696144774012</v>
      </c>
      <c r="O254" s="210">
        <f t="shared" si="10"/>
        <v>1.6534121271178464</v>
      </c>
      <c r="P254" s="210">
        <f t="shared" si="11"/>
        <v>-10.00473036896878</v>
      </c>
      <c r="R254" s="211">
        <v>37</v>
      </c>
      <c r="S254" s="211">
        <v>12</v>
      </c>
      <c r="T254" s="211"/>
      <c r="U254" s="211"/>
    </row>
    <row r="255" spans="1:21" ht="12.75" hidden="1">
      <c r="A255" s="1" t="s">
        <v>899</v>
      </c>
      <c r="B255" s="3" t="s">
        <v>900</v>
      </c>
      <c r="C255" s="82">
        <v>0</v>
      </c>
      <c r="D255" s="83">
        <v>0</v>
      </c>
      <c r="E255" s="83">
        <v>0</v>
      </c>
      <c r="F255" s="84">
        <v>0</v>
      </c>
      <c r="H255" s="213">
        <v>0</v>
      </c>
      <c r="I255" s="213">
        <v>0</v>
      </c>
      <c r="J255" s="213">
        <v>0</v>
      </c>
      <c r="K255" s="213">
        <v>0</v>
      </c>
      <c r="L255" s="213">
        <v>0</v>
      </c>
      <c r="N255" s="210" t="str">
        <f t="shared" si="9"/>
        <v>-</v>
      </c>
      <c r="O255" s="210" t="str">
        <f t="shared" si="10"/>
        <v>-</v>
      </c>
      <c r="P255" s="210" t="str">
        <f t="shared" si="11"/>
        <v>-</v>
      </c>
      <c r="R255" s="211"/>
      <c r="S255" s="211"/>
      <c r="T255" s="211"/>
      <c r="U255" s="211"/>
    </row>
    <row r="256" spans="1:21" ht="12.75" hidden="1">
      <c r="A256" s="1" t="s">
        <v>901</v>
      </c>
      <c r="B256" s="3" t="s">
        <v>902</v>
      </c>
      <c r="C256" s="82">
        <v>0</v>
      </c>
      <c r="D256" s="83">
        <v>0</v>
      </c>
      <c r="E256" s="83">
        <v>0</v>
      </c>
      <c r="F256" s="84">
        <v>0</v>
      </c>
      <c r="H256" s="213">
        <v>0</v>
      </c>
      <c r="I256" s="213">
        <v>0</v>
      </c>
      <c r="J256" s="213">
        <v>0</v>
      </c>
      <c r="K256" s="213">
        <v>0</v>
      </c>
      <c r="L256" s="213">
        <v>0</v>
      </c>
      <c r="N256" s="210" t="str">
        <f t="shared" si="9"/>
        <v>-</v>
      </c>
      <c r="O256" s="210" t="str">
        <f t="shared" si="10"/>
        <v>-</v>
      </c>
      <c r="P256" s="210" t="str">
        <f t="shared" si="11"/>
        <v>-</v>
      </c>
      <c r="R256" s="211"/>
      <c r="S256" s="211"/>
      <c r="T256" s="211"/>
      <c r="U256" s="211"/>
    </row>
    <row r="257" spans="1:21" ht="12.75" hidden="1">
      <c r="A257" s="1" t="s">
        <v>903</v>
      </c>
      <c r="B257" s="3" t="s">
        <v>904</v>
      </c>
      <c r="C257" s="82">
        <v>0</v>
      </c>
      <c r="D257" s="83">
        <v>0</v>
      </c>
      <c r="E257" s="83">
        <v>0</v>
      </c>
      <c r="F257" s="84">
        <v>0</v>
      </c>
      <c r="H257" s="213">
        <v>0</v>
      </c>
      <c r="I257" s="213">
        <v>0</v>
      </c>
      <c r="J257" s="213">
        <v>0</v>
      </c>
      <c r="K257" s="213">
        <v>0</v>
      </c>
      <c r="L257" s="213">
        <v>0</v>
      </c>
      <c r="N257" s="210" t="str">
        <f t="shared" si="9"/>
        <v>-</v>
      </c>
      <c r="O257" s="210" t="str">
        <f t="shared" si="10"/>
        <v>-</v>
      </c>
      <c r="P257" s="210" t="str">
        <f t="shared" si="11"/>
        <v>-</v>
      </c>
      <c r="R257" s="211"/>
      <c r="S257" s="211"/>
      <c r="T257" s="211"/>
      <c r="U257" s="211"/>
    </row>
    <row r="258" spans="1:21" ht="12.75">
      <c r="A258" s="1" t="s">
        <v>905</v>
      </c>
      <c r="B258" s="3" t="s">
        <v>906</v>
      </c>
      <c r="C258" s="82">
        <v>45340</v>
      </c>
      <c r="D258" s="83">
        <v>30283</v>
      </c>
      <c r="E258" s="83">
        <v>10599</v>
      </c>
      <c r="F258" s="84">
        <v>4458</v>
      </c>
      <c r="H258" s="213">
        <v>45458</v>
      </c>
      <c r="I258" s="213">
        <v>29783</v>
      </c>
      <c r="J258" s="213">
        <v>10722</v>
      </c>
      <c r="K258" s="213">
        <v>4830</v>
      </c>
      <c r="L258" s="213">
        <v>123</v>
      </c>
      <c r="N258" s="210">
        <f t="shared" si="9"/>
        <v>-0.2595802718993383</v>
      </c>
      <c r="O258" s="210">
        <f t="shared" si="10"/>
        <v>1.678810059429864</v>
      </c>
      <c r="P258" s="210">
        <f t="shared" si="11"/>
        <v>-9.993943064809201</v>
      </c>
      <c r="R258" s="211">
        <v>31</v>
      </c>
      <c r="S258" s="211"/>
      <c r="T258" s="211"/>
      <c r="U258" s="211"/>
    </row>
    <row r="259" spans="1:21" ht="12.75" hidden="1">
      <c r="A259" s="1" t="s">
        <v>907</v>
      </c>
      <c r="B259" s="3" t="s">
        <v>908</v>
      </c>
      <c r="C259" s="82">
        <v>0</v>
      </c>
      <c r="D259" s="83">
        <v>0</v>
      </c>
      <c r="E259" s="83">
        <v>0</v>
      </c>
      <c r="F259" s="84">
        <v>0</v>
      </c>
      <c r="H259" s="213">
        <v>0</v>
      </c>
      <c r="I259" s="213">
        <v>0</v>
      </c>
      <c r="J259" s="213">
        <v>0</v>
      </c>
      <c r="K259" s="213">
        <v>0</v>
      </c>
      <c r="L259" s="213">
        <v>0</v>
      </c>
      <c r="N259" s="210" t="str">
        <f t="shared" si="9"/>
        <v>-</v>
      </c>
      <c r="O259" s="210" t="str">
        <f t="shared" si="10"/>
        <v>-</v>
      </c>
      <c r="P259" s="210" t="str">
        <f t="shared" si="11"/>
        <v>-</v>
      </c>
      <c r="R259" s="211"/>
      <c r="S259" s="211"/>
      <c r="T259" s="211"/>
      <c r="U259" s="211"/>
    </row>
    <row r="260" spans="1:21" ht="12.75" hidden="1">
      <c r="A260" s="1" t="s">
        <v>909</v>
      </c>
      <c r="B260" s="3" t="s">
        <v>910</v>
      </c>
      <c r="C260" s="82">
        <v>0</v>
      </c>
      <c r="D260" s="83">
        <v>0</v>
      </c>
      <c r="E260" s="83">
        <v>0</v>
      </c>
      <c r="F260" s="84">
        <v>0</v>
      </c>
      <c r="H260" s="213">
        <v>0</v>
      </c>
      <c r="I260" s="213">
        <v>0</v>
      </c>
      <c r="J260" s="213">
        <v>0</v>
      </c>
      <c r="K260" s="213">
        <v>0</v>
      </c>
      <c r="L260" s="213">
        <v>0</v>
      </c>
      <c r="N260" s="210" t="str">
        <f t="shared" si="9"/>
        <v>-</v>
      </c>
      <c r="O260" s="210" t="str">
        <f t="shared" si="10"/>
        <v>-</v>
      </c>
      <c r="P260" s="210" t="str">
        <f t="shared" si="11"/>
        <v>-</v>
      </c>
      <c r="R260" s="211"/>
      <c r="S260" s="211"/>
      <c r="T260" s="211"/>
      <c r="U260" s="211"/>
    </row>
    <row r="261" spans="1:21" ht="12.75">
      <c r="A261" s="1" t="s">
        <v>911</v>
      </c>
      <c r="B261" s="3" t="s">
        <v>912</v>
      </c>
      <c r="C261" s="82">
        <v>45823</v>
      </c>
      <c r="D261" s="83">
        <v>30638</v>
      </c>
      <c r="E261" s="83">
        <v>10723</v>
      </c>
      <c r="F261" s="84">
        <v>4462</v>
      </c>
      <c r="H261" s="213">
        <v>45940</v>
      </c>
      <c r="I261" s="213">
        <v>30134</v>
      </c>
      <c r="J261" s="213">
        <v>10848</v>
      </c>
      <c r="K261" s="213">
        <v>4832</v>
      </c>
      <c r="L261" s="213">
        <v>126</v>
      </c>
      <c r="N261" s="210">
        <f t="shared" si="9"/>
        <v>-0.25468001741401736</v>
      </c>
      <c r="O261" s="210">
        <f t="shared" si="10"/>
        <v>1.6725293688192693</v>
      </c>
      <c r="P261" s="210">
        <f t="shared" si="11"/>
        <v>-10.0040338846309</v>
      </c>
      <c r="R261" s="211">
        <v>5</v>
      </c>
      <c r="S261" s="211"/>
      <c r="T261" s="211"/>
      <c r="U261" s="211"/>
    </row>
    <row r="262" spans="1:21" ht="12.75">
      <c r="A262" s="1" t="s">
        <v>913</v>
      </c>
      <c r="B262" s="3" t="s">
        <v>914</v>
      </c>
      <c r="C262" s="82">
        <v>48519</v>
      </c>
      <c r="D262" s="83">
        <v>32642</v>
      </c>
      <c r="E262" s="83">
        <v>11425</v>
      </c>
      <c r="F262" s="84">
        <v>4452</v>
      </c>
      <c r="H262" s="213">
        <v>48619</v>
      </c>
      <c r="I262" s="213">
        <v>32112</v>
      </c>
      <c r="J262" s="213">
        <v>11560</v>
      </c>
      <c r="K262" s="213">
        <v>4812</v>
      </c>
      <c r="L262" s="213">
        <v>135</v>
      </c>
      <c r="N262" s="210">
        <f t="shared" si="9"/>
        <v>-0.20568090664143313</v>
      </c>
      <c r="O262" s="210">
        <f t="shared" si="10"/>
        <v>1.650473343298458</v>
      </c>
      <c r="P262" s="210">
        <f t="shared" si="11"/>
        <v>-10.006064281382649</v>
      </c>
      <c r="R262" s="211"/>
      <c r="S262" s="211"/>
      <c r="T262" s="211"/>
      <c r="U262" s="211"/>
    </row>
    <row r="263" spans="1:21" ht="12.75">
      <c r="A263" s="1" t="s">
        <v>915</v>
      </c>
      <c r="B263" s="3" t="s">
        <v>916</v>
      </c>
      <c r="C263" s="82">
        <v>46026</v>
      </c>
      <c r="D263" s="83">
        <v>30780</v>
      </c>
      <c r="E263" s="83">
        <v>10773</v>
      </c>
      <c r="F263" s="84">
        <v>4473</v>
      </c>
      <c r="H263" s="213">
        <v>46143</v>
      </c>
      <c r="I263" s="213">
        <v>30274</v>
      </c>
      <c r="J263" s="213">
        <v>10899</v>
      </c>
      <c r="K263" s="213">
        <v>4844</v>
      </c>
      <c r="L263" s="213">
        <v>126</v>
      </c>
      <c r="N263" s="210">
        <f t="shared" si="9"/>
        <v>-0.2535595865028313</v>
      </c>
      <c r="O263" s="210">
        <f t="shared" si="10"/>
        <v>1.6714012023518592</v>
      </c>
      <c r="P263" s="210">
        <f t="shared" si="11"/>
        <v>-10</v>
      </c>
      <c r="R263" s="211"/>
      <c r="S263" s="211"/>
      <c r="T263" s="211"/>
      <c r="U263" s="211"/>
    </row>
    <row r="264" spans="1:21" ht="12.75">
      <c r="A264" s="1" t="s">
        <v>917</v>
      </c>
      <c r="B264" s="3" t="s">
        <v>918</v>
      </c>
      <c r="C264" s="82">
        <v>45612</v>
      </c>
      <c r="D264" s="83">
        <v>30473</v>
      </c>
      <c r="E264" s="83">
        <v>10666</v>
      </c>
      <c r="F264" s="84">
        <v>4473</v>
      </c>
      <c r="H264" s="213">
        <v>45732</v>
      </c>
      <c r="I264" s="213">
        <v>29972</v>
      </c>
      <c r="J264" s="213">
        <v>10790</v>
      </c>
      <c r="K264" s="213">
        <v>4844</v>
      </c>
      <c r="L264" s="213">
        <v>126</v>
      </c>
      <c r="N264" s="210">
        <f aca="true" t="shared" si="12" ref="N264:N327">IF(H264=0,"-",C264/H264*100-100)</f>
        <v>-0.2623983206507461</v>
      </c>
      <c r="O264" s="210">
        <f aca="true" t="shared" si="13" ref="O264:O327">IF(H264=0,"-",D264/I264*100-100)</f>
        <v>1.6715601227812726</v>
      </c>
      <c r="P264" s="210">
        <f aca="true" t="shared" si="14" ref="P264:P327">IF(H264=0,"-",F264/(K264+L264)*100-100)</f>
        <v>-10</v>
      </c>
      <c r="R264" s="211">
        <v>140</v>
      </c>
      <c r="S264" s="211"/>
      <c r="T264" s="211"/>
      <c r="U264" s="211"/>
    </row>
    <row r="265" spans="1:21" ht="12.75">
      <c r="A265" s="1" t="s">
        <v>919</v>
      </c>
      <c r="B265" s="3" t="s">
        <v>920</v>
      </c>
      <c r="C265" s="82">
        <v>49808</v>
      </c>
      <c r="D265" s="83">
        <v>33584</v>
      </c>
      <c r="E265" s="83">
        <v>11754</v>
      </c>
      <c r="F265" s="84">
        <v>4470</v>
      </c>
      <c r="H265" s="213">
        <v>49904</v>
      </c>
      <c r="I265" s="213">
        <v>33042</v>
      </c>
      <c r="J265" s="213">
        <v>11895</v>
      </c>
      <c r="K265" s="213">
        <v>4833</v>
      </c>
      <c r="L265" s="213">
        <v>134</v>
      </c>
      <c r="N265" s="210">
        <f t="shared" si="12"/>
        <v>-0.1923693491503684</v>
      </c>
      <c r="O265" s="210">
        <f t="shared" si="13"/>
        <v>1.640336541371596</v>
      </c>
      <c r="P265" s="210">
        <f t="shared" si="14"/>
        <v>-10.006039863096433</v>
      </c>
      <c r="R265" s="211"/>
      <c r="S265" s="211"/>
      <c r="T265" s="211"/>
      <c r="U265" s="211"/>
    </row>
    <row r="266" spans="1:21" ht="12.75">
      <c r="A266" s="1" t="s">
        <v>921</v>
      </c>
      <c r="B266" s="3" t="s">
        <v>922</v>
      </c>
      <c r="C266" s="82">
        <v>45867</v>
      </c>
      <c r="D266" s="83">
        <v>29092</v>
      </c>
      <c r="E266" s="83">
        <v>10182</v>
      </c>
      <c r="F266" s="84">
        <v>6593</v>
      </c>
      <c r="H266" s="213">
        <v>46233</v>
      </c>
      <c r="I266" s="213">
        <v>28609</v>
      </c>
      <c r="J266" s="213">
        <v>10299</v>
      </c>
      <c r="K266" s="213">
        <v>7205</v>
      </c>
      <c r="L266" s="213">
        <v>120</v>
      </c>
      <c r="N266" s="210">
        <f t="shared" si="12"/>
        <v>-0.7916423333982294</v>
      </c>
      <c r="O266" s="210">
        <f t="shared" si="13"/>
        <v>1.6882799119158278</v>
      </c>
      <c r="P266" s="210">
        <f t="shared" si="14"/>
        <v>-9.99317406143345</v>
      </c>
      <c r="R266" s="211"/>
      <c r="S266" s="211"/>
      <c r="T266" s="211"/>
      <c r="U266" s="211"/>
    </row>
    <row r="267" spans="1:21" ht="12.75">
      <c r="A267" s="1" t="s">
        <v>923</v>
      </c>
      <c r="B267" s="3" t="s">
        <v>924</v>
      </c>
      <c r="C267" s="82">
        <v>46245</v>
      </c>
      <c r="D267" s="83">
        <v>29372</v>
      </c>
      <c r="E267" s="83">
        <v>10280</v>
      </c>
      <c r="F267" s="84">
        <v>6593</v>
      </c>
      <c r="H267" s="213">
        <v>46610</v>
      </c>
      <c r="I267" s="213">
        <v>28885</v>
      </c>
      <c r="J267" s="213">
        <v>10399</v>
      </c>
      <c r="K267" s="213">
        <v>7205</v>
      </c>
      <c r="L267" s="213">
        <v>121</v>
      </c>
      <c r="N267" s="210">
        <f t="shared" si="12"/>
        <v>-0.7830937567045737</v>
      </c>
      <c r="O267" s="210">
        <f t="shared" si="13"/>
        <v>1.6859961917950557</v>
      </c>
      <c r="P267" s="210">
        <f t="shared" si="14"/>
        <v>-10.005460005460009</v>
      </c>
      <c r="R267" s="211" t="s">
        <v>2860</v>
      </c>
      <c r="S267" s="211"/>
      <c r="T267" s="211"/>
      <c r="U267" s="211"/>
    </row>
    <row r="268" spans="1:21" ht="12.75">
      <c r="A268" s="1" t="s">
        <v>925</v>
      </c>
      <c r="B268" s="3" t="s">
        <v>926</v>
      </c>
      <c r="C268" s="82">
        <v>39161</v>
      </c>
      <c r="D268" s="83">
        <v>25714</v>
      </c>
      <c r="E268" s="83">
        <v>9000</v>
      </c>
      <c r="F268" s="84">
        <v>4447</v>
      </c>
      <c r="H268" s="213">
        <v>39315</v>
      </c>
      <c r="I268" s="213">
        <v>25275</v>
      </c>
      <c r="J268" s="213">
        <v>9099</v>
      </c>
      <c r="K268" s="213">
        <v>4835</v>
      </c>
      <c r="L268" s="213">
        <v>106</v>
      </c>
      <c r="N268" s="210">
        <f t="shared" si="12"/>
        <v>-0.3917079994912882</v>
      </c>
      <c r="O268" s="210">
        <f t="shared" si="13"/>
        <v>1.7368941641938704</v>
      </c>
      <c r="P268" s="210">
        <f t="shared" si="14"/>
        <v>-9.9979761181947</v>
      </c>
      <c r="R268" s="211"/>
      <c r="S268" s="211"/>
      <c r="T268" s="211"/>
      <c r="U268" s="211"/>
    </row>
    <row r="269" spans="1:21" ht="12.75" hidden="1">
      <c r="A269" s="1" t="s">
        <v>927</v>
      </c>
      <c r="B269" s="3" t="s">
        <v>928</v>
      </c>
      <c r="C269" s="82">
        <v>0</v>
      </c>
      <c r="D269" s="83">
        <v>0</v>
      </c>
      <c r="E269" s="83">
        <v>0</v>
      </c>
      <c r="F269" s="84">
        <v>0</v>
      </c>
      <c r="H269" s="213">
        <v>0</v>
      </c>
      <c r="I269" s="213">
        <v>0</v>
      </c>
      <c r="J269" s="213">
        <v>0</v>
      </c>
      <c r="K269" s="213">
        <v>0</v>
      </c>
      <c r="L269" s="213">
        <v>0</v>
      </c>
      <c r="N269" s="210" t="str">
        <f t="shared" si="12"/>
        <v>-</v>
      </c>
      <c r="O269" s="210" t="str">
        <f t="shared" si="13"/>
        <v>-</v>
      </c>
      <c r="P269" s="210" t="str">
        <f t="shared" si="14"/>
        <v>-</v>
      </c>
      <c r="R269" s="211"/>
      <c r="S269" s="211"/>
      <c r="T269" s="211"/>
      <c r="U269" s="211"/>
    </row>
    <row r="270" spans="1:21" ht="12.75" hidden="1">
      <c r="A270" s="1" t="s">
        <v>929</v>
      </c>
      <c r="B270" s="3" t="s">
        <v>930</v>
      </c>
      <c r="C270" s="82">
        <v>0</v>
      </c>
      <c r="D270" s="83">
        <v>0</v>
      </c>
      <c r="E270" s="83">
        <v>0</v>
      </c>
      <c r="F270" s="84">
        <v>0</v>
      </c>
      <c r="H270" s="213">
        <v>0</v>
      </c>
      <c r="I270" s="213">
        <v>0</v>
      </c>
      <c r="J270" s="213">
        <v>0</v>
      </c>
      <c r="K270" s="213">
        <v>0</v>
      </c>
      <c r="L270" s="213">
        <v>0</v>
      </c>
      <c r="N270" s="210" t="str">
        <f t="shared" si="12"/>
        <v>-</v>
      </c>
      <c r="O270" s="210" t="str">
        <f t="shared" si="13"/>
        <v>-</v>
      </c>
      <c r="P270" s="210" t="str">
        <f t="shared" si="14"/>
        <v>-</v>
      </c>
      <c r="R270" s="211"/>
      <c r="S270" s="211"/>
      <c r="T270" s="211"/>
      <c r="U270" s="211"/>
    </row>
    <row r="271" spans="1:21" ht="12.75" hidden="1">
      <c r="A271" s="1" t="s">
        <v>931</v>
      </c>
      <c r="B271" s="3" t="s">
        <v>932</v>
      </c>
      <c r="C271" s="82">
        <v>0</v>
      </c>
      <c r="D271" s="83">
        <v>0</v>
      </c>
      <c r="E271" s="83">
        <v>0</v>
      </c>
      <c r="F271" s="84">
        <v>0</v>
      </c>
      <c r="H271" s="213">
        <v>0</v>
      </c>
      <c r="I271" s="213">
        <v>0</v>
      </c>
      <c r="J271" s="213">
        <v>0</v>
      </c>
      <c r="K271" s="213">
        <v>0</v>
      </c>
      <c r="L271" s="213">
        <v>0</v>
      </c>
      <c r="N271" s="210" t="str">
        <f t="shared" si="12"/>
        <v>-</v>
      </c>
      <c r="O271" s="210" t="str">
        <f t="shared" si="13"/>
        <v>-</v>
      </c>
      <c r="P271" s="210" t="str">
        <f t="shared" si="14"/>
        <v>-</v>
      </c>
      <c r="R271" s="211"/>
      <c r="S271" s="211"/>
      <c r="T271" s="211"/>
      <c r="U271" s="211"/>
    </row>
    <row r="272" spans="1:21" ht="12.75" hidden="1">
      <c r="A272" s="1" t="s">
        <v>933</v>
      </c>
      <c r="B272" s="3" t="s">
        <v>932</v>
      </c>
      <c r="C272" s="82">
        <v>0</v>
      </c>
      <c r="D272" s="83">
        <v>0</v>
      </c>
      <c r="E272" s="83">
        <v>0</v>
      </c>
      <c r="F272" s="84">
        <v>0</v>
      </c>
      <c r="H272" s="213">
        <v>0</v>
      </c>
      <c r="I272" s="213">
        <v>0</v>
      </c>
      <c r="J272" s="213">
        <v>0</v>
      </c>
      <c r="K272" s="213">
        <v>0</v>
      </c>
      <c r="L272" s="213">
        <v>0</v>
      </c>
      <c r="N272" s="210" t="str">
        <f t="shared" si="12"/>
        <v>-</v>
      </c>
      <c r="O272" s="210" t="str">
        <f t="shared" si="13"/>
        <v>-</v>
      </c>
      <c r="P272" s="210" t="str">
        <f t="shared" si="14"/>
        <v>-</v>
      </c>
      <c r="R272" s="211"/>
      <c r="S272" s="211"/>
      <c r="T272" s="211"/>
      <c r="U272" s="211"/>
    </row>
    <row r="273" spans="1:21" ht="12.75" hidden="1">
      <c r="A273" s="1" t="s">
        <v>934</v>
      </c>
      <c r="B273" s="3" t="s">
        <v>935</v>
      </c>
      <c r="C273" s="82">
        <v>0</v>
      </c>
      <c r="D273" s="83">
        <v>0</v>
      </c>
      <c r="E273" s="83">
        <v>0</v>
      </c>
      <c r="F273" s="84">
        <v>0</v>
      </c>
      <c r="H273" s="213">
        <v>0</v>
      </c>
      <c r="I273" s="213">
        <v>0</v>
      </c>
      <c r="J273" s="213">
        <v>0</v>
      </c>
      <c r="K273" s="213">
        <v>0</v>
      </c>
      <c r="L273" s="213">
        <v>0</v>
      </c>
      <c r="N273" s="210" t="str">
        <f t="shared" si="12"/>
        <v>-</v>
      </c>
      <c r="O273" s="210" t="str">
        <f t="shared" si="13"/>
        <v>-</v>
      </c>
      <c r="P273" s="210" t="str">
        <f t="shared" si="14"/>
        <v>-</v>
      </c>
      <c r="R273" s="211"/>
      <c r="S273" s="211"/>
      <c r="T273" s="211"/>
      <c r="U273" s="211"/>
    </row>
    <row r="274" spans="1:21" ht="12.75">
      <c r="A274" s="1" t="s">
        <v>936</v>
      </c>
      <c r="B274" s="3" t="s">
        <v>937</v>
      </c>
      <c r="C274" s="82">
        <v>41708</v>
      </c>
      <c r="D274" s="83">
        <v>27592</v>
      </c>
      <c r="E274" s="83">
        <v>9657</v>
      </c>
      <c r="F274" s="84">
        <v>4459</v>
      </c>
      <c r="H274" s="213">
        <v>41848</v>
      </c>
      <c r="I274" s="213">
        <v>27128</v>
      </c>
      <c r="J274" s="213">
        <v>9766</v>
      </c>
      <c r="K274" s="213">
        <v>4840</v>
      </c>
      <c r="L274" s="213">
        <v>114</v>
      </c>
      <c r="N274" s="210">
        <f t="shared" si="12"/>
        <v>-0.3345440642324604</v>
      </c>
      <c r="O274" s="210">
        <f t="shared" si="13"/>
        <v>1.7104099085815392</v>
      </c>
      <c r="P274" s="210">
        <f t="shared" si="14"/>
        <v>-9.991925716592647</v>
      </c>
      <c r="R274" s="211"/>
      <c r="S274" s="211"/>
      <c r="T274" s="211"/>
      <c r="U274" s="211"/>
    </row>
    <row r="275" spans="1:21" ht="12.75" hidden="1">
      <c r="A275" s="1" t="s">
        <v>938</v>
      </c>
      <c r="B275" s="3" t="s">
        <v>939</v>
      </c>
      <c r="C275" s="82">
        <v>0</v>
      </c>
      <c r="D275" s="83">
        <v>0</v>
      </c>
      <c r="E275" s="83">
        <v>0</v>
      </c>
      <c r="F275" s="84">
        <v>0</v>
      </c>
      <c r="H275" s="213">
        <v>0</v>
      </c>
      <c r="I275" s="213">
        <v>0</v>
      </c>
      <c r="J275" s="213">
        <v>0</v>
      </c>
      <c r="K275" s="213">
        <v>0</v>
      </c>
      <c r="L275" s="213">
        <v>0</v>
      </c>
      <c r="N275" s="210" t="str">
        <f t="shared" si="12"/>
        <v>-</v>
      </c>
      <c r="O275" s="210" t="str">
        <f t="shared" si="13"/>
        <v>-</v>
      </c>
      <c r="P275" s="210" t="str">
        <f t="shared" si="14"/>
        <v>-</v>
      </c>
      <c r="R275" s="211"/>
      <c r="S275" s="211"/>
      <c r="T275" s="211"/>
      <c r="U275" s="211"/>
    </row>
    <row r="276" spans="1:21" ht="12.75">
      <c r="A276" s="1" t="s">
        <v>940</v>
      </c>
      <c r="B276" s="3" t="s">
        <v>941</v>
      </c>
      <c r="C276" s="82">
        <v>45455</v>
      </c>
      <c r="D276" s="83">
        <v>30368</v>
      </c>
      <c r="E276" s="83">
        <v>10629</v>
      </c>
      <c r="F276" s="84">
        <v>4458</v>
      </c>
      <c r="H276" s="213">
        <v>45573</v>
      </c>
      <c r="I276" s="213">
        <v>29868</v>
      </c>
      <c r="J276" s="213">
        <v>10752</v>
      </c>
      <c r="K276" s="213">
        <v>4829</v>
      </c>
      <c r="L276" s="213">
        <v>124</v>
      </c>
      <c r="N276" s="210">
        <f t="shared" si="12"/>
        <v>-0.2589252408224212</v>
      </c>
      <c r="O276" s="210">
        <f t="shared" si="13"/>
        <v>1.67403240926744</v>
      </c>
      <c r="P276" s="210">
        <f t="shared" si="14"/>
        <v>-9.993943064809201</v>
      </c>
      <c r="R276" s="211"/>
      <c r="S276" s="211"/>
      <c r="T276" s="211"/>
      <c r="U276" s="211"/>
    </row>
    <row r="277" spans="1:21" ht="12.75" hidden="1">
      <c r="A277" s="1" t="s">
        <v>942</v>
      </c>
      <c r="B277" s="3" t="s">
        <v>943</v>
      </c>
      <c r="C277" s="82">
        <v>0</v>
      </c>
      <c r="D277" s="83">
        <v>0</v>
      </c>
      <c r="E277" s="83">
        <v>0</v>
      </c>
      <c r="F277" s="84">
        <v>0</v>
      </c>
      <c r="H277" s="213">
        <v>0</v>
      </c>
      <c r="I277" s="213">
        <v>0</v>
      </c>
      <c r="J277" s="213">
        <v>0</v>
      </c>
      <c r="K277" s="213">
        <v>0</v>
      </c>
      <c r="L277" s="213">
        <v>0</v>
      </c>
      <c r="N277" s="210" t="str">
        <f t="shared" si="12"/>
        <v>-</v>
      </c>
      <c r="O277" s="210" t="str">
        <f t="shared" si="13"/>
        <v>-</v>
      </c>
      <c r="P277" s="210" t="str">
        <f t="shared" si="14"/>
        <v>-</v>
      </c>
      <c r="R277" s="211"/>
      <c r="S277" s="211"/>
      <c r="T277" s="211"/>
      <c r="U277" s="211"/>
    </row>
    <row r="278" spans="1:21" ht="12.75" hidden="1">
      <c r="A278" s="1" t="s">
        <v>944</v>
      </c>
      <c r="B278" s="3" t="s">
        <v>945</v>
      </c>
      <c r="C278" s="82">
        <v>0</v>
      </c>
      <c r="D278" s="83">
        <v>0</v>
      </c>
      <c r="E278" s="83">
        <v>0</v>
      </c>
      <c r="F278" s="84">
        <v>0</v>
      </c>
      <c r="H278" s="213">
        <v>0</v>
      </c>
      <c r="I278" s="213">
        <v>0</v>
      </c>
      <c r="J278" s="213">
        <v>0</v>
      </c>
      <c r="K278" s="213">
        <v>0</v>
      </c>
      <c r="L278" s="213">
        <v>0</v>
      </c>
      <c r="N278" s="210" t="str">
        <f t="shared" si="12"/>
        <v>-</v>
      </c>
      <c r="O278" s="210" t="str">
        <f t="shared" si="13"/>
        <v>-</v>
      </c>
      <c r="P278" s="210" t="str">
        <f t="shared" si="14"/>
        <v>-</v>
      </c>
      <c r="R278" s="211"/>
      <c r="S278" s="211"/>
      <c r="T278" s="211"/>
      <c r="U278" s="211"/>
    </row>
    <row r="279" spans="1:21" ht="12.75">
      <c r="A279" s="1" t="s">
        <v>946</v>
      </c>
      <c r="B279" s="3" t="s">
        <v>947</v>
      </c>
      <c r="C279" s="86">
        <v>45512</v>
      </c>
      <c r="D279" s="87">
        <v>30416</v>
      </c>
      <c r="E279" s="87">
        <v>10646</v>
      </c>
      <c r="F279" s="88">
        <v>4450</v>
      </c>
      <c r="H279" s="220">
        <v>45628</v>
      </c>
      <c r="I279" s="220">
        <v>29915</v>
      </c>
      <c r="J279" s="220">
        <v>10769</v>
      </c>
      <c r="K279" s="220">
        <v>4827</v>
      </c>
      <c r="L279" s="220">
        <v>117</v>
      </c>
      <c r="N279" s="210">
        <f t="shared" si="12"/>
        <v>-0.2542298588585936</v>
      </c>
      <c r="O279" s="210">
        <f t="shared" si="13"/>
        <v>1.6747451111482405</v>
      </c>
      <c r="P279" s="210">
        <f t="shared" si="14"/>
        <v>-9.991909385113274</v>
      </c>
      <c r="R279" s="211">
        <v>33</v>
      </c>
      <c r="S279" s="211"/>
      <c r="T279" s="211"/>
      <c r="U279" s="211"/>
    </row>
    <row r="280" spans="1:21" ht="12.75">
      <c r="A280" s="1" t="s">
        <v>948</v>
      </c>
      <c r="B280" s="3" t="s">
        <v>949</v>
      </c>
      <c r="C280" s="82">
        <v>43245</v>
      </c>
      <c r="D280" s="83">
        <v>28736</v>
      </c>
      <c r="E280" s="83">
        <v>10058</v>
      </c>
      <c r="F280" s="84">
        <v>4451</v>
      </c>
      <c r="H280" s="213">
        <v>43375</v>
      </c>
      <c r="I280" s="213">
        <v>28257</v>
      </c>
      <c r="J280" s="213">
        <v>10173</v>
      </c>
      <c r="K280" s="213">
        <v>4827</v>
      </c>
      <c r="L280" s="213">
        <v>118</v>
      </c>
      <c r="N280" s="210">
        <f t="shared" si="12"/>
        <v>-0.29971181556196314</v>
      </c>
      <c r="O280" s="210">
        <f t="shared" si="13"/>
        <v>1.69515518278655</v>
      </c>
      <c r="P280" s="210">
        <f t="shared" si="14"/>
        <v>-9.98988877654196</v>
      </c>
      <c r="R280" s="211">
        <v>10</v>
      </c>
      <c r="S280" s="211"/>
      <c r="T280" s="211"/>
      <c r="U280" s="211"/>
    </row>
    <row r="281" spans="1:21" ht="12.75">
      <c r="A281" s="1" t="s">
        <v>950</v>
      </c>
      <c r="B281" s="3" t="s">
        <v>951</v>
      </c>
      <c r="C281" s="82">
        <v>47776</v>
      </c>
      <c r="D281" s="83">
        <v>32081</v>
      </c>
      <c r="E281" s="83">
        <v>11228</v>
      </c>
      <c r="F281" s="84">
        <v>4467</v>
      </c>
      <c r="H281" s="213">
        <v>47882</v>
      </c>
      <c r="I281" s="213">
        <v>31558</v>
      </c>
      <c r="J281" s="213">
        <v>11361</v>
      </c>
      <c r="K281" s="213">
        <v>4831</v>
      </c>
      <c r="L281" s="213">
        <v>132</v>
      </c>
      <c r="N281" s="210">
        <f t="shared" si="12"/>
        <v>-0.22137755315149832</v>
      </c>
      <c r="O281" s="210">
        <f t="shared" si="13"/>
        <v>1.6572659864376789</v>
      </c>
      <c r="P281" s="210">
        <f t="shared" si="14"/>
        <v>-9.993955268990533</v>
      </c>
      <c r="R281" s="211">
        <v>9</v>
      </c>
      <c r="S281" s="211"/>
      <c r="T281" s="211"/>
      <c r="U281" s="211"/>
    </row>
    <row r="282" spans="1:21" ht="12.75">
      <c r="A282" s="1" t="s">
        <v>952</v>
      </c>
      <c r="B282" s="3" t="s">
        <v>953</v>
      </c>
      <c r="C282" s="82">
        <v>42596</v>
      </c>
      <c r="D282" s="83">
        <v>28272</v>
      </c>
      <c r="E282" s="83">
        <v>9895</v>
      </c>
      <c r="F282" s="84">
        <v>4429</v>
      </c>
      <c r="H282" s="213">
        <v>42729</v>
      </c>
      <c r="I282" s="213">
        <v>27800</v>
      </c>
      <c r="J282" s="213">
        <v>10008</v>
      </c>
      <c r="K282" s="213">
        <v>4805</v>
      </c>
      <c r="L282" s="213">
        <v>116</v>
      </c>
      <c r="N282" s="210">
        <f t="shared" si="12"/>
        <v>-0.3112640127313995</v>
      </c>
      <c r="O282" s="210">
        <f t="shared" si="13"/>
        <v>1.6978417266187051</v>
      </c>
      <c r="P282" s="210">
        <f t="shared" si="14"/>
        <v>-9.997967892704736</v>
      </c>
      <c r="R282" s="211"/>
      <c r="S282" s="211"/>
      <c r="T282" s="211"/>
      <c r="U282" s="211"/>
    </row>
    <row r="283" spans="1:21" ht="12.75" hidden="1">
      <c r="A283" s="1" t="s">
        <v>954</v>
      </c>
      <c r="B283" s="3" t="s">
        <v>955</v>
      </c>
      <c r="C283" s="82">
        <v>0</v>
      </c>
      <c r="D283" s="83">
        <v>0</v>
      </c>
      <c r="E283" s="83">
        <v>0</v>
      </c>
      <c r="F283" s="84">
        <v>0</v>
      </c>
      <c r="H283" s="213">
        <v>0</v>
      </c>
      <c r="I283" s="213">
        <v>0</v>
      </c>
      <c r="J283" s="213">
        <v>0</v>
      </c>
      <c r="K283" s="213">
        <v>0</v>
      </c>
      <c r="L283" s="213">
        <v>0</v>
      </c>
      <c r="N283" s="210" t="str">
        <f t="shared" si="12"/>
        <v>-</v>
      </c>
      <c r="O283" s="210" t="str">
        <f t="shared" si="13"/>
        <v>-</v>
      </c>
      <c r="P283" s="210" t="str">
        <f t="shared" si="14"/>
        <v>-</v>
      </c>
      <c r="R283" s="211"/>
      <c r="S283" s="211"/>
      <c r="T283" s="211"/>
      <c r="U283" s="211"/>
    </row>
    <row r="284" spans="1:21" ht="12.75">
      <c r="A284" s="1" t="s">
        <v>956</v>
      </c>
      <c r="B284" s="3" t="s">
        <v>957</v>
      </c>
      <c r="C284" s="82">
        <v>47945</v>
      </c>
      <c r="D284" s="83">
        <v>32205</v>
      </c>
      <c r="E284" s="83">
        <v>11272</v>
      </c>
      <c r="F284" s="84">
        <v>4468</v>
      </c>
      <c r="H284" s="213">
        <v>48050</v>
      </c>
      <c r="I284" s="213">
        <v>31681</v>
      </c>
      <c r="J284" s="213">
        <v>11405</v>
      </c>
      <c r="K284" s="213">
        <v>4831</v>
      </c>
      <c r="L284" s="213">
        <v>133</v>
      </c>
      <c r="N284" s="210">
        <f t="shared" si="12"/>
        <v>-0.21852237252861073</v>
      </c>
      <c r="O284" s="210">
        <f t="shared" si="13"/>
        <v>1.6539881948170745</v>
      </c>
      <c r="P284" s="210">
        <f t="shared" si="14"/>
        <v>-9.991941982272351</v>
      </c>
      <c r="R284" s="211"/>
      <c r="S284" s="211"/>
      <c r="T284" s="211"/>
      <c r="U284" s="211"/>
    </row>
    <row r="285" spans="1:21" ht="12.75" hidden="1">
      <c r="A285" s="1" t="s">
        <v>958</v>
      </c>
      <c r="B285" s="3" t="s">
        <v>959</v>
      </c>
      <c r="C285" s="82">
        <v>0</v>
      </c>
      <c r="D285" s="83">
        <v>0</v>
      </c>
      <c r="E285" s="83">
        <v>0</v>
      </c>
      <c r="F285" s="84">
        <v>0</v>
      </c>
      <c r="H285" s="213">
        <v>0</v>
      </c>
      <c r="I285" s="213">
        <v>0</v>
      </c>
      <c r="J285" s="213">
        <v>0</v>
      </c>
      <c r="K285" s="213">
        <v>0</v>
      </c>
      <c r="L285" s="213">
        <v>0</v>
      </c>
      <c r="N285" s="210" t="str">
        <f t="shared" si="12"/>
        <v>-</v>
      </c>
      <c r="O285" s="210" t="str">
        <f t="shared" si="13"/>
        <v>-</v>
      </c>
      <c r="P285" s="210" t="str">
        <f t="shared" si="14"/>
        <v>-</v>
      </c>
      <c r="R285" s="211"/>
      <c r="S285" s="211"/>
      <c r="T285" s="211"/>
      <c r="U285" s="211"/>
    </row>
    <row r="286" spans="1:21" ht="12.75">
      <c r="A286" s="1" t="s">
        <v>960</v>
      </c>
      <c r="B286" s="3" t="s">
        <v>961</v>
      </c>
      <c r="C286" s="82">
        <v>43569</v>
      </c>
      <c r="D286" s="83">
        <v>28985</v>
      </c>
      <c r="E286" s="83">
        <v>10145</v>
      </c>
      <c r="F286" s="84">
        <v>4439</v>
      </c>
      <c r="H286" s="213">
        <v>43696</v>
      </c>
      <c r="I286" s="213">
        <v>28503</v>
      </c>
      <c r="J286" s="213">
        <v>10261</v>
      </c>
      <c r="K286" s="213">
        <v>4815</v>
      </c>
      <c r="L286" s="213">
        <v>117</v>
      </c>
      <c r="N286" s="210">
        <f t="shared" si="12"/>
        <v>-0.29064445258146065</v>
      </c>
      <c r="O286" s="210">
        <f t="shared" si="13"/>
        <v>1.6910500649054399</v>
      </c>
      <c r="P286" s="210">
        <f t="shared" si="14"/>
        <v>-9.995944849959443</v>
      </c>
      <c r="R286" s="211">
        <v>11</v>
      </c>
      <c r="S286" s="211"/>
      <c r="T286" s="211"/>
      <c r="U286" s="211"/>
    </row>
    <row r="287" spans="1:21" ht="12.75">
      <c r="A287" s="1" t="s">
        <v>962</v>
      </c>
      <c r="B287" s="3" t="s">
        <v>963</v>
      </c>
      <c r="C287" s="82">
        <v>44486</v>
      </c>
      <c r="D287" s="83">
        <v>29626</v>
      </c>
      <c r="E287" s="83">
        <v>10369</v>
      </c>
      <c r="F287" s="84">
        <v>4491</v>
      </c>
      <c r="H287" s="213">
        <v>44614</v>
      </c>
      <c r="I287" s="213">
        <v>29135</v>
      </c>
      <c r="J287" s="213">
        <v>10489</v>
      </c>
      <c r="K287" s="213">
        <v>4868</v>
      </c>
      <c r="L287" s="213">
        <v>122</v>
      </c>
      <c r="N287" s="210">
        <f t="shared" si="12"/>
        <v>-0.2869054556865649</v>
      </c>
      <c r="O287" s="210">
        <f t="shared" si="13"/>
        <v>1.6852582804187506</v>
      </c>
      <c r="P287" s="210">
        <f t="shared" si="14"/>
        <v>-10</v>
      </c>
      <c r="R287" s="211"/>
      <c r="S287" s="211"/>
      <c r="T287" s="211"/>
      <c r="U287" s="211"/>
    </row>
    <row r="288" spans="1:21" ht="12.75">
      <c r="A288" s="1" t="s">
        <v>964</v>
      </c>
      <c r="B288" s="3" t="s">
        <v>965</v>
      </c>
      <c r="C288" s="82">
        <v>43745</v>
      </c>
      <c r="D288" s="83">
        <v>29103</v>
      </c>
      <c r="E288" s="83">
        <v>10186</v>
      </c>
      <c r="F288" s="84">
        <v>4456</v>
      </c>
      <c r="H288" s="213">
        <v>43874</v>
      </c>
      <c r="I288" s="213">
        <v>28620</v>
      </c>
      <c r="J288" s="213">
        <v>10303</v>
      </c>
      <c r="K288" s="213">
        <v>4830</v>
      </c>
      <c r="L288" s="213">
        <v>121</v>
      </c>
      <c r="N288" s="210">
        <f t="shared" si="12"/>
        <v>-0.294023795414148</v>
      </c>
      <c r="O288" s="210">
        <f t="shared" si="13"/>
        <v>1.6876310272536728</v>
      </c>
      <c r="P288" s="210">
        <f t="shared" si="14"/>
        <v>-9.99798020601898</v>
      </c>
      <c r="R288" s="211">
        <v>345</v>
      </c>
      <c r="S288" s="211">
        <v>3</v>
      </c>
      <c r="T288" s="211"/>
      <c r="U288" s="211"/>
    </row>
    <row r="289" spans="1:21" ht="12.75">
      <c r="A289" s="1" t="s">
        <v>966</v>
      </c>
      <c r="B289" s="3" t="s">
        <v>967</v>
      </c>
      <c r="C289" s="82">
        <v>42985</v>
      </c>
      <c r="D289" s="83">
        <v>28538</v>
      </c>
      <c r="E289" s="83">
        <v>9988</v>
      </c>
      <c r="F289" s="84">
        <v>4459</v>
      </c>
      <c r="H289" s="213">
        <v>43118</v>
      </c>
      <c r="I289" s="213">
        <v>28062</v>
      </c>
      <c r="J289" s="213">
        <v>10102</v>
      </c>
      <c r="K289" s="213">
        <v>4835</v>
      </c>
      <c r="L289" s="213">
        <v>119</v>
      </c>
      <c r="N289" s="210">
        <f t="shared" si="12"/>
        <v>-0.30845586529987656</v>
      </c>
      <c r="O289" s="210">
        <f t="shared" si="13"/>
        <v>1.6962440310740448</v>
      </c>
      <c r="P289" s="210">
        <f t="shared" si="14"/>
        <v>-9.991925716592647</v>
      </c>
      <c r="R289" s="211">
        <v>120</v>
      </c>
      <c r="S289" s="211">
        <v>33</v>
      </c>
      <c r="T289" s="211">
        <v>43</v>
      </c>
      <c r="U289" s="211"/>
    </row>
    <row r="290" spans="1:21" ht="12.75">
      <c r="A290" s="1" t="s">
        <v>968</v>
      </c>
      <c r="B290" s="3" t="s">
        <v>969</v>
      </c>
      <c r="C290" s="82">
        <v>44254</v>
      </c>
      <c r="D290" s="83">
        <v>29470</v>
      </c>
      <c r="E290" s="83">
        <v>10315</v>
      </c>
      <c r="F290" s="84">
        <v>4469</v>
      </c>
      <c r="H290" s="213">
        <v>44382</v>
      </c>
      <c r="I290" s="213">
        <v>28982</v>
      </c>
      <c r="J290" s="213">
        <v>10434</v>
      </c>
      <c r="K290" s="213">
        <v>4845</v>
      </c>
      <c r="L290" s="213">
        <v>121</v>
      </c>
      <c r="N290" s="210">
        <f t="shared" si="12"/>
        <v>-0.2884052093190945</v>
      </c>
      <c r="O290" s="210">
        <f t="shared" si="13"/>
        <v>1.6838037402525714</v>
      </c>
      <c r="P290" s="210">
        <f t="shared" si="14"/>
        <v>-10.008054772452681</v>
      </c>
      <c r="R290" s="211"/>
      <c r="S290" s="211"/>
      <c r="T290" s="211"/>
      <c r="U290" s="211"/>
    </row>
    <row r="291" spans="1:21" ht="12.75">
      <c r="A291" s="1" t="s">
        <v>970</v>
      </c>
      <c r="B291" s="3" t="s">
        <v>967</v>
      </c>
      <c r="C291" s="82">
        <v>42654</v>
      </c>
      <c r="D291" s="83">
        <v>28294</v>
      </c>
      <c r="E291" s="83">
        <v>9903</v>
      </c>
      <c r="F291" s="84">
        <v>4457</v>
      </c>
      <c r="H291" s="213">
        <v>42789</v>
      </c>
      <c r="I291" s="213">
        <v>27821</v>
      </c>
      <c r="J291" s="213">
        <v>10016</v>
      </c>
      <c r="K291" s="213">
        <v>4835</v>
      </c>
      <c r="L291" s="213">
        <v>117</v>
      </c>
      <c r="N291" s="210">
        <f t="shared" si="12"/>
        <v>-0.3155016476197261</v>
      </c>
      <c r="O291" s="210">
        <f t="shared" si="13"/>
        <v>1.7001545595054068</v>
      </c>
      <c r="P291" s="210">
        <f t="shared" si="14"/>
        <v>-9.99596122778675</v>
      </c>
      <c r="R291" s="211">
        <v>64</v>
      </c>
      <c r="S291" s="211"/>
      <c r="T291" s="211"/>
      <c r="U291" s="211"/>
    </row>
    <row r="292" spans="1:21" ht="12.75">
      <c r="A292" s="1" t="s">
        <v>971</v>
      </c>
      <c r="B292" s="3" t="s">
        <v>972</v>
      </c>
      <c r="C292" s="82">
        <v>45521</v>
      </c>
      <c r="D292" s="83">
        <v>30417</v>
      </c>
      <c r="E292" s="83">
        <v>10646</v>
      </c>
      <c r="F292" s="84">
        <v>4458</v>
      </c>
      <c r="H292" s="213">
        <v>45639</v>
      </c>
      <c r="I292" s="213">
        <v>29916</v>
      </c>
      <c r="J292" s="213">
        <v>10770</v>
      </c>
      <c r="K292" s="213">
        <v>4827</v>
      </c>
      <c r="L292" s="213">
        <v>126</v>
      </c>
      <c r="N292" s="210">
        <f t="shared" si="12"/>
        <v>-0.25855080085015913</v>
      </c>
      <c r="O292" s="210">
        <f t="shared" si="13"/>
        <v>1.6746891295627648</v>
      </c>
      <c r="P292" s="210">
        <f t="shared" si="14"/>
        <v>-9.993943064809201</v>
      </c>
      <c r="R292" s="211">
        <v>383</v>
      </c>
      <c r="S292" s="211">
        <v>28</v>
      </c>
      <c r="T292" s="211"/>
      <c r="U292" s="211"/>
    </row>
    <row r="293" spans="1:21" ht="12.75" hidden="1">
      <c r="A293" s="1" t="s">
        <v>973</v>
      </c>
      <c r="B293" s="3" t="s">
        <v>974</v>
      </c>
      <c r="C293" s="82">
        <v>0</v>
      </c>
      <c r="D293" s="83">
        <v>0</v>
      </c>
      <c r="E293" s="83">
        <v>0</v>
      </c>
      <c r="F293" s="84">
        <v>0</v>
      </c>
      <c r="H293" s="213">
        <v>0</v>
      </c>
      <c r="I293" s="213">
        <v>0</v>
      </c>
      <c r="J293" s="213">
        <v>0</v>
      </c>
      <c r="K293" s="213">
        <v>0</v>
      </c>
      <c r="L293" s="213">
        <v>0</v>
      </c>
      <c r="N293" s="210" t="str">
        <f t="shared" si="12"/>
        <v>-</v>
      </c>
      <c r="O293" s="210" t="str">
        <f t="shared" si="13"/>
        <v>-</v>
      </c>
      <c r="P293" s="210" t="str">
        <f t="shared" si="14"/>
        <v>-</v>
      </c>
      <c r="R293" s="211"/>
      <c r="S293" s="211"/>
      <c r="T293" s="211"/>
      <c r="U293" s="211"/>
    </row>
    <row r="294" spans="1:21" ht="12.75" hidden="1">
      <c r="A294" s="1" t="s">
        <v>975</v>
      </c>
      <c r="B294" s="3" t="s">
        <v>976</v>
      </c>
      <c r="C294" s="82">
        <v>0</v>
      </c>
      <c r="D294" s="83">
        <v>0</v>
      </c>
      <c r="E294" s="83">
        <v>0</v>
      </c>
      <c r="F294" s="84">
        <v>0</v>
      </c>
      <c r="H294" s="213">
        <v>0</v>
      </c>
      <c r="I294" s="213">
        <v>0</v>
      </c>
      <c r="J294" s="213">
        <v>0</v>
      </c>
      <c r="K294" s="213">
        <v>0</v>
      </c>
      <c r="L294" s="213">
        <v>0</v>
      </c>
      <c r="N294" s="210" t="str">
        <f t="shared" si="12"/>
        <v>-</v>
      </c>
      <c r="O294" s="210" t="str">
        <f t="shared" si="13"/>
        <v>-</v>
      </c>
      <c r="P294" s="210" t="str">
        <f t="shared" si="14"/>
        <v>-</v>
      </c>
      <c r="R294" s="211"/>
      <c r="S294" s="211"/>
      <c r="T294" s="211"/>
      <c r="U294" s="211"/>
    </row>
    <row r="295" spans="1:21" ht="12.75">
      <c r="A295" s="1" t="s">
        <v>977</v>
      </c>
      <c r="B295" s="3" t="s">
        <v>978</v>
      </c>
      <c r="C295" s="82">
        <v>42654</v>
      </c>
      <c r="D295" s="83">
        <v>28294</v>
      </c>
      <c r="E295" s="83">
        <v>9903</v>
      </c>
      <c r="F295" s="84">
        <v>4457</v>
      </c>
      <c r="H295" s="213">
        <v>42789</v>
      </c>
      <c r="I295" s="213">
        <v>27821</v>
      </c>
      <c r="J295" s="213">
        <v>10016</v>
      </c>
      <c r="K295" s="213">
        <v>4835</v>
      </c>
      <c r="L295" s="213">
        <v>117</v>
      </c>
      <c r="N295" s="210">
        <f t="shared" si="12"/>
        <v>-0.3155016476197261</v>
      </c>
      <c r="O295" s="210">
        <f t="shared" si="13"/>
        <v>1.7001545595054068</v>
      </c>
      <c r="P295" s="210">
        <f t="shared" si="14"/>
        <v>-9.99596122778675</v>
      </c>
      <c r="R295" s="211">
        <v>137</v>
      </c>
      <c r="S295" s="211"/>
      <c r="T295" s="211"/>
      <c r="U295" s="211">
        <v>4</v>
      </c>
    </row>
    <row r="296" spans="1:21" ht="12.75">
      <c r="A296" s="1" t="s">
        <v>979</v>
      </c>
      <c r="B296" s="3" t="s">
        <v>980</v>
      </c>
      <c r="C296" s="82">
        <v>42654</v>
      </c>
      <c r="D296" s="83">
        <v>28294</v>
      </c>
      <c r="E296" s="83">
        <v>9903</v>
      </c>
      <c r="F296" s="84">
        <v>4457</v>
      </c>
      <c r="H296" s="213">
        <v>42789</v>
      </c>
      <c r="I296" s="213">
        <v>27821</v>
      </c>
      <c r="J296" s="213">
        <v>10016</v>
      </c>
      <c r="K296" s="213">
        <v>4835</v>
      </c>
      <c r="L296" s="213">
        <v>117</v>
      </c>
      <c r="N296" s="210">
        <f t="shared" si="12"/>
        <v>-0.3155016476197261</v>
      </c>
      <c r="O296" s="210">
        <f t="shared" si="13"/>
        <v>1.7001545595054068</v>
      </c>
      <c r="P296" s="210">
        <f t="shared" si="14"/>
        <v>-9.99596122778675</v>
      </c>
      <c r="R296" s="211">
        <v>47</v>
      </c>
      <c r="S296" s="211"/>
      <c r="T296" s="211"/>
      <c r="U296" s="211"/>
    </row>
    <row r="297" spans="1:21" ht="12.75">
      <c r="A297" s="1" t="s">
        <v>981</v>
      </c>
      <c r="B297" s="3" t="s">
        <v>982</v>
      </c>
      <c r="C297" s="82">
        <v>42654</v>
      </c>
      <c r="D297" s="83">
        <v>28294</v>
      </c>
      <c r="E297" s="83">
        <v>9903</v>
      </c>
      <c r="F297" s="84">
        <v>4457</v>
      </c>
      <c r="H297" s="213">
        <v>42789</v>
      </c>
      <c r="I297" s="213">
        <v>27821</v>
      </c>
      <c r="J297" s="213">
        <v>10016</v>
      </c>
      <c r="K297" s="213">
        <v>4835</v>
      </c>
      <c r="L297" s="213">
        <v>117</v>
      </c>
      <c r="N297" s="210">
        <f t="shared" si="12"/>
        <v>-0.3155016476197261</v>
      </c>
      <c r="O297" s="210">
        <f t="shared" si="13"/>
        <v>1.7001545595054068</v>
      </c>
      <c r="P297" s="210">
        <f t="shared" si="14"/>
        <v>-9.99596122778675</v>
      </c>
      <c r="R297" s="211">
        <v>8</v>
      </c>
      <c r="S297" s="211">
        <v>14</v>
      </c>
      <c r="T297" s="211"/>
      <c r="U297" s="211"/>
    </row>
    <row r="298" spans="1:21" ht="12.75" hidden="1">
      <c r="A298" s="1" t="s">
        <v>983</v>
      </c>
      <c r="B298" s="3" t="s">
        <v>984</v>
      </c>
      <c r="C298" s="82">
        <v>0</v>
      </c>
      <c r="D298" s="83">
        <v>0</v>
      </c>
      <c r="E298" s="83">
        <v>0</v>
      </c>
      <c r="F298" s="84">
        <v>0</v>
      </c>
      <c r="H298" s="213">
        <v>0</v>
      </c>
      <c r="I298" s="213">
        <v>0</v>
      </c>
      <c r="J298" s="213">
        <v>0</v>
      </c>
      <c r="K298" s="213">
        <v>0</v>
      </c>
      <c r="L298" s="213">
        <v>0</v>
      </c>
      <c r="N298" s="210" t="str">
        <f t="shared" si="12"/>
        <v>-</v>
      </c>
      <c r="O298" s="210" t="str">
        <f t="shared" si="13"/>
        <v>-</v>
      </c>
      <c r="P298" s="210" t="str">
        <f t="shared" si="14"/>
        <v>-</v>
      </c>
      <c r="R298" s="211"/>
      <c r="S298" s="211"/>
      <c r="T298" s="211"/>
      <c r="U298" s="211"/>
    </row>
    <row r="299" spans="1:21" ht="12.75">
      <c r="A299" s="1" t="s">
        <v>985</v>
      </c>
      <c r="B299" s="3" t="s">
        <v>986</v>
      </c>
      <c r="C299" s="82">
        <v>44937</v>
      </c>
      <c r="D299" s="83">
        <v>29974</v>
      </c>
      <c r="E299" s="83">
        <v>10491</v>
      </c>
      <c r="F299" s="84">
        <v>4472</v>
      </c>
      <c r="H299" s="213">
        <v>45060</v>
      </c>
      <c r="I299" s="213">
        <v>29479</v>
      </c>
      <c r="J299" s="213">
        <v>10612</v>
      </c>
      <c r="K299" s="213">
        <v>4845</v>
      </c>
      <c r="L299" s="213">
        <v>124</v>
      </c>
      <c r="N299" s="210">
        <f t="shared" si="12"/>
        <v>-0.2729693741677721</v>
      </c>
      <c r="O299" s="210">
        <f t="shared" si="13"/>
        <v>1.6791614369551269</v>
      </c>
      <c r="P299" s="210">
        <f t="shared" si="14"/>
        <v>-10.002012477359628</v>
      </c>
      <c r="R299" s="211">
        <v>64</v>
      </c>
      <c r="S299" s="211">
        <v>49</v>
      </c>
      <c r="T299" s="211"/>
      <c r="U299" s="211"/>
    </row>
    <row r="300" spans="1:21" ht="12.75">
      <c r="A300" s="1" t="s">
        <v>987</v>
      </c>
      <c r="B300" s="3" t="s">
        <v>988</v>
      </c>
      <c r="C300" s="82">
        <v>42654</v>
      </c>
      <c r="D300" s="83">
        <v>28294</v>
      </c>
      <c r="E300" s="83">
        <v>9903</v>
      </c>
      <c r="F300" s="84">
        <v>4457</v>
      </c>
      <c r="H300" s="213">
        <v>42789</v>
      </c>
      <c r="I300" s="213">
        <v>27821</v>
      </c>
      <c r="J300" s="213">
        <v>10016</v>
      </c>
      <c r="K300" s="213">
        <v>4835</v>
      </c>
      <c r="L300" s="213">
        <v>117</v>
      </c>
      <c r="N300" s="210">
        <f t="shared" si="12"/>
        <v>-0.3155016476197261</v>
      </c>
      <c r="O300" s="210">
        <f t="shared" si="13"/>
        <v>1.7001545595054068</v>
      </c>
      <c r="P300" s="210">
        <f t="shared" si="14"/>
        <v>-9.99596122778675</v>
      </c>
      <c r="R300" s="211">
        <v>10</v>
      </c>
      <c r="S300" s="211"/>
      <c r="T300" s="211"/>
      <c r="U300" s="211"/>
    </row>
    <row r="301" spans="1:21" ht="12.75">
      <c r="A301" s="1" t="s">
        <v>989</v>
      </c>
      <c r="B301" s="3" t="s">
        <v>990</v>
      </c>
      <c r="C301" s="82">
        <v>42654</v>
      </c>
      <c r="D301" s="83">
        <v>28294</v>
      </c>
      <c r="E301" s="83">
        <v>9903</v>
      </c>
      <c r="F301" s="84">
        <v>4457</v>
      </c>
      <c r="H301" s="213">
        <v>42789</v>
      </c>
      <c r="I301" s="213">
        <v>27821</v>
      </c>
      <c r="J301" s="213">
        <v>10016</v>
      </c>
      <c r="K301" s="213">
        <v>4835</v>
      </c>
      <c r="L301" s="213">
        <v>117</v>
      </c>
      <c r="N301" s="210">
        <f t="shared" si="12"/>
        <v>-0.3155016476197261</v>
      </c>
      <c r="O301" s="210">
        <f t="shared" si="13"/>
        <v>1.7001545595054068</v>
      </c>
      <c r="P301" s="210">
        <f t="shared" si="14"/>
        <v>-9.99596122778675</v>
      </c>
      <c r="R301" s="211">
        <v>58</v>
      </c>
      <c r="S301" s="211"/>
      <c r="T301" s="211"/>
      <c r="U301" s="211"/>
    </row>
    <row r="302" spans="1:21" ht="12.75">
      <c r="A302" s="1" t="s">
        <v>991</v>
      </c>
      <c r="B302" s="3" t="s">
        <v>992</v>
      </c>
      <c r="C302" s="82">
        <v>52750</v>
      </c>
      <c r="D302" s="83">
        <v>33427</v>
      </c>
      <c r="E302" s="83">
        <v>11699</v>
      </c>
      <c r="F302" s="84">
        <v>7624</v>
      </c>
      <c r="H302" s="213">
        <v>53196</v>
      </c>
      <c r="I302" s="213">
        <v>32886</v>
      </c>
      <c r="J302" s="213">
        <v>11839</v>
      </c>
      <c r="K302" s="213">
        <v>8335</v>
      </c>
      <c r="L302" s="213">
        <v>136</v>
      </c>
      <c r="N302" s="210">
        <f t="shared" si="12"/>
        <v>-0.838408902925039</v>
      </c>
      <c r="O302" s="210">
        <f t="shared" si="13"/>
        <v>1.6450769324332555</v>
      </c>
      <c r="P302" s="210">
        <f t="shared" si="14"/>
        <v>-9.998819501829772</v>
      </c>
      <c r="R302" s="211"/>
      <c r="S302" s="211"/>
      <c r="T302" s="211"/>
      <c r="U302" s="211"/>
    </row>
    <row r="303" spans="1:21" ht="12.75" hidden="1">
      <c r="A303" s="1" t="s">
        <v>993</v>
      </c>
      <c r="B303" s="3" t="s">
        <v>994</v>
      </c>
      <c r="C303" s="82">
        <v>0</v>
      </c>
      <c r="D303" s="83">
        <v>0</v>
      </c>
      <c r="E303" s="83">
        <v>0</v>
      </c>
      <c r="F303" s="84">
        <v>0</v>
      </c>
      <c r="H303" s="213">
        <v>0</v>
      </c>
      <c r="I303" s="213">
        <v>0</v>
      </c>
      <c r="J303" s="213">
        <v>0</v>
      </c>
      <c r="K303" s="213">
        <v>0</v>
      </c>
      <c r="L303" s="213">
        <v>0</v>
      </c>
      <c r="N303" s="210" t="str">
        <f t="shared" si="12"/>
        <v>-</v>
      </c>
      <c r="O303" s="210" t="str">
        <f t="shared" si="13"/>
        <v>-</v>
      </c>
      <c r="P303" s="210" t="str">
        <f t="shared" si="14"/>
        <v>-</v>
      </c>
      <c r="R303" s="211"/>
      <c r="S303" s="211"/>
      <c r="T303" s="211"/>
      <c r="U303" s="211"/>
    </row>
    <row r="304" spans="1:21" ht="12.75">
      <c r="A304" s="1" t="s">
        <v>995</v>
      </c>
      <c r="B304" s="3" t="s">
        <v>996</v>
      </c>
      <c r="C304" s="82">
        <v>42654</v>
      </c>
      <c r="D304" s="83">
        <v>28294</v>
      </c>
      <c r="E304" s="83">
        <v>9903</v>
      </c>
      <c r="F304" s="84">
        <v>4457</v>
      </c>
      <c r="H304" s="213">
        <v>42789</v>
      </c>
      <c r="I304" s="213">
        <v>27821</v>
      </c>
      <c r="J304" s="213">
        <v>10016</v>
      </c>
      <c r="K304" s="213">
        <v>4835</v>
      </c>
      <c r="L304" s="213">
        <v>117</v>
      </c>
      <c r="N304" s="210">
        <f t="shared" si="12"/>
        <v>-0.3155016476197261</v>
      </c>
      <c r="O304" s="210">
        <f t="shared" si="13"/>
        <v>1.7001545595054068</v>
      </c>
      <c r="P304" s="210">
        <f t="shared" si="14"/>
        <v>-9.99596122778675</v>
      </c>
      <c r="R304" s="211">
        <v>46</v>
      </c>
      <c r="S304" s="211"/>
      <c r="T304" s="211"/>
      <c r="U304" s="211"/>
    </row>
    <row r="305" spans="1:21" ht="12.75">
      <c r="A305" s="1" t="s">
        <v>997</v>
      </c>
      <c r="B305" s="3" t="s">
        <v>998</v>
      </c>
      <c r="C305" s="82">
        <v>42654</v>
      </c>
      <c r="D305" s="83">
        <v>28294</v>
      </c>
      <c r="E305" s="83">
        <v>9903</v>
      </c>
      <c r="F305" s="84">
        <v>4457</v>
      </c>
      <c r="H305" s="213">
        <v>42789</v>
      </c>
      <c r="I305" s="213">
        <v>27821</v>
      </c>
      <c r="J305" s="213">
        <v>10016</v>
      </c>
      <c r="K305" s="213">
        <v>4835</v>
      </c>
      <c r="L305" s="213">
        <v>117</v>
      </c>
      <c r="N305" s="210">
        <f t="shared" si="12"/>
        <v>-0.3155016476197261</v>
      </c>
      <c r="O305" s="210">
        <f t="shared" si="13"/>
        <v>1.7001545595054068</v>
      </c>
      <c r="P305" s="210">
        <f t="shared" si="14"/>
        <v>-9.99596122778675</v>
      </c>
      <c r="R305" s="211">
        <v>2</v>
      </c>
      <c r="S305" s="211"/>
      <c r="T305" s="211"/>
      <c r="U305" s="211"/>
    </row>
    <row r="306" spans="1:21" ht="12.75">
      <c r="A306" s="1" t="s">
        <v>999</v>
      </c>
      <c r="B306" s="3" t="s">
        <v>1000</v>
      </c>
      <c r="C306" s="82">
        <v>42654</v>
      </c>
      <c r="D306" s="83">
        <v>28294</v>
      </c>
      <c r="E306" s="83">
        <v>9903</v>
      </c>
      <c r="F306" s="84">
        <v>4457</v>
      </c>
      <c r="H306" s="213">
        <v>42789</v>
      </c>
      <c r="I306" s="213">
        <v>27821</v>
      </c>
      <c r="J306" s="213">
        <v>10016</v>
      </c>
      <c r="K306" s="213">
        <v>4835</v>
      </c>
      <c r="L306" s="213">
        <v>117</v>
      </c>
      <c r="N306" s="210">
        <f t="shared" si="12"/>
        <v>-0.3155016476197261</v>
      </c>
      <c r="O306" s="210">
        <f t="shared" si="13"/>
        <v>1.7001545595054068</v>
      </c>
      <c r="P306" s="210">
        <f t="shared" si="14"/>
        <v>-9.99596122778675</v>
      </c>
      <c r="R306" s="211">
        <v>86</v>
      </c>
      <c r="S306" s="211"/>
      <c r="T306" s="211"/>
      <c r="U306" s="211"/>
    </row>
    <row r="307" spans="1:21" ht="12.75">
      <c r="A307" s="1" t="s">
        <v>1001</v>
      </c>
      <c r="B307" s="3" t="s">
        <v>1002</v>
      </c>
      <c r="C307" s="82">
        <v>44767</v>
      </c>
      <c r="D307" s="83">
        <v>29855</v>
      </c>
      <c r="E307" s="83">
        <v>10449</v>
      </c>
      <c r="F307" s="84">
        <v>4463</v>
      </c>
      <c r="H307" s="213">
        <v>44891</v>
      </c>
      <c r="I307" s="213">
        <v>29362</v>
      </c>
      <c r="J307" s="213">
        <v>10570</v>
      </c>
      <c r="K307" s="213">
        <v>4835</v>
      </c>
      <c r="L307" s="213">
        <v>124</v>
      </c>
      <c r="N307" s="210">
        <f t="shared" si="12"/>
        <v>-0.27622463299992717</v>
      </c>
      <c r="O307" s="210">
        <f t="shared" si="13"/>
        <v>1.679040937265853</v>
      </c>
      <c r="P307" s="210">
        <f t="shared" si="14"/>
        <v>-10.00201653559185</v>
      </c>
      <c r="R307" s="211"/>
      <c r="S307" s="211"/>
      <c r="T307" s="211"/>
      <c r="U307" s="211"/>
    </row>
    <row r="308" spans="1:21" ht="12.75" hidden="1">
      <c r="A308" s="1" t="s">
        <v>1003</v>
      </c>
      <c r="B308" s="3" t="s">
        <v>1004</v>
      </c>
      <c r="C308" s="82">
        <v>0</v>
      </c>
      <c r="D308" s="83">
        <v>0</v>
      </c>
      <c r="E308" s="83">
        <v>0</v>
      </c>
      <c r="F308" s="84">
        <v>0</v>
      </c>
      <c r="H308" s="213">
        <v>0</v>
      </c>
      <c r="I308" s="213">
        <v>0</v>
      </c>
      <c r="J308" s="213">
        <v>0</v>
      </c>
      <c r="K308" s="213">
        <v>0</v>
      </c>
      <c r="L308" s="213">
        <v>0</v>
      </c>
      <c r="N308" s="210" t="str">
        <f t="shared" si="12"/>
        <v>-</v>
      </c>
      <c r="O308" s="210" t="str">
        <f t="shared" si="13"/>
        <v>-</v>
      </c>
      <c r="P308" s="210" t="str">
        <f t="shared" si="14"/>
        <v>-</v>
      </c>
      <c r="R308" s="211"/>
      <c r="S308" s="211"/>
      <c r="T308" s="211"/>
      <c r="U308" s="211"/>
    </row>
    <row r="309" spans="1:21" ht="12.75" hidden="1">
      <c r="A309" s="1" t="s">
        <v>1005</v>
      </c>
      <c r="B309" s="3" t="s">
        <v>1006</v>
      </c>
      <c r="C309" s="82">
        <v>0</v>
      </c>
      <c r="D309" s="83">
        <v>0</v>
      </c>
      <c r="E309" s="83">
        <v>0</v>
      </c>
      <c r="F309" s="84">
        <v>0</v>
      </c>
      <c r="H309" s="213">
        <v>0</v>
      </c>
      <c r="I309" s="213">
        <v>0</v>
      </c>
      <c r="J309" s="213">
        <v>0</v>
      </c>
      <c r="K309" s="213">
        <v>0</v>
      </c>
      <c r="L309" s="213">
        <v>0</v>
      </c>
      <c r="N309" s="210" t="str">
        <f t="shared" si="12"/>
        <v>-</v>
      </c>
      <c r="O309" s="210" t="str">
        <f t="shared" si="13"/>
        <v>-</v>
      </c>
      <c r="P309" s="210" t="str">
        <f t="shared" si="14"/>
        <v>-</v>
      </c>
      <c r="R309" s="211"/>
      <c r="S309" s="211"/>
      <c r="T309" s="211"/>
      <c r="U309" s="211"/>
    </row>
    <row r="310" spans="1:21" ht="12.75" hidden="1">
      <c r="A310" s="1" t="s">
        <v>1007</v>
      </c>
      <c r="B310" s="3" t="s">
        <v>1008</v>
      </c>
      <c r="C310" s="82">
        <v>45744</v>
      </c>
      <c r="D310" s="83">
        <v>31126</v>
      </c>
      <c r="E310" s="83">
        <v>10894</v>
      </c>
      <c r="F310" s="84">
        <v>3724</v>
      </c>
      <c r="H310" s="213">
        <v>45641</v>
      </c>
      <c r="I310" s="213">
        <v>30517</v>
      </c>
      <c r="J310" s="213">
        <v>10986</v>
      </c>
      <c r="K310" s="213">
        <v>4012</v>
      </c>
      <c r="L310" s="213">
        <v>126</v>
      </c>
      <c r="N310" s="210">
        <f t="shared" si="12"/>
        <v>0.22567428408667922</v>
      </c>
      <c r="O310" s="210">
        <f t="shared" si="13"/>
        <v>1.9956090048169841</v>
      </c>
      <c r="P310" s="210">
        <f t="shared" si="14"/>
        <v>-10.004833252779122</v>
      </c>
      <c r="R310" s="211">
        <v>349</v>
      </c>
      <c r="S310" s="211">
        <v>253</v>
      </c>
      <c r="T310" s="211"/>
      <c r="U310" s="211"/>
    </row>
    <row r="311" spans="1:21" ht="12.75" hidden="1">
      <c r="A311" s="1" t="s">
        <v>1009</v>
      </c>
      <c r="B311" s="3" t="s">
        <v>1010</v>
      </c>
      <c r="C311" s="82">
        <v>0</v>
      </c>
      <c r="D311" s="83">
        <v>0</v>
      </c>
      <c r="E311" s="83">
        <v>0</v>
      </c>
      <c r="F311" s="84">
        <v>0</v>
      </c>
      <c r="H311" s="213">
        <v>0</v>
      </c>
      <c r="I311" s="213">
        <v>0</v>
      </c>
      <c r="J311" s="213">
        <v>0</v>
      </c>
      <c r="K311" s="213">
        <v>0</v>
      </c>
      <c r="L311" s="213">
        <v>0</v>
      </c>
      <c r="N311" s="210" t="str">
        <f t="shared" si="12"/>
        <v>-</v>
      </c>
      <c r="O311" s="210" t="str">
        <f t="shared" si="13"/>
        <v>-</v>
      </c>
      <c r="P311" s="210" t="str">
        <f t="shared" si="14"/>
        <v>-</v>
      </c>
      <c r="R311" s="211"/>
      <c r="S311" s="211"/>
      <c r="T311" s="211"/>
      <c r="U311" s="211"/>
    </row>
    <row r="312" spans="1:21" ht="12.75">
      <c r="A312" s="1" t="s">
        <v>1011</v>
      </c>
      <c r="B312" s="3" t="s">
        <v>1006</v>
      </c>
      <c r="C312" s="82">
        <v>52710</v>
      </c>
      <c r="D312" s="83">
        <v>33409</v>
      </c>
      <c r="E312" s="83">
        <v>11693</v>
      </c>
      <c r="F312" s="84">
        <v>7608</v>
      </c>
      <c r="H312" s="213">
        <v>53155</v>
      </c>
      <c r="I312" s="213">
        <v>32869</v>
      </c>
      <c r="J312" s="213">
        <v>11833</v>
      </c>
      <c r="K312" s="213">
        <v>8321</v>
      </c>
      <c r="L312" s="213">
        <v>132</v>
      </c>
      <c r="N312" s="210">
        <f t="shared" si="12"/>
        <v>-0.8371743015708688</v>
      </c>
      <c r="O312" s="210">
        <f t="shared" si="13"/>
        <v>1.6428853935318983</v>
      </c>
      <c r="P312" s="210">
        <f t="shared" si="14"/>
        <v>-9.996450964154732</v>
      </c>
      <c r="R312" s="211"/>
      <c r="S312" s="211"/>
      <c r="T312" s="211"/>
      <c r="U312" s="211"/>
    </row>
    <row r="313" spans="1:21" ht="12.75" hidden="1">
      <c r="A313" s="1" t="s">
        <v>1012</v>
      </c>
      <c r="B313" s="3" t="s">
        <v>1013</v>
      </c>
      <c r="C313" s="82">
        <v>42701</v>
      </c>
      <c r="D313" s="83">
        <v>29956</v>
      </c>
      <c r="E313" s="83">
        <v>10485</v>
      </c>
      <c r="F313" s="84">
        <v>2260</v>
      </c>
      <c r="H313" s="213">
        <v>42445</v>
      </c>
      <c r="I313" s="213">
        <v>29363</v>
      </c>
      <c r="J313" s="213">
        <v>10571</v>
      </c>
      <c r="K313" s="213">
        <v>2388</v>
      </c>
      <c r="L313" s="213">
        <v>123</v>
      </c>
      <c r="N313" s="210">
        <f t="shared" si="12"/>
        <v>0.6031334668394379</v>
      </c>
      <c r="O313" s="210">
        <f t="shared" si="13"/>
        <v>2.0195484112658875</v>
      </c>
      <c r="P313" s="210">
        <f t="shared" si="14"/>
        <v>-9.996017522899251</v>
      </c>
      <c r="R313" s="211"/>
      <c r="S313" s="211"/>
      <c r="T313" s="211"/>
      <c r="U313" s="211"/>
    </row>
    <row r="314" spans="1:21" ht="12.75">
      <c r="A314" s="1" t="s">
        <v>1014</v>
      </c>
      <c r="B314" s="3" t="s">
        <v>1015</v>
      </c>
      <c r="C314" s="82">
        <v>50265</v>
      </c>
      <c r="D314" s="83">
        <v>31596</v>
      </c>
      <c r="E314" s="83">
        <v>11059</v>
      </c>
      <c r="F314" s="84">
        <v>7610</v>
      </c>
      <c r="H314" s="213">
        <v>50723</v>
      </c>
      <c r="I314" s="213">
        <v>31079</v>
      </c>
      <c r="J314" s="213">
        <v>11188</v>
      </c>
      <c r="K314" s="213">
        <v>8325</v>
      </c>
      <c r="L314" s="213">
        <v>131</v>
      </c>
      <c r="N314" s="210">
        <f t="shared" si="12"/>
        <v>-0.9029434378881405</v>
      </c>
      <c r="O314" s="210">
        <f t="shared" si="13"/>
        <v>1.6635026867016336</v>
      </c>
      <c r="P314" s="210">
        <f t="shared" si="14"/>
        <v>-10.00473036896878</v>
      </c>
      <c r="R314" s="211">
        <v>2375</v>
      </c>
      <c r="S314" s="211">
        <v>115</v>
      </c>
      <c r="T314" s="211"/>
      <c r="U314" s="211"/>
    </row>
    <row r="315" spans="1:21" ht="12.75">
      <c r="A315" s="1" t="s">
        <v>1016</v>
      </c>
      <c r="B315" s="3" t="s">
        <v>1017</v>
      </c>
      <c r="C315" s="82">
        <v>44748</v>
      </c>
      <c r="D315" s="83">
        <v>29856</v>
      </c>
      <c r="E315" s="83">
        <v>10450</v>
      </c>
      <c r="F315" s="84">
        <v>4442</v>
      </c>
      <c r="H315" s="213">
        <v>44870</v>
      </c>
      <c r="I315" s="213">
        <v>29363</v>
      </c>
      <c r="J315" s="213">
        <v>10571</v>
      </c>
      <c r="K315" s="213">
        <v>4813</v>
      </c>
      <c r="L315" s="213">
        <v>123</v>
      </c>
      <c r="N315" s="210">
        <f t="shared" si="12"/>
        <v>-0.2718965901493249</v>
      </c>
      <c r="O315" s="210">
        <f t="shared" si="13"/>
        <v>1.6789837550659001</v>
      </c>
      <c r="P315" s="210">
        <f t="shared" si="14"/>
        <v>-10.00810372771474</v>
      </c>
      <c r="R315" s="211">
        <v>123</v>
      </c>
      <c r="S315" s="211"/>
      <c r="T315" s="211"/>
      <c r="U315" s="211"/>
    </row>
    <row r="316" spans="1:21" ht="12.75">
      <c r="A316" s="1" t="s">
        <v>1018</v>
      </c>
      <c r="B316" s="3" t="s">
        <v>1019</v>
      </c>
      <c r="C316" s="82">
        <v>44748</v>
      </c>
      <c r="D316" s="83">
        <v>29856</v>
      </c>
      <c r="E316" s="83">
        <v>10450</v>
      </c>
      <c r="F316" s="84">
        <v>4442</v>
      </c>
      <c r="H316" s="213">
        <v>44870</v>
      </c>
      <c r="I316" s="213">
        <v>29363</v>
      </c>
      <c r="J316" s="213">
        <v>10571</v>
      </c>
      <c r="K316" s="213">
        <v>4813</v>
      </c>
      <c r="L316" s="213">
        <v>123</v>
      </c>
      <c r="N316" s="210">
        <f t="shared" si="12"/>
        <v>-0.2718965901493249</v>
      </c>
      <c r="O316" s="210">
        <f t="shared" si="13"/>
        <v>1.6789837550659001</v>
      </c>
      <c r="P316" s="210">
        <f t="shared" si="14"/>
        <v>-10.00810372771474</v>
      </c>
      <c r="R316" s="211">
        <v>175</v>
      </c>
      <c r="S316" s="211"/>
      <c r="T316" s="211"/>
      <c r="U316" s="211"/>
    </row>
    <row r="317" spans="1:21" ht="12.75" customHeight="1" hidden="1">
      <c r="A317" s="1" t="s">
        <v>1020</v>
      </c>
      <c r="B317" s="3" t="s">
        <v>1013</v>
      </c>
      <c r="C317" s="82">
        <v>0</v>
      </c>
      <c r="D317" s="83">
        <v>0</v>
      </c>
      <c r="E317" s="83">
        <v>0</v>
      </c>
      <c r="F317" s="84">
        <v>0</v>
      </c>
      <c r="H317" s="213">
        <v>0</v>
      </c>
      <c r="I317" s="213">
        <v>0</v>
      </c>
      <c r="J317" s="213">
        <v>0</v>
      </c>
      <c r="K317" s="213">
        <v>0</v>
      </c>
      <c r="L317" s="213">
        <v>0</v>
      </c>
      <c r="N317" s="210" t="str">
        <f t="shared" si="12"/>
        <v>-</v>
      </c>
      <c r="O317" s="210" t="str">
        <f t="shared" si="13"/>
        <v>-</v>
      </c>
      <c r="P317" s="210" t="str">
        <f t="shared" si="14"/>
        <v>-</v>
      </c>
      <c r="R317" s="211"/>
      <c r="S317" s="211"/>
      <c r="T317" s="211"/>
      <c r="U317" s="211"/>
    </row>
    <row r="318" spans="1:21" ht="12.75" customHeight="1" hidden="1">
      <c r="A318" s="1" t="s">
        <v>1021</v>
      </c>
      <c r="B318" s="3" t="s">
        <v>1022</v>
      </c>
      <c r="C318" s="82">
        <v>0</v>
      </c>
      <c r="D318" s="83">
        <v>0</v>
      </c>
      <c r="E318" s="83">
        <v>0</v>
      </c>
      <c r="F318" s="84">
        <v>0</v>
      </c>
      <c r="H318" s="213">
        <v>0</v>
      </c>
      <c r="I318" s="213">
        <v>0</v>
      </c>
      <c r="J318" s="213">
        <v>0</v>
      </c>
      <c r="K318" s="213">
        <v>0</v>
      </c>
      <c r="L318" s="213">
        <v>0</v>
      </c>
      <c r="N318" s="210" t="str">
        <f t="shared" si="12"/>
        <v>-</v>
      </c>
      <c r="O318" s="210" t="str">
        <f t="shared" si="13"/>
        <v>-</v>
      </c>
      <c r="P318" s="210" t="str">
        <f t="shared" si="14"/>
        <v>-</v>
      </c>
      <c r="R318" s="211"/>
      <c r="S318" s="211"/>
      <c r="T318" s="211"/>
      <c r="U318" s="211"/>
    </row>
    <row r="319" spans="1:21" ht="12.75">
      <c r="A319" s="1" t="s">
        <v>1023</v>
      </c>
      <c r="B319" s="3" t="s">
        <v>1024</v>
      </c>
      <c r="C319" s="82">
        <v>44748</v>
      </c>
      <c r="D319" s="83">
        <v>29856</v>
      </c>
      <c r="E319" s="83">
        <v>10450</v>
      </c>
      <c r="F319" s="84">
        <v>4442</v>
      </c>
      <c r="H319" s="213">
        <v>44870</v>
      </c>
      <c r="I319" s="213">
        <v>29363</v>
      </c>
      <c r="J319" s="213">
        <v>10571</v>
      </c>
      <c r="K319" s="213">
        <v>4813</v>
      </c>
      <c r="L319" s="213">
        <v>123</v>
      </c>
      <c r="N319" s="210">
        <f t="shared" si="12"/>
        <v>-0.2718965901493249</v>
      </c>
      <c r="O319" s="210">
        <f t="shared" si="13"/>
        <v>1.6789837550659001</v>
      </c>
      <c r="P319" s="210">
        <f t="shared" si="14"/>
        <v>-10.00810372771474</v>
      </c>
      <c r="R319" s="211">
        <v>137</v>
      </c>
      <c r="S319" s="211"/>
      <c r="T319" s="211"/>
      <c r="U319" s="211"/>
    </row>
    <row r="320" spans="1:21" ht="12.75">
      <c r="A320" s="1" t="s">
        <v>1025</v>
      </c>
      <c r="B320" s="3" t="s">
        <v>1026</v>
      </c>
      <c r="C320" s="82">
        <v>44748</v>
      </c>
      <c r="D320" s="83">
        <v>29856</v>
      </c>
      <c r="E320" s="83">
        <v>10450</v>
      </c>
      <c r="F320" s="84">
        <v>4442</v>
      </c>
      <c r="H320" s="213">
        <v>44870</v>
      </c>
      <c r="I320" s="213">
        <v>29363</v>
      </c>
      <c r="J320" s="213">
        <v>10571</v>
      </c>
      <c r="K320" s="213">
        <v>4813</v>
      </c>
      <c r="L320" s="213">
        <v>123</v>
      </c>
      <c r="N320" s="210">
        <f t="shared" si="12"/>
        <v>-0.2718965901493249</v>
      </c>
      <c r="O320" s="210">
        <f t="shared" si="13"/>
        <v>1.6789837550659001</v>
      </c>
      <c r="P320" s="210">
        <f t="shared" si="14"/>
        <v>-10.00810372771474</v>
      </c>
      <c r="R320" s="211">
        <v>56</v>
      </c>
      <c r="S320" s="211">
        <v>11</v>
      </c>
      <c r="T320" s="211"/>
      <c r="U320" s="211"/>
    </row>
    <row r="321" spans="1:21" ht="12.75">
      <c r="A321" s="1" t="s">
        <v>1027</v>
      </c>
      <c r="B321" s="3" t="s">
        <v>1028</v>
      </c>
      <c r="C321" s="82">
        <v>44551</v>
      </c>
      <c r="D321" s="83">
        <v>29698</v>
      </c>
      <c r="E321" s="83">
        <v>10394</v>
      </c>
      <c r="F321" s="84">
        <v>4459</v>
      </c>
      <c r="H321" s="213">
        <v>44674</v>
      </c>
      <c r="I321" s="213">
        <v>29206</v>
      </c>
      <c r="J321" s="213">
        <v>10514</v>
      </c>
      <c r="K321" s="213">
        <v>4832</v>
      </c>
      <c r="L321" s="213">
        <v>122</v>
      </c>
      <c r="N321" s="210">
        <f t="shared" si="12"/>
        <v>-0.27532793123516797</v>
      </c>
      <c r="O321" s="210">
        <f t="shared" si="13"/>
        <v>1.6845853591727717</v>
      </c>
      <c r="P321" s="210">
        <f t="shared" si="14"/>
        <v>-9.991925716592647</v>
      </c>
      <c r="R321" s="211">
        <v>12</v>
      </c>
      <c r="S321" s="211"/>
      <c r="T321" s="211"/>
      <c r="U321" s="211"/>
    </row>
    <row r="322" spans="1:21" ht="12.75" hidden="1">
      <c r="A322" s="1" t="s">
        <v>1029</v>
      </c>
      <c r="B322" s="3" t="s">
        <v>1030</v>
      </c>
      <c r="C322" s="82">
        <v>41295</v>
      </c>
      <c r="D322" s="83">
        <v>29001</v>
      </c>
      <c r="E322" s="83">
        <v>10150</v>
      </c>
      <c r="F322" s="84">
        <v>2144</v>
      </c>
      <c r="H322" s="213">
        <v>41033</v>
      </c>
      <c r="I322" s="213">
        <v>28420</v>
      </c>
      <c r="J322" s="213">
        <v>10231</v>
      </c>
      <c r="K322" s="213">
        <v>2265</v>
      </c>
      <c r="L322" s="213">
        <v>117</v>
      </c>
      <c r="N322" s="210">
        <f t="shared" si="12"/>
        <v>0.6385104671849433</v>
      </c>
      <c r="O322" s="210">
        <f t="shared" si="13"/>
        <v>2.044334975369466</v>
      </c>
      <c r="P322" s="210">
        <f t="shared" si="14"/>
        <v>-9.991603694374476</v>
      </c>
      <c r="R322" s="211"/>
      <c r="S322" s="211">
        <v>163</v>
      </c>
      <c r="T322" s="211"/>
      <c r="U322" s="211"/>
    </row>
    <row r="323" spans="1:21" ht="12.75" hidden="1">
      <c r="A323" s="1" t="s">
        <v>1031</v>
      </c>
      <c r="B323" s="3" t="s">
        <v>1032</v>
      </c>
      <c r="C323" s="82">
        <v>0</v>
      </c>
      <c r="D323" s="83">
        <v>0</v>
      </c>
      <c r="E323" s="83">
        <v>0</v>
      </c>
      <c r="F323" s="84">
        <v>0</v>
      </c>
      <c r="H323" s="213">
        <v>0</v>
      </c>
      <c r="I323" s="213">
        <v>0</v>
      </c>
      <c r="J323" s="213">
        <v>0</v>
      </c>
      <c r="K323" s="213">
        <v>0</v>
      </c>
      <c r="L323" s="213">
        <v>0</v>
      </c>
      <c r="N323" s="210" t="str">
        <f t="shared" si="12"/>
        <v>-</v>
      </c>
      <c r="O323" s="210" t="str">
        <f t="shared" si="13"/>
        <v>-</v>
      </c>
      <c r="P323" s="210" t="str">
        <f t="shared" si="14"/>
        <v>-</v>
      </c>
      <c r="R323" s="211"/>
      <c r="S323" s="211"/>
      <c r="T323" s="211"/>
      <c r="U323" s="211"/>
    </row>
    <row r="324" spans="1:21" ht="12.75" hidden="1">
      <c r="A324" s="1" t="s">
        <v>1033</v>
      </c>
      <c r="B324" s="3" t="s">
        <v>1034</v>
      </c>
      <c r="C324" s="82">
        <v>45879</v>
      </c>
      <c r="D324" s="83">
        <v>32392</v>
      </c>
      <c r="E324" s="83">
        <v>11337</v>
      </c>
      <c r="F324" s="84">
        <v>2150</v>
      </c>
      <c r="H324" s="213">
        <v>45591</v>
      </c>
      <c r="I324" s="213">
        <v>31766</v>
      </c>
      <c r="J324" s="213">
        <v>11436</v>
      </c>
      <c r="K324" s="213">
        <v>2260</v>
      </c>
      <c r="L324" s="213">
        <v>129</v>
      </c>
      <c r="N324" s="210">
        <f t="shared" si="12"/>
        <v>0.6317036257156019</v>
      </c>
      <c r="O324" s="210">
        <f t="shared" si="13"/>
        <v>1.9706604545740731</v>
      </c>
      <c r="P324" s="210">
        <f t="shared" si="14"/>
        <v>-10.00418585182085</v>
      </c>
      <c r="R324" s="211">
        <v>71</v>
      </c>
      <c r="S324" s="211">
        <v>4</v>
      </c>
      <c r="T324" s="211"/>
      <c r="U324" s="211"/>
    </row>
    <row r="325" spans="1:21" ht="12.75">
      <c r="A325" s="1" t="s">
        <v>1035</v>
      </c>
      <c r="B325" s="3" t="s">
        <v>1036</v>
      </c>
      <c r="C325" s="82">
        <v>40748</v>
      </c>
      <c r="D325" s="83">
        <v>26882</v>
      </c>
      <c r="E325" s="83">
        <v>9409</v>
      </c>
      <c r="F325" s="84">
        <v>4457</v>
      </c>
      <c r="H325" s="213">
        <v>40894</v>
      </c>
      <c r="I325" s="213">
        <v>26428</v>
      </c>
      <c r="J325" s="213">
        <v>9514</v>
      </c>
      <c r="K325" s="213">
        <v>4839</v>
      </c>
      <c r="L325" s="213">
        <v>113</v>
      </c>
      <c r="N325" s="210">
        <f t="shared" si="12"/>
        <v>-0.35702058981758</v>
      </c>
      <c r="O325" s="210">
        <f t="shared" si="13"/>
        <v>1.7178749810806693</v>
      </c>
      <c r="P325" s="210">
        <f t="shared" si="14"/>
        <v>-9.99596122778675</v>
      </c>
      <c r="R325" s="211"/>
      <c r="S325" s="211"/>
      <c r="T325" s="211"/>
      <c r="U325" s="211"/>
    </row>
    <row r="326" spans="1:21" ht="12.75">
      <c r="A326" s="1" t="s">
        <v>1037</v>
      </c>
      <c r="B326" s="3" t="s">
        <v>1038</v>
      </c>
      <c r="C326" s="82">
        <v>41715</v>
      </c>
      <c r="D326" s="83">
        <v>27598</v>
      </c>
      <c r="E326" s="83">
        <v>9659</v>
      </c>
      <c r="F326" s="84">
        <v>4458</v>
      </c>
      <c r="H326" s="213">
        <v>41855</v>
      </c>
      <c r="I326" s="213">
        <v>27134</v>
      </c>
      <c r="J326" s="213">
        <v>9768</v>
      </c>
      <c r="K326" s="213">
        <v>4839</v>
      </c>
      <c r="L326" s="213">
        <v>114</v>
      </c>
      <c r="N326" s="210">
        <f t="shared" si="12"/>
        <v>-0.33448811372596765</v>
      </c>
      <c r="O326" s="210">
        <f t="shared" si="13"/>
        <v>1.7100316945529528</v>
      </c>
      <c r="P326" s="210">
        <f t="shared" si="14"/>
        <v>-9.993943064809201</v>
      </c>
      <c r="R326" s="211">
        <v>135</v>
      </c>
      <c r="S326" s="211">
        <v>55</v>
      </c>
      <c r="T326" s="211"/>
      <c r="U326" s="211"/>
    </row>
    <row r="327" spans="1:21" ht="12.75" hidden="1">
      <c r="A327" s="1" t="s">
        <v>1039</v>
      </c>
      <c r="B327" s="3" t="s">
        <v>1040</v>
      </c>
      <c r="C327" s="82">
        <v>0</v>
      </c>
      <c r="D327" s="83">
        <v>0</v>
      </c>
      <c r="E327" s="83">
        <v>0</v>
      </c>
      <c r="F327" s="84">
        <v>0</v>
      </c>
      <c r="H327" s="213">
        <v>0</v>
      </c>
      <c r="I327" s="213">
        <v>0</v>
      </c>
      <c r="J327" s="213">
        <v>0</v>
      </c>
      <c r="K327" s="213">
        <v>0</v>
      </c>
      <c r="L327" s="213">
        <v>0</v>
      </c>
      <c r="N327" s="210" t="str">
        <f t="shared" si="12"/>
        <v>-</v>
      </c>
      <c r="O327" s="210" t="str">
        <f t="shared" si="13"/>
        <v>-</v>
      </c>
      <c r="P327" s="210" t="str">
        <f t="shared" si="14"/>
        <v>-</v>
      </c>
      <c r="R327" s="211"/>
      <c r="S327" s="211"/>
      <c r="T327" s="211"/>
      <c r="U327" s="211"/>
    </row>
    <row r="328" spans="1:21" ht="12.75" hidden="1">
      <c r="A328" s="1" t="s">
        <v>1041</v>
      </c>
      <c r="B328" s="3" t="s">
        <v>1042</v>
      </c>
      <c r="C328" s="82">
        <v>0</v>
      </c>
      <c r="D328" s="83">
        <v>0</v>
      </c>
      <c r="E328" s="83">
        <v>0</v>
      </c>
      <c r="F328" s="84">
        <v>0</v>
      </c>
      <c r="H328" s="213">
        <v>0</v>
      </c>
      <c r="I328" s="213">
        <v>0</v>
      </c>
      <c r="J328" s="213">
        <v>0</v>
      </c>
      <c r="K328" s="213">
        <v>0</v>
      </c>
      <c r="L328" s="213">
        <v>0</v>
      </c>
      <c r="N328" s="210" t="str">
        <f aca="true" t="shared" si="15" ref="N328:N391">IF(H328=0,"-",C328/H328*100-100)</f>
        <v>-</v>
      </c>
      <c r="O328" s="210" t="str">
        <f aca="true" t="shared" si="16" ref="O328:O391">IF(H328=0,"-",D328/I328*100-100)</f>
        <v>-</v>
      </c>
      <c r="P328" s="210" t="str">
        <f aca="true" t="shared" si="17" ref="P328:P391">IF(H328=0,"-",F328/(K328+L328)*100-100)</f>
        <v>-</v>
      </c>
      <c r="R328" s="211"/>
      <c r="S328" s="211"/>
      <c r="T328" s="211"/>
      <c r="U328" s="211"/>
    </row>
    <row r="329" spans="1:21" ht="12.75">
      <c r="A329" s="1" t="s">
        <v>1043</v>
      </c>
      <c r="B329" s="3" t="s">
        <v>1044</v>
      </c>
      <c r="C329" s="82">
        <v>42726</v>
      </c>
      <c r="D329" s="83">
        <v>28362</v>
      </c>
      <c r="E329" s="83">
        <v>9927</v>
      </c>
      <c r="F329" s="84">
        <v>4437</v>
      </c>
      <c r="H329" s="213">
        <v>42858</v>
      </c>
      <c r="I329" s="213">
        <v>27888</v>
      </c>
      <c r="J329" s="213">
        <v>10040</v>
      </c>
      <c r="K329" s="213">
        <v>4813</v>
      </c>
      <c r="L329" s="213">
        <v>117</v>
      </c>
      <c r="N329" s="210">
        <f t="shared" si="15"/>
        <v>-0.30799384012320274</v>
      </c>
      <c r="O329" s="210">
        <f t="shared" si="16"/>
        <v>1.6996557659208094</v>
      </c>
      <c r="P329" s="210">
        <f t="shared" si="17"/>
        <v>-10</v>
      </c>
      <c r="R329" s="211">
        <v>161</v>
      </c>
      <c r="S329" s="211"/>
      <c r="T329" s="211"/>
      <c r="U329" s="211"/>
    </row>
    <row r="330" spans="1:21" ht="12.75">
      <c r="A330" s="1" t="s">
        <v>1045</v>
      </c>
      <c r="B330" s="3" t="s">
        <v>1046</v>
      </c>
      <c r="C330" s="82">
        <v>42726</v>
      </c>
      <c r="D330" s="83">
        <v>28362</v>
      </c>
      <c r="E330" s="83">
        <v>9927</v>
      </c>
      <c r="F330" s="84">
        <v>4437</v>
      </c>
      <c r="H330" s="213">
        <v>42858</v>
      </c>
      <c r="I330" s="213">
        <v>27888</v>
      </c>
      <c r="J330" s="213">
        <v>10040</v>
      </c>
      <c r="K330" s="213">
        <v>4813</v>
      </c>
      <c r="L330" s="213">
        <v>117</v>
      </c>
      <c r="N330" s="210">
        <f t="shared" si="15"/>
        <v>-0.30799384012320274</v>
      </c>
      <c r="O330" s="210">
        <f t="shared" si="16"/>
        <v>1.6996557659208094</v>
      </c>
      <c r="P330" s="210">
        <f t="shared" si="17"/>
        <v>-10</v>
      </c>
      <c r="R330" s="211">
        <v>16</v>
      </c>
      <c r="S330" s="211"/>
      <c r="T330" s="211"/>
      <c r="U330" s="211"/>
    </row>
    <row r="331" spans="1:21" ht="12.75">
      <c r="A331" s="1" t="s">
        <v>1047</v>
      </c>
      <c r="B331" s="3" t="s">
        <v>1048</v>
      </c>
      <c r="C331" s="82">
        <v>51352</v>
      </c>
      <c r="D331" s="83">
        <v>34735</v>
      </c>
      <c r="E331" s="83">
        <v>12157</v>
      </c>
      <c r="F331" s="84">
        <v>4460</v>
      </c>
      <c r="H331" s="213">
        <v>51437</v>
      </c>
      <c r="I331" s="213">
        <v>34177</v>
      </c>
      <c r="J331" s="213">
        <v>12304</v>
      </c>
      <c r="K331" s="213">
        <v>4812</v>
      </c>
      <c r="L331" s="213">
        <v>144</v>
      </c>
      <c r="N331" s="210">
        <f t="shared" si="15"/>
        <v>-0.16525069502498013</v>
      </c>
      <c r="O331" s="210">
        <f t="shared" si="16"/>
        <v>1.6326769464844801</v>
      </c>
      <c r="P331" s="210">
        <f t="shared" si="17"/>
        <v>-10.008071025020186</v>
      </c>
      <c r="R331" s="211">
        <v>230</v>
      </c>
      <c r="S331" s="211"/>
      <c r="T331" s="211"/>
      <c r="U331" s="211"/>
    </row>
    <row r="332" spans="1:21" ht="12.75" hidden="1">
      <c r="A332" s="1" t="s">
        <v>1049</v>
      </c>
      <c r="B332" s="3" t="s">
        <v>1050</v>
      </c>
      <c r="C332" s="82">
        <v>41623</v>
      </c>
      <c r="D332" s="83">
        <v>29263</v>
      </c>
      <c r="E332" s="83">
        <v>10242</v>
      </c>
      <c r="F332" s="84">
        <v>2118</v>
      </c>
      <c r="H332" s="213">
        <v>41356</v>
      </c>
      <c r="I332" s="213">
        <v>28679</v>
      </c>
      <c r="J332" s="213">
        <v>10324</v>
      </c>
      <c r="K332" s="213">
        <v>2239</v>
      </c>
      <c r="L332" s="213">
        <v>114</v>
      </c>
      <c r="N332" s="210">
        <f t="shared" si="15"/>
        <v>0.6456136957152552</v>
      </c>
      <c r="O332" s="210">
        <f t="shared" si="16"/>
        <v>2.0363332054813554</v>
      </c>
      <c r="P332" s="210">
        <f t="shared" si="17"/>
        <v>-9.987250318742042</v>
      </c>
      <c r="R332" s="211"/>
      <c r="S332" s="211">
        <v>331</v>
      </c>
      <c r="T332" s="211"/>
      <c r="U332" s="211">
        <v>99</v>
      </c>
    </row>
    <row r="333" spans="1:21" ht="12.75" hidden="1">
      <c r="A333" s="1" t="s">
        <v>1051</v>
      </c>
      <c r="B333" s="3" t="s">
        <v>1052</v>
      </c>
      <c r="C333" s="82">
        <v>39170</v>
      </c>
      <c r="D333" s="83">
        <v>27404</v>
      </c>
      <c r="E333" s="83">
        <v>9591</v>
      </c>
      <c r="F333" s="84">
        <v>2175</v>
      </c>
      <c r="H333" s="213">
        <v>38925</v>
      </c>
      <c r="I333" s="213">
        <v>26844</v>
      </c>
      <c r="J333" s="213">
        <v>9664</v>
      </c>
      <c r="K333" s="213">
        <v>2305</v>
      </c>
      <c r="L333" s="213">
        <v>112</v>
      </c>
      <c r="N333" s="210">
        <f t="shared" si="15"/>
        <v>0.6294155427103476</v>
      </c>
      <c r="O333" s="210">
        <f t="shared" si="16"/>
        <v>2.08612725376247</v>
      </c>
      <c r="P333" s="210">
        <f t="shared" si="17"/>
        <v>-10.012412081092265</v>
      </c>
      <c r="R333" s="211"/>
      <c r="S333" s="211">
        <v>1108</v>
      </c>
      <c r="T333" s="211"/>
      <c r="U333" s="211"/>
    </row>
    <row r="334" spans="1:21" ht="12.75" hidden="1">
      <c r="A334" s="1" t="s">
        <v>1053</v>
      </c>
      <c r="B334" s="3" t="s">
        <v>1054</v>
      </c>
      <c r="C334" s="82">
        <v>0</v>
      </c>
      <c r="D334" s="83">
        <v>0</v>
      </c>
      <c r="E334" s="83">
        <v>0</v>
      </c>
      <c r="F334" s="84">
        <v>0</v>
      </c>
      <c r="H334" s="213">
        <v>0</v>
      </c>
      <c r="I334" s="213">
        <v>0</v>
      </c>
      <c r="J334" s="213">
        <v>0</v>
      </c>
      <c r="K334" s="213">
        <v>0</v>
      </c>
      <c r="L334" s="213">
        <v>0</v>
      </c>
      <c r="N334" s="210" t="str">
        <f t="shared" si="15"/>
        <v>-</v>
      </c>
      <c r="O334" s="210" t="str">
        <f t="shared" si="16"/>
        <v>-</v>
      </c>
      <c r="P334" s="210" t="str">
        <f t="shared" si="17"/>
        <v>-</v>
      </c>
      <c r="R334" s="211"/>
      <c r="S334" s="211"/>
      <c r="T334" s="211"/>
      <c r="U334" s="211"/>
    </row>
    <row r="335" spans="1:21" ht="12.75" hidden="1">
      <c r="A335" s="1" t="s">
        <v>1055</v>
      </c>
      <c r="B335" s="3" t="s">
        <v>1056</v>
      </c>
      <c r="C335" s="82">
        <v>0</v>
      </c>
      <c r="D335" s="83">
        <v>0</v>
      </c>
      <c r="E335" s="83">
        <v>0</v>
      </c>
      <c r="F335" s="84">
        <v>0</v>
      </c>
      <c r="H335" s="213">
        <v>0</v>
      </c>
      <c r="I335" s="213">
        <v>0</v>
      </c>
      <c r="J335" s="213">
        <v>0</v>
      </c>
      <c r="K335" s="213">
        <v>0</v>
      </c>
      <c r="L335" s="213">
        <v>0</v>
      </c>
      <c r="N335" s="210" t="str">
        <f t="shared" si="15"/>
        <v>-</v>
      </c>
      <c r="O335" s="210" t="str">
        <f t="shared" si="16"/>
        <v>-</v>
      </c>
      <c r="P335" s="210" t="str">
        <f t="shared" si="17"/>
        <v>-</v>
      </c>
      <c r="R335" s="211"/>
      <c r="S335" s="211"/>
      <c r="T335" s="211"/>
      <c r="U335" s="211"/>
    </row>
    <row r="336" spans="1:21" ht="12.75">
      <c r="A336" s="1" t="s">
        <v>1057</v>
      </c>
      <c r="B336" s="3" t="s">
        <v>1058</v>
      </c>
      <c r="C336" s="82">
        <v>42726</v>
      </c>
      <c r="D336" s="83">
        <v>28362</v>
      </c>
      <c r="E336" s="83">
        <v>9927</v>
      </c>
      <c r="F336" s="84">
        <v>4437</v>
      </c>
      <c r="H336" s="213">
        <v>42858</v>
      </c>
      <c r="I336" s="213">
        <v>27888</v>
      </c>
      <c r="J336" s="213">
        <v>10040</v>
      </c>
      <c r="K336" s="213">
        <v>4813</v>
      </c>
      <c r="L336" s="213">
        <v>117</v>
      </c>
      <c r="N336" s="210">
        <f t="shared" si="15"/>
        <v>-0.30799384012320274</v>
      </c>
      <c r="O336" s="210">
        <f t="shared" si="16"/>
        <v>1.6996557659208094</v>
      </c>
      <c r="P336" s="210">
        <f t="shared" si="17"/>
        <v>-10</v>
      </c>
      <c r="R336" s="211">
        <v>615</v>
      </c>
      <c r="S336" s="211"/>
      <c r="T336" s="211"/>
      <c r="U336" s="211"/>
    </row>
    <row r="337" spans="1:21" ht="12.75">
      <c r="A337" s="1" t="s">
        <v>1059</v>
      </c>
      <c r="B337" s="3" t="s">
        <v>1052</v>
      </c>
      <c r="C337" s="82">
        <v>42726</v>
      </c>
      <c r="D337" s="83">
        <v>28362</v>
      </c>
      <c r="E337" s="83">
        <v>9927</v>
      </c>
      <c r="F337" s="84">
        <v>4437</v>
      </c>
      <c r="H337" s="213">
        <v>42858</v>
      </c>
      <c r="I337" s="213">
        <v>27888</v>
      </c>
      <c r="J337" s="213">
        <v>10040</v>
      </c>
      <c r="K337" s="213">
        <v>4813</v>
      </c>
      <c r="L337" s="213">
        <v>117</v>
      </c>
      <c r="N337" s="210">
        <f t="shared" si="15"/>
        <v>-0.30799384012320274</v>
      </c>
      <c r="O337" s="210">
        <f t="shared" si="16"/>
        <v>1.6996557659208094</v>
      </c>
      <c r="P337" s="210">
        <f t="shared" si="17"/>
        <v>-10</v>
      </c>
      <c r="R337" s="211">
        <v>1135</v>
      </c>
      <c r="S337" s="211"/>
      <c r="T337" s="211"/>
      <c r="U337" s="211"/>
    </row>
    <row r="338" spans="1:21" ht="12.75" hidden="1">
      <c r="A338" s="1" t="s">
        <v>1060</v>
      </c>
      <c r="B338" s="3" t="s">
        <v>1061</v>
      </c>
      <c r="C338" s="82">
        <v>0</v>
      </c>
      <c r="D338" s="83">
        <v>0</v>
      </c>
      <c r="E338" s="83">
        <v>0</v>
      </c>
      <c r="F338" s="84">
        <v>0</v>
      </c>
      <c r="H338" s="213">
        <v>0</v>
      </c>
      <c r="I338" s="213">
        <v>0</v>
      </c>
      <c r="J338" s="213">
        <v>0</v>
      </c>
      <c r="K338" s="213">
        <v>0</v>
      </c>
      <c r="L338" s="213">
        <v>0</v>
      </c>
      <c r="N338" s="210" t="str">
        <f t="shared" si="15"/>
        <v>-</v>
      </c>
      <c r="O338" s="210" t="str">
        <f t="shared" si="16"/>
        <v>-</v>
      </c>
      <c r="P338" s="210" t="str">
        <f t="shared" si="17"/>
        <v>-</v>
      </c>
      <c r="R338" s="211"/>
      <c r="S338" s="211"/>
      <c r="T338" s="211"/>
      <c r="U338" s="211"/>
    </row>
    <row r="339" spans="1:21" ht="12.75">
      <c r="A339" s="1" t="s">
        <v>1062</v>
      </c>
      <c r="B339" s="3" t="s">
        <v>1063</v>
      </c>
      <c r="C339" s="82">
        <v>41723</v>
      </c>
      <c r="D339" s="83">
        <v>27613</v>
      </c>
      <c r="E339" s="83">
        <v>9665</v>
      </c>
      <c r="F339" s="84">
        <v>4445</v>
      </c>
      <c r="H339" s="213">
        <v>41862</v>
      </c>
      <c r="I339" s="213">
        <v>27149</v>
      </c>
      <c r="J339" s="213">
        <v>9774</v>
      </c>
      <c r="K339" s="213">
        <v>4826</v>
      </c>
      <c r="L339" s="213">
        <v>113</v>
      </c>
      <c r="N339" s="210">
        <f t="shared" si="15"/>
        <v>-0.3320433806316032</v>
      </c>
      <c r="O339" s="210">
        <f t="shared" si="16"/>
        <v>1.7090868908615278</v>
      </c>
      <c r="P339" s="210">
        <f t="shared" si="17"/>
        <v>-10.002024701356547</v>
      </c>
      <c r="R339" s="211">
        <v>334</v>
      </c>
      <c r="S339" s="211">
        <v>413</v>
      </c>
      <c r="T339" s="211"/>
      <c r="U339" s="211">
        <v>10</v>
      </c>
    </row>
    <row r="340" spans="1:21" ht="12.75">
      <c r="A340" s="1" t="s">
        <v>1064</v>
      </c>
      <c r="B340" s="3" t="s">
        <v>1065</v>
      </c>
      <c r="C340" s="82">
        <v>42726</v>
      </c>
      <c r="D340" s="83">
        <v>28362</v>
      </c>
      <c r="E340" s="83">
        <v>9927</v>
      </c>
      <c r="F340" s="84">
        <v>4437</v>
      </c>
      <c r="H340" s="213">
        <v>42858</v>
      </c>
      <c r="I340" s="213">
        <v>27888</v>
      </c>
      <c r="J340" s="213">
        <v>10040</v>
      </c>
      <c r="K340" s="213">
        <v>4813</v>
      </c>
      <c r="L340" s="213">
        <v>117</v>
      </c>
      <c r="N340" s="210">
        <f t="shared" si="15"/>
        <v>-0.30799384012320274</v>
      </c>
      <c r="O340" s="210">
        <f t="shared" si="16"/>
        <v>1.6996557659208094</v>
      </c>
      <c r="P340" s="210">
        <f t="shared" si="17"/>
        <v>-10</v>
      </c>
      <c r="R340" s="211">
        <v>160</v>
      </c>
      <c r="S340" s="211"/>
      <c r="T340" s="211"/>
      <c r="U340" s="211"/>
    </row>
    <row r="341" spans="1:21" ht="12.75" hidden="1">
      <c r="A341" s="1" t="s">
        <v>1066</v>
      </c>
      <c r="B341" s="3" t="s">
        <v>1067</v>
      </c>
      <c r="C341" s="82">
        <v>0</v>
      </c>
      <c r="D341" s="83">
        <v>0</v>
      </c>
      <c r="E341" s="83">
        <v>0</v>
      </c>
      <c r="F341" s="84">
        <v>0</v>
      </c>
      <c r="H341" s="213">
        <v>0</v>
      </c>
      <c r="I341" s="213">
        <v>0</v>
      </c>
      <c r="J341" s="213">
        <v>0</v>
      </c>
      <c r="K341" s="213">
        <v>0</v>
      </c>
      <c r="L341" s="213">
        <v>0</v>
      </c>
      <c r="N341" s="210" t="str">
        <f t="shared" si="15"/>
        <v>-</v>
      </c>
      <c r="O341" s="210" t="str">
        <f t="shared" si="16"/>
        <v>-</v>
      </c>
      <c r="P341" s="210" t="str">
        <f t="shared" si="17"/>
        <v>-</v>
      </c>
      <c r="R341" s="211"/>
      <c r="S341" s="211"/>
      <c r="T341" s="211"/>
      <c r="U341" s="211"/>
    </row>
    <row r="342" spans="1:21" ht="12.75" hidden="1">
      <c r="A342" s="1" t="s">
        <v>1068</v>
      </c>
      <c r="B342" s="3" t="s">
        <v>1069</v>
      </c>
      <c r="C342" s="82">
        <v>0</v>
      </c>
      <c r="D342" s="83">
        <v>0</v>
      </c>
      <c r="E342" s="83">
        <v>0</v>
      </c>
      <c r="F342" s="84">
        <v>0</v>
      </c>
      <c r="H342" s="213">
        <v>0</v>
      </c>
      <c r="I342" s="213">
        <v>0</v>
      </c>
      <c r="J342" s="213">
        <v>0</v>
      </c>
      <c r="K342" s="213">
        <v>0</v>
      </c>
      <c r="L342" s="213">
        <v>0</v>
      </c>
      <c r="N342" s="210" t="str">
        <f t="shared" si="15"/>
        <v>-</v>
      </c>
      <c r="O342" s="210" t="str">
        <f t="shared" si="16"/>
        <v>-</v>
      </c>
      <c r="P342" s="210" t="str">
        <f t="shared" si="17"/>
        <v>-</v>
      </c>
      <c r="R342" s="211"/>
      <c r="S342" s="211"/>
      <c r="T342" s="211"/>
      <c r="U342" s="211"/>
    </row>
    <row r="343" spans="1:21" ht="12.75">
      <c r="A343" s="1" t="s">
        <v>1070</v>
      </c>
      <c r="B343" s="3" t="s">
        <v>1071</v>
      </c>
      <c r="C343" s="82">
        <v>50113</v>
      </c>
      <c r="D343" s="83">
        <v>33819</v>
      </c>
      <c r="E343" s="83">
        <v>11837</v>
      </c>
      <c r="F343" s="84">
        <v>4457</v>
      </c>
      <c r="H343" s="213">
        <v>50203</v>
      </c>
      <c r="I343" s="213">
        <v>33273</v>
      </c>
      <c r="J343" s="213">
        <v>11978</v>
      </c>
      <c r="K343" s="213">
        <v>4812</v>
      </c>
      <c r="L343" s="213">
        <v>140</v>
      </c>
      <c r="N343" s="210">
        <f t="shared" si="15"/>
        <v>-0.17927215505049787</v>
      </c>
      <c r="O343" s="210">
        <f t="shared" si="16"/>
        <v>1.6409701559823304</v>
      </c>
      <c r="P343" s="210">
        <f t="shared" si="17"/>
        <v>-9.99596122778675</v>
      </c>
      <c r="R343" s="211"/>
      <c r="S343" s="211"/>
      <c r="T343" s="211"/>
      <c r="U343" s="211"/>
    </row>
    <row r="344" spans="1:21" ht="12.75" hidden="1">
      <c r="A344" s="1" t="s">
        <v>1072</v>
      </c>
      <c r="B344" s="3" t="s">
        <v>1073</v>
      </c>
      <c r="C344" s="82">
        <v>41712</v>
      </c>
      <c r="D344" s="83">
        <v>29302</v>
      </c>
      <c r="E344" s="83">
        <v>10256</v>
      </c>
      <c r="F344" s="84">
        <v>2154</v>
      </c>
      <c r="H344" s="213">
        <v>41448</v>
      </c>
      <c r="I344" s="213">
        <v>28717</v>
      </c>
      <c r="J344" s="213">
        <v>10338</v>
      </c>
      <c r="K344" s="213">
        <v>2266</v>
      </c>
      <c r="L344" s="213">
        <v>127</v>
      </c>
      <c r="N344" s="210">
        <f t="shared" si="15"/>
        <v>0.6369426751592329</v>
      </c>
      <c r="O344" s="210">
        <f t="shared" si="16"/>
        <v>2.0371208691715594</v>
      </c>
      <c r="P344" s="210">
        <f t="shared" si="17"/>
        <v>-9.98746343501881</v>
      </c>
      <c r="R344" s="211">
        <v>266</v>
      </c>
      <c r="S344" s="211">
        <v>10</v>
      </c>
      <c r="T344" s="211"/>
      <c r="U344" s="211"/>
    </row>
    <row r="345" spans="1:21" ht="12.75" hidden="1">
      <c r="A345" s="1" t="s">
        <v>1074</v>
      </c>
      <c r="B345" s="3" t="s">
        <v>1075</v>
      </c>
      <c r="C345" s="82">
        <v>0</v>
      </c>
      <c r="D345" s="83">
        <v>0</v>
      </c>
      <c r="E345" s="83">
        <v>0</v>
      </c>
      <c r="F345" s="84">
        <v>0</v>
      </c>
      <c r="H345" s="213">
        <v>0</v>
      </c>
      <c r="I345" s="213">
        <v>0</v>
      </c>
      <c r="J345" s="213">
        <v>0</v>
      </c>
      <c r="K345" s="213">
        <v>0</v>
      </c>
      <c r="L345" s="213">
        <v>0</v>
      </c>
      <c r="N345" s="210" t="str">
        <f t="shared" si="15"/>
        <v>-</v>
      </c>
      <c r="O345" s="210" t="str">
        <f t="shared" si="16"/>
        <v>-</v>
      </c>
      <c r="P345" s="210" t="str">
        <f t="shared" si="17"/>
        <v>-</v>
      </c>
      <c r="R345" s="211"/>
      <c r="S345" s="211"/>
      <c r="T345" s="211"/>
      <c r="U345" s="211"/>
    </row>
    <row r="346" spans="1:21" ht="12.75">
      <c r="A346" s="1" t="s">
        <v>1076</v>
      </c>
      <c r="B346" s="3" t="s">
        <v>1077</v>
      </c>
      <c r="C346" s="82">
        <v>46286</v>
      </c>
      <c r="D346" s="83">
        <v>31035</v>
      </c>
      <c r="E346" s="83">
        <v>10862</v>
      </c>
      <c r="F346" s="84">
        <v>4389</v>
      </c>
      <c r="H346" s="213">
        <v>46392</v>
      </c>
      <c r="I346" s="213">
        <v>30526</v>
      </c>
      <c r="J346" s="213">
        <v>10989</v>
      </c>
      <c r="K346" s="213">
        <v>4753</v>
      </c>
      <c r="L346" s="213">
        <v>124</v>
      </c>
      <c r="N346" s="210">
        <f t="shared" si="15"/>
        <v>-0.22848767028797567</v>
      </c>
      <c r="O346" s="210">
        <f t="shared" si="16"/>
        <v>1.667431042390092</v>
      </c>
      <c r="P346" s="210">
        <f t="shared" si="17"/>
        <v>-10.006151322534336</v>
      </c>
      <c r="R346" s="211">
        <v>13</v>
      </c>
      <c r="S346" s="211"/>
      <c r="T346" s="211"/>
      <c r="U346" s="211"/>
    </row>
    <row r="347" spans="1:21" ht="12.75" hidden="1">
      <c r="A347" s="1" t="s">
        <v>1078</v>
      </c>
      <c r="B347" s="3" t="s">
        <v>1079</v>
      </c>
      <c r="C347" s="82">
        <v>41638</v>
      </c>
      <c r="D347" s="83">
        <v>27460</v>
      </c>
      <c r="E347" s="83">
        <v>9611</v>
      </c>
      <c r="F347" s="84">
        <v>4567</v>
      </c>
      <c r="H347" s="213">
        <v>41925</v>
      </c>
      <c r="I347" s="213">
        <v>27096</v>
      </c>
      <c r="J347" s="213">
        <v>9755</v>
      </c>
      <c r="K347" s="213">
        <v>4960</v>
      </c>
      <c r="L347" s="213">
        <v>114</v>
      </c>
      <c r="N347" s="210">
        <f t="shared" si="15"/>
        <v>-0.684555754323199</v>
      </c>
      <c r="O347" s="210">
        <f t="shared" si="16"/>
        <v>1.3433717153823466</v>
      </c>
      <c r="P347" s="210">
        <f t="shared" si="17"/>
        <v>-9.992116673236112</v>
      </c>
      <c r="R347" s="211"/>
      <c r="S347" s="211"/>
      <c r="T347" s="211"/>
      <c r="U347" s="211"/>
    </row>
    <row r="348" spans="1:21" ht="12.75">
      <c r="A348" s="1" t="s">
        <v>1080</v>
      </c>
      <c r="B348" s="3" t="s">
        <v>1081</v>
      </c>
      <c r="C348" s="82">
        <v>41386</v>
      </c>
      <c r="D348" s="83">
        <v>27361</v>
      </c>
      <c r="E348" s="83">
        <v>9576</v>
      </c>
      <c r="F348" s="84">
        <v>4449</v>
      </c>
      <c r="H348" s="213">
        <v>41527</v>
      </c>
      <c r="I348" s="213">
        <v>26900</v>
      </c>
      <c r="J348" s="213">
        <v>9684</v>
      </c>
      <c r="K348" s="213">
        <v>4830</v>
      </c>
      <c r="L348" s="213">
        <v>113</v>
      </c>
      <c r="N348" s="210">
        <f t="shared" si="15"/>
        <v>-0.33953813181784653</v>
      </c>
      <c r="O348" s="210">
        <f t="shared" si="16"/>
        <v>1.713754646840144</v>
      </c>
      <c r="P348" s="210">
        <f t="shared" si="17"/>
        <v>-9.993930811248234</v>
      </c>
      <c r="R348" s="211">
        <v>17</v>
      </c>
      <c r="S348" s="211"/>
      <c r="T348" s="211"/>
      <c r="U348" s="211"/>
    </row>
    <row r="349" spans="1:21" ht="12.75">
      <c r="A349" s="1" t="s">
        <v>1082</v>
      </c>
      <c r="B349" s="3" t="s">
        <v>1083</v>
      </c>
      <c r="C349" s="82">
        <v>42115</v>
      </c>
      <c r="D349" s="83">
        <v>27911</v>
      </c>
      <c r="E349" s="83">
        <v>9769</v>
      </c>
      <c r="F349" s="84">
        <v>4435</v>
      </c>
      <c r="H349" s="213">
        <v>42250</v>
      </c>
      <c r="I349" s="213">
        <v>27443</v>
      </c>
      <c r="J349" s="213">
        <v>9879</v>
      </c>
      <c r="K349" s="213">
        <v>4813</v>
      </c>
      <c r="L349" s="213">
        <v>115</v>
      </c>
      <c r="N349" s="210">
        <f t="shared" si="15"/>
        <v>-0.3195266272189343</v>
      </c>
      <c r="O349" s="210">
        <f t="shared" si="16"/>
        <v>1.7053529133112164</v>
      </c>
      <c r="P349" s="210">
        <f t="shared" si="17"/>
        <v>-10.004058441558442</v>
      </c>
      <c r="R349" s="211">
        <v>27</v>
      </c>
      <c r="S349" s="211"/>
      <c r="T349" s="211"/>
      <c r="U349" s="211"/>
    </row>
    <row r="350" spans="1:21" ht="12.75" hidden="1">
      <c r="A350" s="1" t="s">
        <v>1084</v>
      </c>
      <c r="B350" s="3" t="s">
        <v>1085</v>
      </c>
      <c r="C350" s="82">
        <v>42220</v>
      </c>
      <c r="D350" s="83">
        <v>27984</v>
      </c>
      <c r="E350" s="83">
        <v>9794</v>
      </c>
      <c r="F350" s="84">
        <v>4442</v>
      </c>
      <c r="H350" s="213">
        <v>42490</v>
      </c>
      <c r="I350" s="213">
        <v>27614</v>
      </c>
      <c r="J350" s="213">
        <v>9941</v>
      </c>
      <c r="K350" s="213">
        <v>4831</v>
      </c>
      <c r="L350" s="213">
        <v>104</v>
      </c>
      <c r="N350" s="210">
        <f t="shared" si="15"/>
        <v>-0.6354436337961857</v>
      </c>
      <c r="O350" s="210">
        <f t="shared" si="16"/>
        <v>1.3399000506989296</v>
      </c>
      <c r="P350" s="210">
        <f t="shared" si="17"/>
        <v>-9.989868287740634</v>
      </c>
      <c r="R350" s="211"/>
      <c r="S350" s="211"/>
      <c r="T350" s="211"/>
      <c r="U350" s="211"/>
    </row>
    <row r="351" spans="1:21" ht="12.75" hidden="1">
      <c r="A351" s="1" t="s">
        <v>1086</v>
      </c>
      <c r="B351" s="3" t="s">
        <v>1087</v>
      </c>
      <c r="C351" s="82">
        <v>40788</v>
      </c>
      <c r="D351" s="83">
        <v>28455</v>
      </c>
      <c r="E351" s="83">
        <v>9959</v>
      </c>
      <c r="F351" s="84">
        <v>2374</v>
      </c>
      <c r="H351" s="213">
        <v>40556</v>
      </c>
      <c r="I351" s="213">
        <v>27881</v>
      </c>
      <c r="J351" s="213">
        <v>10037</v>
      </c>
      <c r="K351" s="213">
        <v>2520</v>
      </c>
      <c r="L351" s="213">
        <v>118</v>
      </c>
      <c r="N351" s="210">
        <f t="shared" si="15"/>
        <v>0.5720485254956174</v>
      </c>
      <c r="O351" s="210">
        <f t="shared" si="16"/>
        <v>2.058749686166223</v>
      </c>
      <c r="P351" s="210">
        <f t="shared" si="17"/>
        <v>-10.007581501137224</v>
      </c>
      <c r="R351" s="211"/>
      <c r="S351" s="211"/>
      <c r="T351" s="211"/>
      <c r="U351" s="211"/>
    </row>
    <row r="352" spans="1:21" ht="12.75" hidden="1">
      <c r="A352" s="1" t="s">
        <v>1088</v>
      </c>
      <c r="B352" s="3" t="s">
        <v>1089</v>
      </c>
      <c r="C352" s="82">
        <v>0</v>
      </c>
      <c r="D352" s="83">
        <v>0</v>
      </c>
      <c r="E352" s="83">
        <v>0</v>
      </c>
      <c r="F352" s="84">
        <v>0</v>
      </c>
      <c r="H352" s="213">
        <v>0</v>
      </c>
      <c r="I352" s="213">
        <v>0</v>
      </c>
      <c r="J352" s="213">
        <v>0</v>
      </c>
      <c r="K352" s="213">
        <v>0</v>
      </c>
      <c r="L352" s="213">
        <v>0</v>
      </c>
      <c r="N352" s="210" t="str">
        <f t="shared" si="15"/>
        <v>-</v>
      </c>
      <c r="O352" s="210" t="str">
        <f t="shared" si="16"/>
        <v>-</v>
      </c>
      <c r="P352" s="210" t="str">
        <f t="shared" si="17"/>
        <v>-</v>
      </c>
      <c r="R352" s="211"/>
      <c r="S352" s="211"/>
      <c r="T352" s="211"/>
      <c r="U352" s="211"/>
    </row>
    <row r="353" spans="1:21" ht="12.75">
      <c r="A353" s="1" t="s">
        <v>1090</v>
      </c>
      <c r="B353" s="3" t="s">
        <v>1091</v>
      </c>
      <c r="C353" s="82">
        <v>45017</v>
      </c>
      <c r="D353" s="83">
        <v>29682</v>
      </c>
      <c r="E353" s="83">
        <v>10389</v>
      </c>
      <c r="F353" s="84">
        <v>4946</v>
      </c>
      <c r="H353" s="213">
        <v>45195</v>
      </c>
      <c r="I353" s="213">
        <v>29191</v>
      </c>
      <c r="J353" s="213">
        <v>10509</v>
      </c>
      <c r="K353" s="213">
        <v>5379</v>
      </c>
      <c r="L353" s="213">
        <v>116</v>
      </c>
      <c r="N353" s="210">
        <f t="shared" si="15"/>
        <v>-0.39384887708817473</v>
      </c>
      <c r="O353" s="210">
        <f t="shared" si="16"/>
        <v>1.6820252817649362</v>
      </c>
      <c r="P353" s="210">
        <f t="shared" si="17"/>
        <v>-9.990900818926292</v>
      </c>
      <c r="R353" s="211">
        <v>16</v>
      </c>
      <c r="S353" s="211"/>
      <c r="T353" s="211"/>
      <c r="U353" s="211"/>
    </row>
    <row r="354" spans="1:21" ht="12.75">
      <c r="A354" s="1" t="s">
        <v>1092</v>
      </c>
      <c r="B354" s="3" t="s">
        <v>1093</v>
      </c>
      <c r="C354" s="82">
        <v>47312</v>
      </c>
      <c r="D354" s="83">
        <v>31367</v>
      </c>
      <c r="E354" s="83">
        <v>10978</v>
      </c>
      <c r="F354" s="84">
        <v>4967</v>
      </c>
      <c r="H354" s="213">
        <v>47480</v>
      </c>
      <c r="I354" s="213">
        <v>30854</v>
      </c>
      <c r="J354" s="213">
        <v>11107</v>
      </c>
      <c r="K354" s="213">
        <v>5391</v>
      </c>
      <c r="L354" s="213">
        <v>128</v>
      </c>
      <c r="N354" s="210">
        <f t="shared" si="15"/>
        <v>-0.35383319292333226</v>
      </c>
      <c r="O354" s="210">
        <f t="shared" si="16"/>
        <v>1.6626693459518975</v>
      </c>
      <c r="P354" s="210">
        <f t="shared" si="17"/>
        <v>-10.001811922449718</v>
      </c>
      <c r="R354" s="211">
        <v>29</v>
      </c>
      <c r="S354" s="211"/>
      <c r="T354" s="211"/>
      <c r="U354" s="211"/>
    </row>
    <row r="355" spans="1:21" ht="12.75">
      <c r="A355" s="1" t="s">
        <v>1094</v>
      </c>
      <c r="B355" s="3" t="s">
        <v>1095</v>
      </c>
      <c r="C355" s="82">
        <v>47064</v>
      </c>
      <c r="D355" s="83">
        <v>31183</v>
      </c>
      <c r="E355" s="83">
        <v>10914</v>
      </c>
      <c r="F355" s="84">
        <v>4967</v>
      </c>
      <c r="H355" s="213">
        <v>47233</v>
      </c>
      <c r="I355" s="213">
        <v>30672</v>
      </c>
      <c r="J355" s="213">
        <v>11042</v>
      </c>
      <c r="K355" s="213">
        <v>5391</v>
      </c>
      <c r="L355" s="213">
        <v>128</v>
      </c>
      <c r="N355" s="210">
        <f t="shared" si="15"/>
        <v>-0.35780069019540406</v>
      </c>
      <c r="O355" s="210">
        <f t="shared" si="16"/>
        <v>1.666014606155457</v>
      </c>
      <c r="P355" s="210">
        <f t="shared" si="17"/>
        <v>-10.001811922449718</v>
      </c>
      <c r="R355" s="211">
        <v>153</v>
      </c>
      <c r="S355" s="211"/>
      <c r="T355" s="211"/>
      <c r="U355" s="211"/>
    </row>
    <row r="356" spans="1:21" ht="12.75">
      <c r="A356" s="1" t="s">
        <v>1096</v>
      </c>
      <c r="B356" s="3" t="s">
        <v>1085</v>
      </c>
      <c r="C356" s="82">
        <v>53106</v>
      </c>
      <c r="D356" s="83">
        <v>35654</v>
      </c>
      <c r="E356" s="83">
        <v>12479</v>
      </c>
      <c r="F356" s="84">
        <v>4973</v>
      </c>
      <c r="H356" s="213">
        <v>53240</v>
      </c>
      <c r="I356" s="213">
        <v>35084</v>
      </c>
      <c r="J356" s="213">
        <v>12630</v>
      </c>
      <c r="K356" s="213">
        <v>5378</v>
      </c>
      <c r="L356" s="213">
        <v>148</v>
      </c>
      <c r="N356" s="210">
        <f t="shared" si="15"/>
        <v>-0.2516904583020363</v>
      </c>
      <c r="O356" s="210">
        <f t="shared" si="16"/>
        <v>1.6246722152548188</v>
      </c>
      <c r="P356" s="210">
        <f t="shared" si="17"/>
        <v>-10.007238508867175</v>
      </c>
      <c r="R356" s="211"/>
      <c r="S356" s="211"/>
      <c r="T356" s="211"/>
      <c r="U356" s="211"/>
    </row>
    <row r="357" spans="1:21" ht="12.75" hidden="1">
      <c r="A357" s="1" t="s">
        <v>1097</v>
      </c>
      <c r="B357" s="3" t="s">
        <v>1098</v>
      </c>
      <c r="C357" s="82">
        <v>43001</v>
      </c>
      <c r="D357" s="83">
        <v>28565</v>
      </c>
      <c r="E357" s="83">
        <v>9998</v>
      </c>
      <c r="F357" s="84">
        <v>4438</v>
      </c>
      <c r="H357" s="213">
        <v>43265</v>
      </c>
      <c r="I357" s="213">
        <v>28187</v>
      </c>
      <c r="J357" s="213">
        <v>10147</v>
      </c>
      <c r="K357" s="213">
        <v>4813</v>
      </c>
      <c r="L357" s="213">
        <v>118</v>
      </c>
      <c r="N357" s="210">
        <f t="shared" si="15"/>
        <v>-0.6101929966485642</v>
      </c>
      <c r="O357" s="210">
        <f t="shared" si="16"/>
        <v>1.3410437435697418</v>
      </c>
      <c r="P357" s="210">
        <f t="shared" si="17"/>
        <v>-9.997972013790303</v>
      </c>
      <c r="R357" s="211"/>
      <c r="S357" s="211"/>
      <c r="T357" s="211"/>
      <c r="U357" s="211"/>
    </row>
    <row r="358" spans="1:21" ht="12.75" hidden="1">
      <c r="A358" s="1" t="s">
        <v>1099</v>
      </c>
      <c r="B358" s="3" t="s">
        <v>1100</v>
      </c>
      <c r="C358" s="82">
        <v>0</v>
      </c>
      <c r="D358" s="83">
        <v>0</v>
      </c>
      <c r="E358" s="83">
        <v>0</v>
      </c>
      <c r="F358" s="84">
        <v>0</v>
      </c>
      <c r="H358" s="213">
        <v>0</v>
      </c>
      <c r="I358" s="213">
        <v>0</v>
      </c>
      <c r="J358" s="213">
        <v>0</v>
      </c>
      <c r="K358" s="213">
        <v>0</v>
      </c>
      <c r="L358" s="213">
        <v>0</v>
      </c>
      <c r="N358" s="210" t="str">
        <f t="shared" si="15"/>
        <v>-</v>
      </c>
      <c r="O358" s="210" t="str">
        <f t="shared" si="16"/>
        <v>-</v>
      </c>
      <c r="P358" s="210" t="str">
        <f t="shared" si="17"/>
        <v>-</v>
      </c>
      <c r="R358" s="211"/>
      <c r="S358" s="211"/>
      <c r="T358" s="211"/>
      <c r="U358" s="211"/>
    </row>
    <row r="359" spans="1:21" ht="12.75" hidden="1">
      <c r="A359" s="1" t="s">
        <v>1101</v>
      </c>
      <c r="B359" s="3" t="s">
        <v>1102</v>
      </c>
      <c r="C359" s="82">
        <v>0</v>
      </c>
      <c r="D359" s="83">
        <v>0</v>
      </c>
      <c r="E359" s="83">
        <v>0</v>
      </c>
      <c r="F359" s="84">
        <v>0</v>
      </c>
      <c r="H359" s="213">
        <v>0</v>
      </c>
      <c r="I359" s="213">
        <v>0</v>
      </c>
      <c r="J359" s="213">
        <v>0</v>
      </c>
      <c r="K359" s="213">
        <v>0</v>
      </c>
      <c r="L359" s="213">
        <v>0</v>
      </c>
      <c r="N359" s="210" t="str">
        <f t="shared" si="15"/>
        <v>-</v>
      </c>
      <c r="O359" s="210" t="str">
        <f t="shared" si="16"/>
        <v>-</v>
      </c>
      <c r="P359" s="210" t="str">
        <f t="shared" si="17"/>
        <v>-</v>
      </c>
      <c r="R359" s="211"/>
      <c r="S359" s="211"/>
      <c r="T359" s="211"/>
      <c r="U359" s="211"/>
    </row>
    <row r="360" spans="1:21" ht="12.75" hidden="1">
      <c r="A360" s="1" t="s">
        <v>1103</v>
      </c>
      <c r="B360" s="3" t="s">
        <v>1104</v>
      </c>
      <c r="C360" s="82">
        <v>39125</v>
      </c>
      <c r="D360" s="83">
        <v>25321</v>
      </c>
      <c r="E360" s="83">
        <v>8862</v>
      </c>
      <c r="F360" s="84">
        <v>4942</v>
      </c>
      <c r="H360" s="213">
        <v>39337</v>
      </c>
      <c r="I360" s="213">
        <v>24887</v>
      </c>
      <c r="J360" s="213">
        <v>8959</v>
      </c>
      <c r="K360" s="213">
        <v>5380</v>
      </c>
      <c r="L360" s="213">
        <v>111</v>
      </c>
      <c r="N360" s="210">
        <f t="shared" si="15"/>
        <v>-0.53893281134809</v>
      </c>
      <c r="O360" s="210">
        <f t="shared" si="16"/>
        <v>1.7438823482139156</v>
      </c>
      <c r="P360" s="210">
        <f t="shared" si="17"/>
        <v>-9.99817883809871</v>
      </c>
      <c r="R360" s="211"/>
      <c r="S360" s="211"/>
      <c r="T360" s="211"/>
      <c r="U360" s="211"/>
    </row>
    <row r="361" spans="1:21" ht="12.75">
      <c r="A361" s="1" t="s">
        <v>1105</v>
      </c>
      <c r="B361" s="3" t="s">
        <v>1106</v>
      </c>
      <c r="C361" s="82">
        <v>43991</v>
      </c>
      <c r="D361" s="83">
        <v>28910</v>
      </c>
      <c r="E361" s="83">
        <v>10119</v>
      </c>
      <c r="F361" s="84">
        <v>4962</v>
      </c>
      <c r="H361" s="213">
        <v>44176</v>
      </c>
      <c r="I361" s="213">
        <v>28429</v>
      </c>
      <c r="J361" s="213">
        <v>10234</v>
      </c>
      <c r="K361" s="213">
        <v>5394</v>
      </c>
      <c r="L361" s="213">
        <v>119</v>
      </c>
      <c r="N361" s="210">
        <f t="shared" si="15"/>
        <v>-0.4187794277435728</v>
      </c>
      <c r="O361" s="210">
        <f t="shared" si="16"/>
        <v>1.6919342924478542</v>
      </c>
      <c r="P361" s="210">
        <f t="shared" si="17"/>
        <v>-9.994558316705977</v>
      </c>
      <c r="R361" s="211">
        <v>179</v>
      </c>
      <c r="S361" s="211">
        <v>123</v>
      </c>
      <c r="T361" s="211"/>
      <c r="U361" s="211"/>
    </row>
    <row r="362" spans="1:21" ht="12.75">
      <c r="A362" s="1" t="s">
        <v>1107</v>
      </c>
      <c r="B362" s="3" t="s">
        <v>1108</v>
      </c>
      <c r="C362" s="86">
        <v>43000</v>
      </c>
      <c r="D362" s="87">
        <v>28178</v>
      </c>
      <c r="E362" s="87">
        <v>9862</v>
      </c>
      <c r="F362" s="88">
        <v>4960</v>
      </c>
      <c r="H362" s="220">
        <v>43191</v>
      </c>
      <c r="I362" s="220">
        <v>27706</v>
      </c>
      <c r="J362" s="220">
        <v>9974</v>
      </c>
      <c r="K362" s="220">
        <v>5396</v>
      </c>
      <c r="L362" s="220">
        <v>115</v>
      </c>
      <c r="N362" s="210">
        <f t="shared" si="15"/>
        <v>-0.4422217591627913</v>
      </c>
      <c r="O362" s="210">
        <f t="shared" si="16"/>
        <v>1.7036021078466774</v>
      </c>
      <c r="P362" s="210">
        <f t="shared" si="17"/>
        <v>-9.998185447287241</v>
      </c>
      <c r="R362" s="211">
        <v>294</v>
      </c>
      <c r="S362" s="211">
        <v>10</v>
      </c>
      <c r="T362" s="211"/>
      <c r="U362" s="211"/>
    </row>
    <row r="363" spans="1:21" ht="12.75">
      <c r="A363" s="1" t="s">
        <v>1109</v>
      </c>
      <c r="B363" s="3" t="s">
        <v>1110</v>
      </c>
      <c r="C363" s="82">
        <v>46559</v>
      </c>
      <c r="D363" s="83">
        <v>30809</v>
      </c>
      <c r="E363" s="83">
        <v>10783</v>
      </c>
      <c r="F363" s="84">
        <v>4967</v>
      </c>
      <c r="H363" s="213">
        <v>46731</v>
      </c>
      <c r="I363" s="213">
        <v>30303</v>
      </c>
      <c r="J363" s="213">
        <v>10909</v>
      </c>
      <c r="K363" s="213">
        <v>5392</v>
      </c>
      <c r="L363" s="213">
        <v>127</v>
      </c>
      <c r="N363" s="210">
        <f t="shared" si="15"/>
        <v>-0.36806402602127264</v>
      </c>
      <c r="O363" s="210">
        <f t="shared" si="16"/>
        <v>1.6698016698016573</v>
      </c>
      <c r="P363" s="210">
        <f t="shared" si="17"/>
        <v>-10.001811922449718</v>
      </c>
      <c r="R363" s="211">
        <v>168</v>
      </c>
      <c r="S363" s="211">
        <v>121</v>
      </c>
      <c r="T363" s="211"/>
      <c r="U363" s="211"/>
    </row>
    <row r="364" spans="1:21" ht="12.75" hidden="1">
      <c r="A364" s="1" t="s">
        <v>1111</v>
      </c>
      <c r="B364" s="3" t="s">
        <v>1112</v>
      </c>
      <c r="C364" s="82">
        <v>41661</v>
      </c>
      <c r="D364" s="83">
        <v>27191</v>
      </c>
      <c r="E364" s="83">
        <v>9517</v>
      </c>
      <c r="F364" s="84">
        <v>4953</v>
      </c>
      <c r="H364" s="213">
        <v>41860</v>
      </c>
      <c r="I364" s="213">
        <v>26733</v>
      </c>
      <c r="J364" s="213">
        <v>9624</v>
      </c>
      <c r="K364" s="213">
        <v>5386</v>
      </c>
      <c r="L364" s="213">
        <v>117</v>
      </c>
      <c r="N364" s="210">
        <f t="shared" si="15"/>
        <v>-0.4753941710463323</v>
      </c>
      <c r="O364" s="210">
        <f t="shared" si="16"/>
        <v>1.7132383196798031</v>
      </c>
      <c r="P364" s="210">
        <f t="shared" si="17"/>
        <v>-9.994548428130116</v>
      </c>
      <c r="R364" s="211"/>
      <c r="S364" s="211"/>
      <c r="T364" s="211"/>
      <c r="U364" s="211"/>
    </row>
    <row r="365" spans="1:21" ht="12.75" hidden="1">
      <c r="A365" s="1" t="s">
        <v>1113</v>
      </c>
      <c r="B365" s="3" t="s">
        <v>1100</v>
      </c>
      <c r="C365" s="82">
        <v>0</v>
      </c>
      <c r="D365" s="83">
        <v>0</v>
      </c>
      <c r="E365" s="83">
        <v>0</v>
      </c>
      <c r="F365" s="84">
        <v>0</v>
      </c>
      <c r="H365" s="213">
        <v>0</v>
      </c>
      <c r="I365" s="213">
        <v>0</v>
      </c>
      <c r="J365" s="213">
        <v>0</v>
      </c>
      <c r="K365" s="213">
        <v>0</v>
      </c>
      <c r="L365" s="213">
        <v>0</v>
      </c>
      <c r="N365" s="210" t="str">
        <f t="shared" si="15"/>
        <v>-</v>
      </c>
      <c r="O365" s="210" t="str">
        <f t="shared" si="16"/>
        <v>-</v>
      </c>
      <c r="P365" s="210" t="str">
        <f t="shared" si="17"/>
        <v>-</v>
      </c>
      <c r="R365" s="211"/>
      <c r="S365" s="211"/>
      <c r="T365" s="211"/>
      <c r="U365" s="211"/>
    </row>
    <row r="366" spans="1:21" ht="12.75">
      <c r="A366" s="1" t="s">
        <v>1114</v>
      </c>
      <c r="B366" s="3" t="s">
        <v>1115</v>
      </c>
      <c r="C366" s="82">
        <v>41318</v>
      </c>
      <c r="D366" s="83">
        <v>26942</v>
      </c>
      <c r="E366" s="83">
        <v>9430</v>
      </c>
      <c r="F366" s="84">
        <v>4946</v>
      </c>
      <c r="H366" s="213">
        <v>41518</v>
      </c>
      <c r="I366" s="213">
        <v>26487</v>
      </c>
      <c r="J366" s="213">
        <v>9535</v>
      </c>
      <c r="K366" s="213">
        <v>5378</v>
      </c>
      <c r="L366" s="213">
        <v>118</v>
      </c>
      <c r="N366" s="210">
        <f t="shared" si="15"/>
        <v>-0.48171877258056384</v>
      </c>
      <c r="O366" s="210">
        <f t="shared" si="16"/>
        <v>1.717823838109254</v>
      </c>
      <c r="P366" s="210">
        <f t="shared" si="17"/>
        <v>-10.00727802037845</v>
      </c>
      <c r="R366" s="211"/>
      <c r="S366" s="211"/>
      <c r="T366" s="211"/>
      <c r="U366" s="211"/>
    </row>
    <row r="367" spans="1:21" ht="12.75">
      <c r="A367" s="1" t="s">
        <v>1116</v>
      </c>
      <c r="B367" s="3" t="s">
        <v>1117</v>
      </c>
      <c r="C367" s="82">
        <v>40508</v>
      </c>
      <c r="D367" s="83">
        <v>26342</v>
      </c>
      <c r="E367" s="83">
        <v>9220</v>
      </c>
      <c r="F367" s="84">
        <v>4946</v>
      </c>
      <c r="H367" s="213">
        <v>40713</v>
      </c>
      <c r="I367" s="213">
        <v>25895</v>
      </c>
      <c r="J367" s="213">
        <v>9322</v>
      </c>
      <c r="K367" s="213">
        <v>5378</v>
      </c>
      <c r="L367" s="213">
        <v>118</v>
      </c>
      <c r="N367" s="210">
        <f t="shared" si="15"/>
        <v>-0.5035246727089628</v>
      </c>
      <c r="O367" s="210">
        <f t="shared" si="16"/>
        <v>1.7262019694921804</v>
      </c>
      <c r="P367" s="210">
        <f t="shared" si="17"/>
        <v>-10.00727802037845</v>
      </c>
      <c r="R367" s="211"/>
      <c r="S367" s="211"/>
      <c r="T367" s="211"/>
      <c r="U367" s="211"/>
    </row>
    <row r="368" spans="1:21" ht="12.75">
      <c r="A368" s="1" t="s">
        <v>1118</v>
      </c>
      <c r="B368" s="3" t="s">
        <v>1119</v>
      </c>
      <c r="C368" s="82">
        <v>43644</v>
      </c>
      <c r="D368" s="83">
        <v>28665</v>
      </c>
      <c r="E368" s="83">
        <v>10033</v>
      </c>
      <c r="F368" s="84">
        <v>4946</v>
      </c>
      <c r="H368" s="213">
        <v>43830</v>
      </c>
      <c r="I368" s="213">
        <v>28187</v>
      </c>
      <c r="J368" s="213">
        <v>10147</v>
      </c>
      <c r="K368" s="213">
        <v>5378</v>
      </c>
      <c r="L368" s="213">
        <v>118</v>
      </c>
      <c r="N368" s="210">
        <f t="shared" si="15"/>
        <v>-0.4243668720054785</v>
      </c>
      <c r="O368" s="210">
        <f t="shared" si="16"/>
        <v>1.6958172207045834</v>
      </c>
      <c r="P368" s="210">
        <f t="shared" si="17"/>
        <v>-10.00727802037845</v>
      </c>
      <c r="R368" s="211"/>
      <c r="S368" s="211"/>
      <c r="T368" s="211"/>
      <c r="U368" s="211"/>
    </row>
    <row r="369" spans="1:21" ht="12.75">
      <c r="A369" s="1" t="s">
        <v>1120</v>
      </c>
      <c r="B369" s="3" t="s">
        <v>1121</v>
      </c>
      <c r="C369" s="82">
        <v>43480</v>
      </c>
      <c r="D369" s="83">
        <v>28540</v>
      </c>
      <c r="E369" s="83">
        <v>9989</v>
      </c>
      <c r="F369" s="84">
        <v>4951</v>
      </c>
      <c r="H369" s="213">
        <v>43668</v>
      </c>
      <c r="I369" s="213">
        <v>28064</v>
      </c>
      <c r="J369" s="213">
        <v>10103</v>
      </c>
      <c r="K369" s="213">
        <v>5387</v>
      </c>
      <c r="L369" s="213">
        <v>114</v>
      </c>
      <c r="N369" s="210">
        <f t="shared" si="15"/>
        <v>-0.430521205459371</v>
      </c>
      <c r="O369" s="210">
        <f t="shared" si="16"/>
        <v>1.6961231470923508</v>
      </c>
      <c r="P369" s="210">
        <f t="shared" si="17"/>
        <v>-9.998182148700238</v>
      </c>
      <c r="R369" s="211"/>
      <c r="S369" s="211"/>
      <c r="T369" s="211"/>
      <c r="U369" s="211"/>
    </row>
    <row r="370" spans="1:21" ht="12.75">
      <c r="A370" s="1" t="s">
        <v>1122</v>
      </c>
      <c r="B370" s="3" t="s">
        <v>1123</v>
      </c>
      <c r="C370" s="82">
        <v>44293</v>
      </c>
      <c r="D370" s="83">
        <v>29140</v>
      </c>
      <c r="E370" s="83">
        <v>10199</v>
      </c>
      <c r="F370" s="84">
        <v>4954</v>
      </c>
      <c r="H370" s="213">
        <v>44476</v>
      </c>
      <c r="I370" s="213">
        <v>28656</v>
      </c>
      <c r="J370" s="213">
        <v>10316</v>
      </c>
      <c r="K370" s="213">
        <v>5387</v>
      </c>
      <c r="L370" s="213">
        <v>117</v>
      </c>
      <c r="N370" s="210">
        <f t="shared" si="15"/>
        <v>-0.41145786491590286</v>
      </c>
      <c r="O370" s="210">
        <f t="shared" si="16"/>
        <v>1.6890005583472885</v>
      </c>
      <c r="P370" s="210">
        <f t="shared" si="17"/>
        <v>-9.992732558139537</v>
      </c>
      <c r="R370" s="211"/>
      <c r="S370" s="211"/>
      <c r="T370" s="211"/>
      <c r="U370" s="211"/>
    </row>
    <row r="371" spans="1:21" ht="12.75" hidden="1">
      <c r="A371" s="1" t="s">
        <v>1124</v>
      </c>
      <c r="B371" s="3" t="s">
        <v>1125</v>
      </c>
      <c r="C371" s="82">
        <v>0</v>
      </c>
      <c r="D371" s="83">
        <v>0</v>
      </c>
      <c r="E371" s="83">
        <v>0</v>
      </c>
      <c r="F371" s="84">
        <v>0</v>
      </c>
      <c r="H371" s="213">
        <v>0</v>
      </c>
      <c r="I371" s="213">
        <v>0</v>
      </c>
      <c r="J371" s="213">
        <v>0</v>
      </c>
      <c r="K371" s="213">
        <v>0</v>
      </c>
      <c r="L371" s="213">
        <v>0</v>
      </c>
      <c r="N371" s="210" t="str">
        <f t="shared" si="15"/>
        <v>-</v>
      </c>
      <c r="O371" s="210" t="str">
        <f t="shared" si="16"/>
        <v>-</v>
      </c>
      <c r="P371" s="210" t="str">
        <f t="shared" si="17"/>
        <v>-</v>
      </c>
      <c r="R371" s="211"/>
      <c r="S371" s="211"/>
      <c r="T371" s="211"/>
      <c r="U371" s="211"/>
    </row>
    <row r="372" spans="1:21" ht="12.75">
      <c r="A372" s="1" t="s">
        <v>1126</v>
      </c>
      <c r="B372" s="3" t="s">
        <v>1127</v>
      </c>
      <c r="C372" s="82">
        <v>42435</v>
      </c>
      <c r="D372" s="83">
        <v>27760</v>
      </c>
      <c r="E372" s="83">
        <v>9716</v>
      </c>
      <c r="F372" s="84">
        <v>4959</v>
      </c>
      <c r="H372" s="213">
        <v>42631</v>
      </c>
      <c r="I372" s="213">
        <v>27295</v>
      </c>
      <c r="J372" s="213">
        <v>9826</v>
      </c>
      <c r="K372" s="213">
        <v>5396</v>
      </c>
      <c r="L372" s="213">
        <v>114</v>
      </c>
      <c r="N372" s="210">
        <f t="shared" si="15"/>
        <v>-0.4597593300649834</v>
      </c>
      <c r="O372" s="210">
        <f t="shared" si="16"/>
        <v>1.7036087195457128</v>
      </c>
      <c r="P372" s="210">
        <f t="shared" si="17"/>
        <v>-10</v>
      </c>
      <c r="R372" s="211">
        <v>138</v>
      </c>
      <c r="S372" s="211"/>
      <c r="T372" s="211"/>
      <c r="U372" s="211"/>
    </row>
    <row r="373" spans="1:21" ht="12.75">
      <c r="A373" s="1" t="s">
        <v>1128</v>
      </c>
      <c r="B373" s="3" t="s">
        <v>1129</v>
      </c>
      <c r="C373" s="82">
        <v>42435</v>
      </c>
      <c r="D373" s="83">
        <v>27760</v>
      </c>
      <c r="E373" s="83">
        <v>9716</v>
      </c>
      <c r="F373" s="84">
        <v>4959</v>
      </c>
      <c r="H373" s="213">
        <v>42631</v>
      </c>
      <c r="I373" s="213">
        <v>27295</v>
      </c>
      <c r="J373" s="213">
        <v>9826</v>
      </c>
      <c r="K373" s="213">
        <v>5396</v>
      </c>
      <c r="L373" s="213">
        <v>114</v>
      </c>
      <c r="N373" s="210">
        <f t="shared" si="15"/>
        <v>-0.4597593300649834</v>
      </c>
      <c r="O373" s="210">
        <f t="shared" si="16"/>
        <v>1.7036087195457128</v>
      </c>
      <c r="P373" s="210">
        <f t="shared" si="17"/>
        <v>-10</v>
      </c>
      <c r="R373" s="211">
        <v>61</v>
      </c>
      <c r="S373" s="211"/>
      <c r="T373" s="211"/>
      <c r="U373" s="211"/>
    </row>
    <row r="374" spans="1:21" ht="12.75">
      <c r="A374" s="1" t="s">
        <v>1130</v>
      </c>
      <c r="B374" s="3" t="s">
        <v>1131</v>
      </c>
      <c r="C374" s="82">
        <v>42435</v>
      </c>
      <c r="D374" s="83">
        <v>27760</v>
      </c>
      <c r="E374" s="83">
        <v>9716</v>
      </c>
      <c r="F374" s="84">
        <v>4959</v>
      </c>
      <c r="H374" s="213">
        <v>42631</v>
      </c>
      <c r="I374" s="213">
        <v>27295</v>
      </c>
      <c r="J374" s="213">
        <v>9826</v>
      </c>
      <c r="K374" s="213">
        <v>5396</v>
      </c>
      <c r="L374" s="213">
        <v>114</v>
      </c>
      <c r="N374" s="210">
        <f t="shared" si="15"/>
        <v>-0.4597593300649834</v>
      </c>
      <c r="O374" s="210">
        <f t="shared" si="16"/>
        <v>1.7036087195457128</v>
      </c>
      <c r="P374" s="210">
        <f t="shared" si="17"/>
        <v>-10</v>
      </c>
      <c r="R374" s="211">
        <v>50</v>
      </c>
      <c r="S374" s="211"/>
      <c r="T374" s="211"/>
      <c r="U374" s="211"/>
    </row>
    <row r="375" spans="1:21" ht="12.75">
      <c r="A375" s="1" t="s">
        <v>1132</v>
      </c>
      <c r="B375" s="3" t="s">
        <v>1133</v>
      </c>
      <c r="C375" s="82">
        <v>43903</v>
      </c>
      <c r="D375" s="83">
        <v>29117</v>
      </c>
      <c r="E375" s="83">
        <v>10191</v>
      </c>
      <c r="F375" s="84">
        <v>4595</v>
      </c>
      <c r="H375" s="213">
        <v>44047</v>
      </c>
      <c r="I375" s="213">
        <v>28633</v>
      </c>
      <c r="J375" s="213">
        <v>10308</v>
      </c>
      <c r="K375" s="213">
        <v>4987</v>
      </c>
      <c r="L375" s="213">
        <v>119</v>
      </c>
      <c r="N375" s="210">
        <f t="shared" si="15"/>
        <v>-0.3269235135196453</v>
      </c>
      <c r="O375" s="210">
        <f t="shared" si="16"/>
        <v>1.6903572800614626</v>
      </c>
      <c r="P375" s="210">
        <f t="shared" si="17"/>
        <v>-10.007833920877403</v>
      </c>
      <c r="R375" s="211">
        <v>27</v>
      </c>
      <c r="S375" s="211"/>
      <c r="T375" s="211"/>
      <c r="U375" s="211"/>
    </row>
    <row r="376" spans="1:21" ht="12.75">
      <c r="A376" s="1" t="s">
        <v>1134</v>
      </c>
      <c r="B376" s="3" t="s">
        <v>1135</v>
      </c>
      <c r="C376" s="82">
        <v>42786</v>
      </c>
      <c r="D376" s="83">
        <v>28290</v>
      </c>
      <c r="E376" s="83">
        <v>9902</v>
      </c>
      <c r="F376" s="84">
        <v>4594</v>
      </c>
      <c r="H376" s="213">
        <v>42935</v>
      </c>
      <c r="I376" s="213">
        <v>27817</v>
      </c>
      <c r="J376" s="213">
        <v>10014</v>
      </c>
      <c r="K376" s="213">
        <v>4988</v>
      </c>
      <c r="L376" s="213">
        <v>116</v>
      </c>
      <c r="N376" s="210">
        <f t="shared" si="15"/>
        <v>-0.34703621753814673</v>
      </c>
      <c r="O376" s="210">
        <f t="shared" si="16"/>
        <v>1.700399036560384</v>
      </c>
      <c r="P376" s="210">
        <f t="shared" si="17"/>
        <v>-9.992163009404393</v>
      </c>
      <c r="R376" s="211">
        <v>373</v>
      </c>
      <c r="S376" s="211"/>
      <c r="T376" s="211"/>
      <c r="U376" s="211"/>
    </row>
    <row r="377" spans="1:21" ht="12.75">
      <c r="A377" s="1" t="s">
        <v>1136</v>
      </c>
      <c r="B377" s="3" t="s">
        <v>1137</v>
      </c>
      <c r="C377" s="82">
        <v>43286</v>
      </c>
      <c r="D377" s="83">
        <v>28659</v>
      </c>
      <c r="E377" s="83">
        <v>10031</v>
      </c>
      <c r="F377" s="84">
        <v>4596</v>
      </c>
      <c r="H377" s="213">
        <v>43433</v>
      </c>
      <c r="I377" s="213">
        <v>28181</v>
      </c>
      <c r="J377" s="213">
        <v>10145</v>
      </c>
      <c r="K377" s="213">
        <v>4988</v>
      </c>
      <c r="L377" s="213">
        <v>119</v>
      </c>
      <c r="N377" s="210">
        <f t="shared" si="15"/>
        <v>-0.33845232887436794</v>
      </c>
      <c r="O377" s="210">
        <f t="shared" si="16"/>
        <v>1.696178276143499</v>
      </c>
      <c r="P377" s="210">
        <f t="shared" si="17"/>
        <v>-10.005874290189936</v>
      </c>
      <c r="R377" s="211">
        <v>464</v>
      </c>
      <c r="S377" s="211"/>
      <c r="T377" s="211"/>
      <c r="U377" s="211"/>
    </row>
    <row r="378" spans="1:21" ht="12.75">
      <c r="A378" s="1" t="s">
        <v>1138</v>
      </c>
      <c r="B378" s="3" t="s">
        <v>1139</v>
      </c>
      <c r="C378" s="82">
        <v>46607</v>
      </c>
      <c r="D378" s="83">
        <v>31111</v>
      </c>
      <c r="E378" s="83">
        <v>10889</v>
      </c>
      <c r="F378" s="84">
        <v>4607</v>
      </c>
      <c r="H378" s="213">
        <v>46736</v>
      </c>
      <c r="I378" s="213">
        <v>30601</v>
      </c>
      <c r="J378" s="213">
        <v>11016</v>
      </c>
      <c r="K378" s="213">
        <v>4985</v>
      </c>
      <c r="L378" s="213">
        <v>134</v>
      </c>
      <c r="N378" s="210">
        <f t="shared" si="15"/>
        <v>-0.27601848681958074</v>
      </c>
      <c r="O378" s="210">
        <f t="shared" si="16"/>
        <v>1.6666122022156173</v>
      </c>
      <c r="P378" s="210">
        <f t="shared" si="17"/>
        <v>-10.001953506544254</v>
      </c>
      <c r="R378" s="211"/>
      <c r="S378" s="211"/>
      <c r="T378" s="211"/>
      <c r="U378" s="211"/>
    </row>
    <row r="379" spans="1:21" ht="12.75">
      <c r="A379" s="1" t="s">
        <v>1140</v>
      </c>
      <c r="B379" s="3" t="s">
        <v>1141</v>
      </c>
      <c r="C379" s="82">
        <v>44056</v>
      </c>
      <c r="D379" s="83">
        <v>29227</v>
      </c>
      <c r="E379" s="83">
        <v>10229</v>
      </c>
      <c r="F379" s="84">
        <v>4600</v>
      </c>
      <c r="H379" s="213">
        <v>44200</v>
      </c>
      <c r="I379" s="213">
        <v>28742</v>
      </c>
      <c r="J379" s="213">
        <v>10347</v>
      </c>
      <c r="K379" s="213">
        <v>4991</v>
      </c>
      <c r="L379" s="213">
        <v>120</v>
      </c>
      <c r="N379" s="210">
        <f t="shared" si="15"/>
        <v>-0.32579185520361875</v>
      </c>
      <c r="O379" s="210">
        <f t="shared" si="16"/>
        <v>1.6874260663836793</v>
      </c>
      <c r="P379" s="210">
        <f t="shared" si="17"/>
        <v>-9.99804343572687</v>
      </c>
      <c r="R379" s="211">
        <v>6</v>
      </c>
      <c r="S379" s="211"/>
      <c r="T379" s="211"/>
      <c r="U379" s="211"/>
    </row>
    <row r="380" spans="1:21" ht="12.75">
      <c r="A380" s="1" t="s">
        <v>1142</v>
      </c>
      <c r="B380" s="3" t="s">
        <v>1143</v>
      </c>
      <c r="C380" s="82">
        <v>43581</v>
      </c>
      <c r="D380" s="83">
        <v>28876</v>
      </c>
      <c r="E380" s="83">
        <v>10107</v>
      </c>
      <c r="F380" s="84">
        <v>4598</v>
      </c>
      <c r="H380" s="213">
        <v>43726</v>
      </c>
      <c r="I380" s="213">
        <v>28395</v>
      </c>
      <c r="J380" s="213">
        <v>10222</v>
      </c>
      <c r="K380" s="213">
        <v>4992</v>
      </c>
      <c r="L380" s="213">
        <v>117</v>
      </c>
      <c r="N380" s="210">
        <f t="shared" si="15"/>
        <v>-0.33161048346521227</v>
      </c>
      <c r="O380" s="210">
        <f t="shared" si="16"/>
        <v>1.693960204261316</v>
      </c>
      <c r="P380" s="210">
        <f t="shared" si="17"/>
        <v>-10.001957330201606</v>
      </c>
      <c r="R380" s="211">
        <v>17</v>
      </c>
      <c r="S380" s="211"/>
      <c r="T380" s="211"/>
      <c r="U380" s="211"/>
    </row>
    <row r="381" spans="1:21" ht="12.75" hidden="1">
      <c r="A381" s="1" t="s">
        <v>1144</v>
      </c>
      <c r="B381" s="3" t="s">
        <v>1145</v>
      </c>
      <c r="C381" s="82">
        <v>0</v>
      </c>
      <c r="D381" s="83">
        <v>0</v>
      </c>
      <c r="E381" s="83">
        <v>0</v>
      </c>
      <c r="F381" s="84">
        <v>0</v>
      </c>
      <c r="H381" s="213">
        <v>0</v>
      </c>
      <c r="I381" s="213">
        <v>0</v>
      </c>
      <c r="J381" s="213">
        <v>0</v>
      </c>
      <c r="K381" s="213">
        <v>0</v>
      </c>
      <c r="L381" s="213">
        <v>0</v>
      </c>
      <c r="N381" s="210" t="str">
        <f t="shared" si="15"/>
        <v>-</v>
      </c>
      <c r="O381" s="210" t="str">
        <f t="shared" si="16"/>
        <v>-</v>
      </c>
      <c r="P381" s="210" t="str">
        <f t="shared" si="17"/>
        <v>-</v>
      </c>
      <c r="R381" s="211"/>
      <c r="S381" s="211"/>
      <c r="T381" s="211"/>
      <c r="U381" s="211"/>
    </row>
    <row r="382" spans="1:21" ht="12.75" hidden="1">
      <c r="A382" s="1" t="s">
        <v>1146</v>
      </c>
      <c r="B382" s="3" t="s">
        <v>1147</v>
      </c>
      <c r="C382" s="82">
        <v>0</v>
      </c>
      <c r="D382" s="83">
        <v>0</v>
      </c>
      <c r="E382" s="83">
        <v>0</v>
      </c>
      <c r="F382" s="84">
        <v>0</v>
      </c>
      <c r="H382" s="213">
        <v>0</v>
      </c>
      <c r="I382" s="213">
        <v>0</v>
      </c>
      <c r="J382" s="213">
        <v>0</v>
      </c>
      <c r="K382" s="213">
        <v>0</v>
      </c>
      <c r="L382" s="213">
        <v>0</v>
      </c>
      <c r="N382" s="210" t="str">
        <f t="shared" si="15"/>
        <v>-</v>
      </c>
      <c r="O382" s="210" t="str">
        <f t="shared" si="16"/>
        <v>-</v>
      </c>
      <c r="P382" s="210" t="str">
        <f t="shared" si="17"/>
        <v>-</v>
      </c>
      <c r="R382" s="211"/>
      <c r="S382" s="211"/>
      <c r="T382" s="211"/>
      <c r="U382" s="211"/>
    </row>
    <row r="383" spans="1:21" ht="12.75" hidden="1">
      <c r="A383" s="1" t="s">
        <v>1148</v>
      </c>
      <c r="B383" s="161" t="s">
        <v>1149</v>
      </c>
      <c r="C383" s="82">
        <v>0</v>
      </c>
      <c r="D383" s="83">
        <v>0</v>
      </c>
      <c r="E383" s="83">
        <v>0</v>
      </c>
      <c r="F383" s="84">
        <v>0</v>
      </c>
      <c r="H383" s="213">
        <v>0</v>
      </c>
      <c r="I383" s="213">
        <v>0</v>
      </c>
      <c r="J383" s="213">
        <v>0</v>
      </c>
      <c r="K383" s="213">
        <v>0</v>
      </c>
      <c r="L383" s="213">
        <v>0</v>
      </c>
      <c r="N383" s="210" t="str">
        <f t="shared" si="15"/>
        <v>-</v>
      </c>
      <c r="O383" s="210" t="str">
        <f t="shared" si="16"/>
        <v>-</v>
      </c>
      <c r="P383" s="210" t="str">
        <f t="shared" si="17"/>
        <v>-</v>
      </c>
      <c r="R383" s="211"/>
      <c r="S383" s="211"/>
      <c r="T383" s="211"/>
      <c r="U383" s="211"/>
    </row>
    <row r="384" spans="1:21" ht="12.75">
      <c r="A384" s="1" t="s">
        <v>1156</v>
      </c>
      <c r="B384" s="3" t="s">
        <v>1157</v>
      </c>
      <c r="C384" s="82">
        <v>79510</v>
      </c>
      <c r="D384" s="83">
        <v>50948</v>
      </c>
      <c r="E384" s="83">
        <v>17832</v>
      </c>
      <c r="F384" s="84">
        <v>10730</v>
      </c>
      <c r="H384" s="213">
        <v>80161</v>
      </c>
      <c r="I384" s="213">
        <v>50176</v>
      </c>
      <c r="J384" s="213">
        <v>18063</v>
      </c>
      <c r="K384" s="213">
        <v>11710</v>
      </c>
      <c r="L384" s="213">
        <v>212</v>
      </c>
      <c r="N384" s="210">
        <f t="shared" si="15"/>
        <v>-0.8121156173201456</v>
      </c>
      <c r="O384" s="210">
        <f t="shared" si="16"/>
        <v>1.5385841836734784</v>
      </c>
      <c r="P384" s="210">
        <f t="shared" si="17"/>
        <v>-9.998322429122624</v>
      </c>
      <c r="R384" s="211">
        <v>80</v>
      </c>
      <c r="S384" s="211"/>
      <c r="T384" s="211"/>
      <c r="U384" s="211"/>
    </row>
    <row r="385" spans="1:21" ht="12.75">
      <c r="A385" s="1" t="s">
        <v>1158</v>
      </c>
      <c r="B385" s="3" t="s">
        <v>1874</v>
      </c>
      <c r="C385" s="82">
        <v>75972</v>
      </c>
      <c r="D385" s="83">
        <v>48327</v>
      </c>
      <c r="E385" s="83">
        <v>16914</v>
      </c>
      <c r="F385" s="84">
        <v>10731</v>
      </c>
      <c r="H385" s="213">
        <v>76644</v>
      </c>
      <c r="I385" s="213">
        <v>47589</v>
      </c>
      <c r="J385" s="213">
        <v>17132</v>
      </c>
      <c r="K385" s="213">
        <v>11710</v>
      </c>
      <c r="L385" s="213">
        <v>213</v>
      </c>
      <c r="N385" s="210">
        <f t="shared" si="15"/>
        <v>-0.8767809613276967</v>
      </c>
      <c r="O385" s="210">
        <f t="shared" si="16"/>
        <v>1.5507785412595325</v>
      </c>
      <c r="P385" s="210">
        <f t="shared" si="17"/>
        <v>-9.99748385473454</v>
      </c>
      <c r="R385" s="211">
        <v>116</v>
      </c>
      <c r="S385" s="211"/>
      <c r="T385" s="211"/>
      <c r="U385" s="211"/>
    </row>
    <row r="386" spans="1:21" ht="12.75">
      <c r="A386" s="1" t="s">
        <v>1159</v>
      </c>
      <c r="B386" s="3" t="s">
        <v>1160</v>
      </c>
      <c r="C386" s="82">
        <v>78454</v>
      </c>
      <c r="D386" s="83">
        <v>50183</v>
      </c>
      <c r="E386" s="83">
        <v>17564</v>
      </c>
      <c r="F386" s="84">
        <v>10707</v>
      </c>
      <c r="H386" s="213">
        <v>79110</v>
      </c>
      <c r="I386" s="213">
        <v>49421</v>
      </c>
      <c r="J386" s="213">
        <v>17792</v>
      </c>
      <c r="K386" s="213">
        <v>11707</v>
      </c>
      <c r="L386" s="213">
        <v>190</v>
      </c>
      <c r="N386" s="210">
        <f t="shared" si="15"/>
        <v>-0.8292251295664244</v>
      </c>
      <c r="O386" s="210">
        <f t="shared" si="16"/>
        <v>1.541854677161524</v>
      </c>
      <c r="P386" s="210">
        <f t="shared" si="17"/>
        <v>-10.002521644111965</v>
      </c>
      <c r="R386" s="211"/>
      <c r="S386" s="211"/>
      <c r="T386" s="211"/>
      <c r="U386" s="211"/>
    </row>
    <row r="387" spans="1:21" ht="12.75">
      <c r="A387" s="1" t="s">
        <v>1161</v>
      </c>
      <c r="B387" s="3" t="s">
        <v>1162</v>
      </c>
      <c r="C387" s="82">
        <v>76600</v>
      </c>
      <c r="D387" s="83">
        <v>48810</v>
      </c>
      <c r="E387" s="83">
        <v>17084</v>
      </c>
      <c r="F387" s="84">
        <v>10706</v>
      </c>
      <c r="H387" s="213">
        <v>77265</v>
      </c>
      <c r="I387" s="213">
        <v>48066</v>
      </c>
      <c r="J387" s="213">
        <v>17304</v>
      </c>
      <c r="K387" s="213">
        <v>11704</v>
      </c>
      <c r="L387" s="213">
        <v>191</v>
      </c>
      <c r="N387" s="210">
        <f t="shared" si="15"/>
        <v>-0.8606743027243908</v>
      </c>
      <c r="O387" s="210">
        <f t="shared" si="16"/>
        <v>1.5478716764448848</v>
      </c>
      <c r="P387" s="210">
        <f t="shared" si="17"/>
        <v>-9.99579655317359</v>
      </c>
      <c r="R387" s="211">
        <v>7</v>
      </c>
      <c r="S387" s="211"/>
      <c r="T387" s="211"/>
      <c r="U387" s="211"/>
    </row>
    <row r="388" spans="1:21" ht="12.75" hidden="1">
      <c r="A388" s="1" t="s">
        <v>1163</v>
      </c>
      <c r="B388" s="3" t="s">
        <v>1164</v>
      </c>
      <c r="C388" s="82">
        <v>0</v>
      </c>
      <c r="D388" s="83">
        <v>0</v>
      </c>
      <c r="E388" s="83">
        <v>0</v>
      </c>
      <c r="F388" s="84">
        <v>0</v>
      </c>
      <c r="H388" s="213">
        <v>0</v>
      </c>
      <c r="I388" s="213">
        <v>0</v>
      </c>
      <c r="J388" s="213">
        <v>0</v>
      </c>
      <c r="K388" s="213">
        <v>0</v>
      </c>
      <c r="L388" s="213">
        <v>0</v>
      </c>
      <c r="N388" s="210" t="str">
        <f t="shared" si="15"/>
        <v>-</v>
      </c>
      <c r="O388" s="210" t="str">
        <f t="shared" si="16"/>
        <v>-</v>
      </c>
      <c r="P388" s="210" t="str">
        <f t="shared" si="17"/>
        <v>-</v>
      </c>
      <c r="R388" s="211"/>
      <c r="S388" s="211"/>
      <c r="T388" s="211"/>
      <c r="U388" s="211"/>
    </row>
    <row r="389" spans="1:21" ht="12.75">
      <c r="A389" s="1" t="s">
        <v>1165</v>
      </c>
      <c r="B389" s="3" t="s">
        <v>1166</v>
      </c>
      <c r="C389" s="82">
        <v>76633</v>
      </c>
      <c r="D389" s="83">
        <v>48826</v>
      </c>
      <c r="E389" s="83">
        <v>17089</v>
      </c>
      <c r="F389" s="84">
        <v>10718</v>
      </c>
      <c r="H389" s="213">
        <v>77299</v>
      </c>
      <c r="I389" s="213">
        <v>48081</v>
      </c>
      <c r="J389" s="213">
        <v>17309</v>
      </c>
      <c r="K389" s="213">
        <v>11711</v>
      </c>
      <c r="L389" s="213">
        <v>198</v>
      </c>
      <c r="N389" s="210">
        <f t="shared" si="15"/>
        <v>-0.8615894125409085</v>
      </c>
      <c r="O389" s="210">
        <f t="shared" si="16"/>
        <v>1.5494686050622875</v>
      </c>
      <c r="P389" s="210">
        <f t="shared" si="17"/>
        <v>-10.000839701066425</v>
      </c>
      <c r="R389" s="211">
        <v>412</v>
      </c>
      <c r="S389" s="211"/>
      <c r="T389" s="211"/>
      <c r="U389" s="211"/>
    </row>
    <row r="390" spans="1:21" ht="12.75">
      <c r="A390" s="1" t="s">
        <v>1167</v>
      </c>
      <c r="B390" s="3" t="s">
        <v>1168</v>
      </c>
      <c r="C390" s="82">
        <v>75573</v>
      </c>
      <c r="D390" s="83">
        <v>48043</v>
      </c>
      <c r="E390" s="83">
        <v>16815</v>
      </c>
      <c r="F390" s="84">
        <v>10715</v>
      </c>
      <c r="H390" s="213">
        <v>76245</v>
      </c>
      <c r="I390" s="213">
        <v>47309</v>
      </c>
      <c r="J390" s="213">
        <v>17031</v>
      </c>
      <c r="K390" s="213">
        <v>11706</v>
      </c>
      <c r="L390" s="213">
        <v>199</v>
      </c>
      <c r="N390" s="210">
        <f t="shared" si="15"/>
        <v>-0.8813692701160676</v>
      </c>
      <c r="O390" s="210">
        <f t="shared" si="16"/>
        <v>1.5515018284047386</v>
      </c>
      <c r="P390" s="210">
        <f t="shared" si="17"/>
        <v>-9.995800083998319</v>
      </c>
      <c r="R390" s="211">
        <v>26</v>
      </c>
      <c r="S390" s="211"/>
      <c r="T390" s="211"/>
      <c r="U390" s="211"/>
    </row>
    <row r="391" spans="1:21" ht="12.75">
      <c r="A391" s="1" t="s">
        <v>1169</v>
      </c>
      <c r="B391" s="3" t="s">
        <v>1170</v>
      </c>
      <c r="C391" s="82">
        <v>66164</v>
      </c>
      <c r="D391" s="83">
        <v>41089</v>
      </c>
      <c r="E391" s="83">
        <v>14381</v>
      </c>
      <c r="F391" s="84">
        <v>10694</v>
      </c>
      <c r="H391" s="213">
        <v>66890</v>
      </c>
      <c r="I391" s="213">
        <v>40447</v>
      </c>
      <c r="J391" s="213">
        <v>14561</v>
      </c>
      <c r="K391" s="213">
        <v>11707</v>
      </c>
      <c r="L391" s="213">
        <v>175</v>
      </c>
      <c r="N391" s="210">
        <f t="shared" si="15"/>
        <v>-1.0853640304978427</v>
      </c>
      <c r="O391" s="210">
        <f t="shared" si="16"/>
        <v>1.5872623433134834</v>
      </c>
      <c r="P391" s="210">
        <f t="shared" si="17"/>
        <v>-9.998316781686583</v>
      </c>
      <c r="R391" s="211">
        <v>185</v>
      </c>
      <c r="S391" s="211"/>
      <c r="T391" s="211"/>
      <c r="U391" s="211"/>
    </row>
    <row r="392" spans="1:21" ht="12.75">
      <c r="A392" s="1" t="s">
        <v>1171</v>
      </c>
      <c r="B392" s="3" t="s">
        <v>1172</v>
      </c>
      <c r="C392" s="82">
        <v>85127</v>
      </c>
      <c r="D392" s="83">
        <v>55101</v>
      </c>
      <c r="E392" s="83">
        <v>19285</v>
      </c>
      <c r="F392" s="84">
        <v>10741</v>
      </c>
      <c r="H392" s="213">
        <v>85745</v>
      </c>
      <c r="I392" s="213">
        <v>54273</v>
      </c>
      <c r="J392" s="213">
        <v>19538</v>
      </c>
      <c r="K392" s="213">
        <v>11706</v>
      </c>
      <c r="L392" s="213">
        <v>228</v>
      </c>
      <c r="N392" s="210">
        <f aca="true" t="shared" si="18" ref="N392:N445">IF(H392=0,"-",C392/H392*100-100)</f>
        <v>-0.7207417342118987</v>
      </c>
      <c r="O392" s="210">
        <f aca="true" t="shared" si="19" ref="O392:O445">IF(H392=0,"-",D392/I392*100-100)</f>
        <v>1.5256204742689619</v>
      </c>
      <c r="P392" s="210">
        <f aca="true" t="shared" si="20" ref="P392:P445">IF(H392=0,"-",F392/(K392+L392)*100-100)</f>
        <v>-9.996648231942345</v>
      </c>
      <c r="R392" s="211">
        <v>10</v>
      </c>
      <c r="S392" s="211"/>
      <c r="T392" s="211"/>
      <c r="U392" s="211"/>
    </row>
    <row r="393" spans="1:21" ht="12.75" hidden="1">
      <c r="A393" s="1" t="s">
        <v>1173</v>
      </c>
      <c r="B393" s="3" t="s">
        <v>1174</v>
      </c>
      <c r="C393" s="82">
        <v>0</v>
      </c>
      <c r="D393" s="83">
        <v>0</v>
      </c>
      <c r="E393" s="83">
        <v>0</v>
      </c>
      <c r="F393" s="84">
        <v>0</v>
      </c>
      <c r="H393" s="213">
        <v>0</v>
      </c>
      <c r="I393" s="213">
        <v>0</v>
      </c>
      <c r="J393" s="213">
        <v>0</v>
      </c>
      <c r="K393" s="213">
        <v>0</v>
      </c>
      <c r="L393" s="213">
        <v>0</v>
      </c>
      <c r="N393" s="210" t="str">
        <f t="shared" si="18"/>
        <v>-</v>
      </c>
      <c r="O393" s="210" t="str">
        <f t="shared" si="19"/>
        <v>-</v>
      </c>
      <c r="P393" s="210" t="str">
        <f t="shared" si="20"/>
        <v>-</v>
      </c>
      <c r="R393" s="211"/>
      <c r="S393" s="211"/>
      <c r="T393" s="211"/>
      <c r="U393" s="211"/>
    </row>
    <row r="394" spans="1:21" ht="12.75">
      <c r="A394" s="1" t="s">
        <v>1175</v>
      </c>
      <c r="B394" s="161" t="s">
        <v>1176</v>
      </c>
      <c r="C394" s="82">
        <v>88066</v>
      </c>
      <c r="D394" s="83">
        <v>55776</v>
      </c>
      <c r="E394" s="83">
        <v>19522</v>
      </c>
      <c r="F394" s="84">
        <v>12768</v>
      </c>
      <c r="H394" s="213">
        <v>88905</v>
      </c>
      <c r="I394" s="213">
        <v>54940</v>
      </c>
      <c r="J394" s="213">
        <v>19778</v>
      </c>
      <c r="K394" s="213">
        <v>13959</v>
      </c>
      <c r="L394" s="213">
        <v>228</v>
      </c>
      <c r="N394" s="210">
        <f t="shared" si="18"/>
        <v>-0.9437039536583995</v>
      </c>
      <c r="O394" s="210">
        <f t="shared" si="19"/>
        <v>1.5216599927193357</v>
      </c>
      <c r="P394" s="210">
        <f t="shared" si="20"/>
        <v>-10.002114611968707</v>
      </c>
      <c r="R394" s="211"/>
      <c r="S394" s="211"/>
      <c r="T394" s="211"/>
      <c r="U394" s="211"/>
    </row>
    <row r="395" spans="1:21" ht="12.75">
      <c r="A395" s="1" t="s">
        <v>1177</v>
      </c>
      <c r="B395" s="161" t="s">
        <v>1149</v>
      </c>
      <c r="C395" s="82">
        <v>89186</v>
      </c>
      <c r="D395" s="83">
        <v>56597</v>
      </c>
      <c r="E395" s="83">
        <v>19809</v>
      </c>
      <c r="F395" s="84">
        <v>12780</v>
      </c>
      <c r="H395" s="213">
        <v>90020</v>
      </c>
      <c r="I395" s="213">
        <v>55750</v>
      </c>
      <c r="J395" s="213">
        <v>20070</v>
      </c>
      <c r="K395" s="213">
        <v>13959</v>
      </c>
      <c r="L395" s="213">
        <v>241</v>
      </c>
      <c r="N395" s="210">
        <f t="shared" si="18"/>
        <v>-0.9264607864918872</v>
      </c>
      <c r="O395" s="210">
        <f t="shared" si="19"/>
        <v>1.5192825112107613</v>
      </c>
      <c r="P395" s="210">
        <f t="shared" si="20"/>
        <v>-10</v>
      </c>
      <c r="R395" s="211">
        <v>9</v>
      </c>
      <c r="S395" s="211"/>
      <c r="T395" s="211"/>
      <c r="U395" s="211"/>
    </row>
    <row r="396" spans="1:21" ht="12.75">
      <c r="A396" s="1" t="s">
        <v>1178</v>
      </c>
      <c r="B396" s="161" t="s">
        <v>1179</v>
      </c>
      <c r="C396" s="82">
        <v>97081</v>
      </c>
      <c r="D396" s="83">
        <v>62420</v>
      </c>
      <c r="E396" s="83">
        <v>21847</v>
      </c>
      <c r="F396" s="84">
        <v>12814</v>
      </c>
      <c r="H396" s="213">
        <v>97873</v>
      </c>
      <c r="I396" s="213">
        <v>61496</v>
      </c>
      <c r="J396" s="213">
        <v>22139</v>
      </c>
      <c r="K396" s="213">
        <v>13963</v>
      </c>
      <c r="L396" s="213">
        <v>275</v>
      </c>
      <c r="N396" s="210">
        <f t="shared" si="18"/>
        <v>-0.8092119379195566</v>
      </c>
      <c r="O396" s="210">
        <f t="shared" si="19"/>
        <v>1.5025367503577343</v>
      </c>
      <c r="P396" s="210">
        <f t="shared" si="20"/>
        <v>-10.001404691670174</v>
      </c>
      <c r="R396" s="211">
        <v>14</v>
      </c>
      <c r="S396" s="211"/>
      <c r="T396" s="211"/>
      <c r="U396" s="211"/>
    </row>
    <row r="397" spans="1:21" ht="12.75">
      <c r="A397" s="1" t="s">
        <v>1180</v>
      </c>
      <c r="B397" s="161" t="s">
        <v>1181</v>
      </c>
      <c r="C397" s="82">
        <v>98622</v>
      </c>
      <c r="D397" s="83">
        <v>63581</v>
      </c>
      <c r="E397" s="83">
        <v>22253</v>
      </c>
      <c r="F397" s="84">
        <v>12788</v>
      </c>
      <c r="H397" s="213">
        <v>99401</v>
      </c>
      <c r="I397" s="213">
        <v>62641</v>
      </c>
      <c r="J397" s="213">
        <v>22551</v>
      </c>
      <c r="K397" s="213">
        <v>13963</v>
      </c>
      <c r="L397" s="213">
        <v>246</v>
      </c>
      <c r="N397" s="210">
        <f t="shared" si="18"/>
        <v>-0.7836943290308938</v>
      </c>
      <c r="O397" s="210">
        <f t="shared" si="19"/>
        <v>1.5006146134320915</v>
      </c>
      <c r="P397" s="210">
        <f t="shared" si="20"/>
        <v>-10.000703779294824</v>
      </c>
      <c r="R397" s="211"/>
      <c r="S397" s="211"/>
      <c r="T397" s="211"/>
      <c r="U397" s="211"/>
    </row>
    <row r="398" spans="1:21" ht="12.75">
      <c r="A398" s="1" t="s">
        <v>1182</v>
      </c>
      <c r="B398" s="3" t="s">
        <v>1183</v>
      </c>
      <c r="C398" s="82">
        <v>95175</v>
      </c>
      <c r="D398" s="83">
        <v>61044</v>
      </c>
      <c r="E398" s="83">
        <v>21365</v>
      </c>
      <c r="F398" s="84">
        <v>12766</v>
      </c>
      <c r="H398" s="213">
        <v>95972</v>
      </c>
      <c r="I398" s="213">
        <v>60138</v>
      </c>
      <c r="J398" s="213">
        <v>21650</v>
      </c>
      <c r="K398" s="213">
        <v>13959</v>
      </c>
      <c r="L398" s="213">
        <v>225</v>
      </c>
      <c r="N398" s="210">
        <f t="shared" si="18"/>
        <v>-0.8304505480765272</v>
      </c>
      <c r="O398" s="210">
        <f t="shared" si="19"/>
        <v>1.5065349695699837</v>
      </c>
      <c r="P398" s="210">
        <f t="shared" si="20"/>
        <v>-9.997179921037798</v>
      </c>
      <c r="R398" s="211">
        <v>1</v>
      </c>
      <c r="S398" s="211"/>
      <c r="T398" s="211"/>
      <c r="U398" s="211"/>
    </row>
    <row r="399" spans="1:21" ht="12.75" hidden="1">
      <c r="A399" s="1" t="s">
        <v>1184</v>
      </c>
      <c r="B399" s="3" t="s">
        <v>1185</v>
      </c>
      <c r="C399" s="82">
        <v>0</v>
      </c>
      <c r="D399" s="83">
        <v>0</v>
      </c>
      <c r="E399" s="83">
        <v>0</v>
      </c>
      <c r="F399" s="84">
        <v>0</v>
      </c>
      <c r="H399" s="213">
        <v>0</v>
      </c>
      <c r="I399" s="213">
        <v>0</v>
      </c>
      <c r="J399" s="213">
        <v>0</v>
      </c>
      <c r="K399" s="213">
        <v>0</v>
      </c>
      <c r="L399" s="213">
        <v>0</v>
      </c>
      <c r="N399" s="210" t="str">
        <f t="shared" si="18"/>
        <v>-</v>
      </c>
      <c r="O399" s="210" t="str">
        <f t="shared" si="19"/>
        <v>-</v>
      </c>
      <c r="P399" s="210" t="str">
        <f t="shared" si="20"/>
        <v>-</v>
      </c>
      <c r="R399" s="211"/>
      <c r="S399" s="211"/>
      <c r="T399" s="211"/>
      <c r="U399" s="211"/>
    </row>
    <row r="400" spans="1:21" ht="12.75">
      <c r="A400" s="1" t="s">
        <v>1186</v>
      </c>
      <c r="B400" s="3" t="s">
        <v>1187</v>
      </c>
      <c r="C400" s="82">
        <v>60153</v>
      </c>
      <c r="D400" s="83">
        <v>36659</v>
      </c>
      <c r="E400" s="83">
        <v>12831</v>
      </c>
      <c r="F400" s="84">
        <v>10663</v>
      </c>
      <c r="H400" s="213">
        <v>60910</v>
      </c>
      <c r="I400" s="213">
        <v>36075</v>
      </c>
      <c r="J400" s="213">
        <v>12987</v>
      </c>
      <c r="K400" s="213">
        <v>11698</v>
      </c>
      <c r="L400" s="213">
        <v>150</v>
      </c>
      <c r="N400" s="210">
        <f t="shared" si="18"/>
        <v>-1.2428172713840127</v>
      </c>
      <c r="O400" s="210">
        <f t="shared" si="19"/>
        <v>1.618849618849623</v>
      </c>
      <c r="P400" s="210">
        <f t="shared" si="20"/>
        <v>-10.001688048615804</v>
      </c>
      <c r="R400" s="211"/>
      <c r="S400" s="211"/>
      <c r="T400" s="211"/>
      <c r="U400" s="211"/>
    </row>
    <row r="401" spans="1:21" ht="12.75" hidden="1">
      <c r="A401" s="1" t="s">
        <v>1188</v>
      </c>
      <c r="B401" s="3" t="s">
        <v>1147</v>
      </c>
      <c r="C401" s="82">
        <v>0</v>
      </c>
      <c r="D401" s="83">
        <v>0</v>
      </c>
      <c r="E401" s="83">
        <v>0</v>
      </c>
      <c r="F401" s="84">
        <v>0</v>
      </c>
      <c r="H401" s="213">
        <v>0</v>
      </c>
      <c r="I401" s="213">
        <v>0</v>
      </c>
      <c r="J401" s="213">
        <v>0</v>
      </c>
      <c r="K401" s="213">
        <v>0</v>
      </c>
      <c r="L401" s="213">
        <v>0</v>
      </c>
      <c r="N401" s="210" t="str">
        <f t="shared" si="18"/>
        <v>-</v>
      </c>
      <c r="O401" s="210" t="str">
        <f t="shared" si="19"/>
        <v>-</v>
      </c>
      <c r="P401" s="210" t="str">
        <f t="shared" si="20"/>
        <v>-</v>
      </c>
      <c r="R401" s="211"/>
      <c r="S401" s="211"/>
      <c r="T401" s="211"/>
      <c r="U401" s="211"/>
    </row>
    <row r="402" spans="1:21" ht="12.75">
      <c r="A402" s="1" t="s">
        <v>1189</v>
      </c>
      <c r="B402" s="3" t="s">
        <v>1190</v>
      </c>
      <c r="C402" s="82">
        <v>75298</v>
      </c>
      <c r="D402" s="83">
        <v>47836</v>
      </c>
      <c r="E402" s="83">
        <v>16743</v>
      </c>
      <c r="F402" s="84">
        <v>10719</v>
      </c>
      <c r="H402" s="213">
        <v>75973</v>
      </c>
      <c r="I402" s="213">
        <v>47105</v>
      </c>
      <c r="J402" s="213">
        <v>16958</v>
      </c>
      <c r="K402" s="213">
        <v>11715</v>
      </c>
      <c r="L402" s="213">
        <v>195</v>
      </c>
      <c r="N402" s="210">
        <f t="shared" si="18"/>
        <v>-0.8884735366511762</v>
      </c>
      <c r="O402" s="210">
        <f t="shared" si="19"/>
        <v>1.551852244984616</v>
      </c>
      <c r="P402" s="210">
        <f t="shared" si="20"/>
        <v>-10</v>
      </c>
      <c r="R402" s="211">
        <v>109</v>
      </c>
      <c r="S402" s="211"/>
      <c r="T402" s="211"/>
      <c r="U402" s="211"/>
    </row>
    <row r="403" spans="1:21" ht="12.75">
      <c r="A403" s="1" t="s">
        <v>1191</v>
      </c>
      <c r="B403" s="3" t="s">
        <v>1192</v>
      </c>
      <c r="C403" s="82">
        <v>87539</v>
      </c>
      <c r="D403" s="83">
        <v>56878</v>
      </c>
      <c r="E403" s="83">
        <v>19907</v>
      </c>
      <c r="F403" s="84">
        <v>10754</v>
      </c>
      <c r="H403" s="213">
        <v>88146</v>
      </c>
      <c r="I403" s="213">
        <v>56027</v>
      </c>
      <c r="J403" s="213">
        <v>20170</v>
      </c>
      <c r="K403" s="213">
        <v>11708</v>
      </c>
      <c r="L403" s="213">
        <v>241</v>
      </c>
      <c r="N403" s="210">
        <f t="shared" si="18"/>
        <v>-0.6886302271231841</v>
      </c>
      <c r="O403" s="210">
        <f t="shared" si="19"/>
        <v>1.5189105252824504</v>
      </c>
      <c r="P403" s="210">
        <f t="shared" si="20"/>
        <v>-10.000836890116332</v>
      </c>
      <c r="R403" s="211"/>
      <c r="S403" s="211"/>
      <c r="T403" s="211"/>
      <c r="U403" s="211"/>
    </row>
    <row r="404" spans="1:21" ht="12.75">
      <c r="A404" s="1" t="s">
        <v>1193</v>
      </c>
      <c r="B404" s="3" t="s">
        <v>1194</v>
      </c>
      <c r="C404" s="82">
        <v>95576</v>
      </c>
      <c r="D404" s="83">
        <v>62826</v>
      </c>
      <c r="E404" s="83">
        <v>21989</v>
      </c>
      <c r="F404" s="84">
        <v>10761</v>
      </c>
      <c r="H404" s="213">
        <v>96136</v>
      </c>
      <c r="I404" s="213">
        <v>61896</v>
      </c>
      <c r="J404" s="213">
        <v>22283</v>
      </c>
      <c r="K404" s="213">
        <v>11705</v>
      </c>
      <c r="L404" s="213">
        <v>252</v>
      </c>
      <c r="N404" s="210">
        <f t="shared" si="18"/>
        <v>-0.5825081135058667</v>
      </c>
      <c r="O404" s="210">
        <f t="shared" si="19"/>
        <v>1.5025203567274161</v>
      </c>
      <c r="P404" s="210">
        <f t="shared" si="20"/>
        <v>-10.002508990549458</v>
      </c>
      <c r="R404" s="211"/>
      <c r="S404" s="211"/>
      <c r="T404" s="211"/>
      <c r="U404" s="211"/>
    </row>
    <row r="405" spans="1:21" ht="12.75">
      <c r="A405" s="1" t="s">
        <v>1195</v>
      </c>
      <c r="B405" s="3" t="s">
        <v>1196</v>
      </c>
      <c r="C405" s="82">
        <v>84695</v>
      </c>
      <c r="D405" s="83">
        <v>54785</v>
      </c>
      <c r="E405" s="83">
        <v>19175</v>
      </c>
      <c r="F405" s="84">
        <v>10735</v>
      </c>
      <c r="H405" s="213">
        <v>85316</v>
      </c>
      <c r="I405" s="213">
        <v>53962</v>
      </c>
      <c r="J405" s="213">
        <v>19426</v>
      </c>
      <c r="K405" s="213">
        <v>11701</v>
      </c>
      <c r="L405" s="213">
        <v>227</v>
      </c>
      <c r="N405" s="210">
        <f t="shared" si="18"/>
        <v>-0.7278822260771705</v>
      </c>
      <c r="O405" s="210">
        <f t="shared" si="19"/>
        <v>1.5251473258959862</v>
      </c>
      <c r="P405" s="210">
        <f t="shared" si="20"/>
        <v>-10.001676727028837</v>
      </c>
      <c r="R405" s="211">
        <v>69</v>
      </c>
      <c r="S405" s="211"/>
      <c r="T405" s="211"/>
      <c r="U405" s="211"/>
    </row>
    <row r="406" spans="1:21" ht="12.75">
      <c r="A406" s="1" t="s">
        <v>1197</v>
      </c>
      <c r="B406" s="3" t="s">
        <v>1198</v>
      </c>
      <c r="C406" s="82">
        <v>82496</v>
      </c>
      <c r="D406" s="83">
        <v>53151</v>
      </c>
      <c r="E406" s="83">
        <v>18603</v>
      </c>
      <c r="F406" s="84">
        <v>10742</v>
      </c>
      <c r="H406" s="213">
        <v>83132</v>
      </c>
      <c r="I406" s="213">
        <v>52350</v>
      </c>
      <c r="J406" s="213">
        <v>18846</v>
      </c>
      <c r="K406" s="213">
        <v>11713</v>
      </c>
      <c r="L406" s="213">
        <v>223</v>
      </c>
      <c r="N406" s="210">
        <f t="shared" si="18"/>
        <v>-0.765048356830107</v>
      </c>
      <c r="O406" s="210">
        <f t="shared" si="19"/>
        <v>1.5300859598853975</v>
      </c>
      <c r="P406" s="210">
        <f t="shared" si="20"/>
        <v>-10.003351206434317</v>
      </c>
      <c r="R406" s="211"/>
      <c r="S406" s="211"/>
      <c r="T406" s="211"/>
      <c r="U406" s="211"/>
    </row>
    <row r="407" spans="1:21" ht="12.75">
      <c r="A407" s="1" t="s">
        <v>1199</v>
      </c>
      <c r="B407" s="3" t="s">
        <v>1200</v>
      </c>
      <c r="C407" s="82">
        <v>88820</v>
      </c>
      <c r="D407" s="83">
        <v>57842</v>
      </c>
      <c r="E407" s="83">
        <v>20245</v>
      </c>
      <c r="F407" s="84">
        <v>10733</v>
      </c>
      <c r="H407" s="213">
        <v>89416</v>
      </c>
      <c r="I407" s="213">
        <v>56979</v>
      </c>
      <c r="J407" s="213">
        <v>20512</v>
      </c>
      <c r="K407" s="213">
        <v>11702</v>
      </c>
      <c r="L407" s="213">
        <v>223</v>
      </c>
      <c r="N407" s="210">
        <f t="shared" si="18"/>
        <v>-0.6665473740717545</v>
      </c>
      <c r="O407" s="210">
        <f t="shared" si="19"/>
        <v>1.514593095701926</v>
      </c>
      <c r="P407" s="210">
        <f t="shared" si="20"/>
        <v>-9.9958071278826</v>
      </c>
      <c r="R407" s="211"/>
      <c r="S407" s="211"/>
      <c r="T407" s="211"/>
      <c r="U407" s="211"/>
    </row>
    <row r="408" spans="1:21" ht="12.75">
      <c r="A408" s="1" t="s">
        <v>1201</v>
      </c>
      <c r="B408" s="3" t="s">
        <v>1202</v>
      </c>
      <c r="C408" s="82">
        <v>86241</v>
      </c>
      <c r="D408" s="83">
        <v>55925</v>
      </c>
      <c r="E408" s="83">
        <v>19574</v>
      </c>
      <c r="F408" s="84">
        <v>10742</v>
      </c>
      <c r="H408" s="213">
        <v>86853</v>
      </c>
      <c r="I408" s="213">
        <v>55086</v>
      </c>
      <c r="J408" s="213">
        <v>19831</v>
      </c>
      <c r="K408" s="213">
        <v>11705</v>
      </c>
      <c r="L408" s="213">
        <v>231</v>
      </c>
      <c r="N408" s="210">
        <f t="shared" si="18"/>
        <v>-0.704638872577803</v>
      </c>
      <c r="O408" s="210">
        <f t="shared" si="19"/>
        <v>1.5230730131067673</v>
      </c>
      <c r="P408" s="210">
        <f t="shared" si="20"/>
        <v>-10.003351206434317</v>
      </c>
      <c r="R408" s="211">
        <v>11</v>
      </c>
      <c r="S408" s="211"/>
      <c r="T408" s="211"/>
      <c r="U408" s="211"/>
    </row>
    <row r="409" spans="1:21" ht="12.75">
      <c r="A409" s="1" t="s">
        <v>1203</v>
      </c>
      <c r="B409" s="3" t="s">
        <v>1204</v>
      </c>
      <c r="C409" s="82">
        <v>86241</v>
      </c>
      <c r="D409" s="83">
        <v>55925</v>
      </c>
      <c r="E409" s="83">
        <v>19574</v>
      </c>
      <c r="F409" s="84">
        <v>10742</v>
      </c>
      <c r="H409" s="213">
        <v>86853</v>
      </c>
      <c r="I409" s="213">
        <v>55086</v>
      </c>
      <c r="J409" s="213">
        <v>19831</v>
      </c>
      <c r="K409" s="213">
        <v>11705</v>
      </c>
      <c r="L409" s="213">
        <v>231</v>
      </c>
      <c r="N409" s="210">
        <f t="shared" si="18"/>
        <v>-0.704638872577803</v>
      </c>
      <c r="O409" s="210">
        <f t="shared" si="19"/>
        <v>1.5230730131067673</v>
      </c>
      <c r="P409" s="210">
        <f t="shared" si="20"/>
        <v>-10.003351206434317</v>
      </c>
      <c r="R409" s="211">
        <v>73</v>
      </c>
      <c r="S409" s="211"/>
      <c r="T409" s="211"/>
      <c r="U409" s="211"/>
    </row>
    <row r="410" spans="1:21" ht="12.75">
      <c r="A410" s="1" t="s">
        <v>1205</v>
      </c>
      <c r="B410" s="3" t="s">
        <v>1206</v>
      </c>
      <c r="C410" s="82">
        <v>86241</v>
      </c>
      <c r="D410" s="83">
        <v>55925</v>
      </c>
      <c r="E410" s="83">
        <v>19574</v>
      </c>
      <c r="F410" s="84">
        <v>10742</v>
      </c>
      <c r="H410" s="213">
        <v>86853</v>
      </c>
      <c r="I410" s="213">
        <v>55086</v>
      </c>
      <c r="J410" s="213">
        <v>19831</v>
      </c>
      <c r="K410" s="213">
        <v>11705</v>
      </c>
      <c r="L410" s="213">
        <v>231</v>
      </c>
      <c r="N410" s="210">
        <f t="shared" si="18"/>
        <v>-0.704638872577803</v>
      </c>
      <c r="O410" s="210">
        <f t="shared" si="19"/>
        <v>1.5230730131067673</v>
      </c>
      <c r="P410" s="210">
        <f t="shared" si="20"/>
        <v>-10.003351206434317</v>
      </c>
      <c r="R410" s="211">
        <v>21</v>
      </c>
      <c r="S410" s="211"/>
      <c r="T410" s="211"/>
      <c r="U410" s="211"/>
    </row>
    <row r="411" spans="1:21" ht="12.75">
      <c r="A411" s="1" t="s">
        <v>1207</v>
      </c>
      <c r="B411" s="3" t="s">
        <v>1208</v>
      </c>
      <c r="C411" s="82">
        <v>73945</v>
      </c>
      <c r="D411" s="83">
        <v>46836</v>
      </c>
      <c r="E411" s="83">
        <v>16393</v>
      </c>
      <c r="F411" s="84">
        <v>10716</v>
      </c>
      <c r="H411" s="213">
        <v>74627</v>
      </c>
      <c r="I411" s="213">
        <v>46118</v>
      </c>
      <c r="J411" s="213">
        <v>16602</v>
      </c>
      <c r="K411" s="213">
        <v>11713</v>
      </c>
      <c r="L411" s="213">
        <v>194</v>
      </c>
      <c r="N411" s="210">
        <f t="shared" si="18"/>
        <v>-0.9138783550189657</v>
      </c>
      <c r="O411" s="210">
        <f t="shared" si="19"/>
        <v>1.556875840235918</v>
      </c>
      <c r="P411" s="210">
        <f t="shared" si="20"/>
        <v>-10.002519526329053</v>
      </c>
      <c r="R411" s="211"/>
      <c r="S411" s="211"/>
      <c r="T411" s="211"/>
      <c r="U411" s="211"/>
    </row>
    <row r="412" spans="1:21" ht="12.75">
      <c r="A412" s="1" t="s">
        <v>1209</v>
      </c>
      <c r="B412" s="3" t="s">
        <v>1210</v>
      </c>
      <c r="C412" s="82">
        <v>75961</v>
      </c>
      <c r="D412" s="83">
        <v>48334</v>
      </c>
      <c r="E412" s="83">
        <v>16917</v>
      </c>
      <c r="F412" s="84">
        <v>10710</v>
      </c>
      <c r="H412" s="213">
        <v>76631</v>
      </c>
      <c r="I412" s="213">
        <v>47596</v>
      </c>
      <c r="J412" s="213">
        <v>17135</v>
      </c>
      <c r="K412" s="213">
        <v>11702</v>
      </c>
      <c r="L412" s="213">
        <v>198</v>
      </c>
      <c r="N412" s="210">
        <f t="shared" si="18"/>
        <v>-0.8743197922511712</v>
      </c>
      <c r="O412" s="210">
        <f t="shared" si="19"/>
        <v>1.5505504664257614</v>
      </c>
      <c r="P412" s="210">
        <f t="shared" si="20"/>
        <v>-10</v>
      </c>
      <c r="R412" s="211">
        <v>34</v>
      </c>
      <c r="S412" s="211"/>
      <c r="T412" s="211"/>
      <c r="U412" s="211"/>
    </row>
    <row r="413" spans="1:21" ht="12.75">
      <c r="A413" s="1" t="s">
        <v>1211</v>
      </c>
      <c r="B413" s="3" t="s">
        <v>1212</v>
      </c>
      <c r="C413" s="82">
        <v>60153</v>
      </c>
      <c r="D413" s="83">
        <v>36659</v>
      </c>
      <c r="E413" s="83">
        <v>12831</v>
      </c>
      <c r="F413" s="84">
        <v>10663</v>
      </c>
      <c r="H413" s="213">
        <v>60910</v>
      </c>
      <c r="I413" s="213">
        <v>36075</v>
      </c>
      <c r="J413" s="213">
        <v>12987</v>
      </c>
      <c r="K413" s="213">
        <v>11698</v>
      </c>
      <c r="L413" s="213">
        <v>150</v>
      </c>
      <c r="N413" s="210">
        <f t="shared" si="18"/>
        <v>-1.2428172713840127</v>
      </c>
      <c r="O413" s="210">
        <f t="shared" si="19"/>
        <v>1.618849618849623</v>
      </c>
      <c r="P413" s="210">
        <f t="shared" si="20"/>
        <v>-10.001688048615804</v>
      </c>
      <c r="R413" s="211"/>
      <c r="S413" s="211"/>
      <c r="T413" s="211"/>
      <c r="U413" s="211"/>
    </row>
    <row r="414" spans="1:21" ht="12.75">
      <c r="A414" s="1" t="s">
        <v>1213</v>
      </c>
      <c r="B414" s="3" t="s">
        <v>1214</v>
      </c>
      <c r="C414" s="82">
        <v>79293</v>
      </c>
      <c r="D414" s="83">
        <v>50790</v>
      </c>
      <c r="E414" s="83">
        <v>17777</v>
      </c>
      <c r="F414" s="84">
        <v>10726</v>
      </c>
      <c r="H414" s="213">
        <v>79944</v>
      </c>
      <c r="I414" s="213">
        <v>50019</v>
      </c>
      <c r="J414" s="213">
        <v>18007</v>
      </c>
      <c r="K414" s="213">
        <v>11708</v>
      </c>
      <c r="L414" s="213">
        <v>210</v>
      </c>
      <c r="N414" s="210">
        <f t="shared" si="18"/>
        <v>-0.8143200240168085</v>
      </c>
      <c r="O414" s="210">
        <f t="shared" si="19"/>
        <v>1.5414142625802043</v>
      </c>
      <c r="P414" s="210">
        <f t="shared" si="20"/>
        <v>-10.001678133915078</v>
      </c>
      <c r="R414" s="211">
        <v>13</v>
      </c>
      <c r="S414" s="211"/>
      <c r="T414" s="211"/>
      <c r="U414" s="211"/>
    </row>
    <row r="415" spans="1:21" ht="12.75">
      <c r="A415" s="1" t="s">
        <v>1215</v>
      </c>
      <c r="B415" s="3" t="s">
        <v>1216</v>
      </c>
      <c r="C415" s="82">
        <v>76014</v>
      </c>
      <c r="D415" s="83">
        <v>48373</v>
      </c>
      <c r="E415" s="83">
        <v>16931</v>
      </c>
      <c r="F415" s="84">
        <v>10710</v>
      </c>
      <c r="H415" s="213">
        <v>76684</v>
      </c>
      <c r="I415" s="213">
        <v>47635</v>
      </c>
      <c r="J415" s="213">
        <v>17149</v>
      </c>
      <c r="K415" s="213">
        <v>11702</v>
      </c>
      <c r="L415" s="213">
        <v>198</v>
      </c>
      <c r="N415" s="210">
        <f t="shared" si="18"/>
        <v>-0.8737155077982379</v>
      </c>
      <c r="O415" s="210">
        <f t="shared" si="19"/>
        <v>1.5492809908680556</v>
      </c>
      <c r="P415" s="210">
        <f t="shared" si="20"/>
        <v>-10</v>
      </c>
      <c r="R415" s="211"/>
      <c r="S415" s="211"/>
      <c r="T415" s="211"/>
      <c r="U415" s="211"/>
    </row>
    <row r="416" spans="1:21" ht="12.75">
      <c r="A416" s="1" t="s">
        <v>1217</v>
      </c>
      <c r="B416" s="3" t="s">
        <v>1218</v>
      </c>
      <c r="C416" s="82">
        <v>89404</v>
      </c>
      <c r="D416" s="83">
        <v>56753</v>
      </c>
      <c r="E416" s="83">
        <v>19864</v>
      </c>
      <c r="F416" s="84">
        <v>12787</v>
      </c>
      <c r="H416" s="213">
        <v>90236</v>
      </c>
      <c r="I416" s="213">
        <v>55903</v>
      </c>
      <c r="J416" s="213">
        <v>20125</v>
      </c>
      <c r="K416" s="213">
        <v>13963</v>
      </c>
      <c r="L416" s="213">
        <v>245</v>
      </c>
      <c r="N416" s="210">
        <f t="shared" si="18"/>
        <v>-0.9220266855800361</v>
      </c>
      <c r="O416" s="210">
        <f t="shared" si="19"/>
        <v>1.5204908502227</v>
      </c>
      <c r="P416" s="210">
        <f t="shared" si="20"/>
        <v>-10.001407657657651</v>
      </c>
      <c r="R416" s="211"/>
      <c r="S416" s="211"/>
      <c r="T416" s="211"/>
      <c r="U416" s="211"/>
    </row>
    <row r="417" spans="1:21" ht="12.75">
      <c r="A417" s="1" t="s">
        <v>1219</v>
      </c>
      <c r="B417" s="3" t="s">
        <v>1220</v>
      </c>
      <c r="C417" s="82">
        <v>84647</v>
      </c>
      <c r="D417" s="83">
        <v>53250</v>
      </c>
      <c r="E417" s="83">
        <v>18638</v>
      </c>
      <c r="F417" s="84">
        <v>12759</v>
      </c>
      <c r="H417" s="213">
        <v>85505</v>
      </c>
      <c r="I417" s="213">
        <v>52447</v>
      </c>
      <c r="J417" s="213">
        <v>18881</v>
      </c>
      <c r="K417" s="213">
        <v>13957</v>
      </c>
      <c r="L417" s="213">
        <v>220</v>
      </c>
      <c r="N417" s="210">
        <f t="shared" si="18"/>
        <v>-1.003450090637969</v>
      </c>
      <c r="O417" s="210">
        <f t="shared" si="19"/>
        <v>1.5310694605983173</v>
      </c>
      <c r="P417" s="210">
        <f t="shared" si="20"/>
        <v>-10.00211610354799</v>
      </c>
      <c r="R417" s="211"/>
      <c r="S417" s="211"/>
      <c r="T417" s="211"/>
      <c r="U417" s="211"/>
    </row>
    <row r="418" spans="1:21" ht="12.75">
      <c r="A418" s="1" t="s">
        <v>1221</v>
      </c>
      <c r="B418" s="3" t="s">
        <v>1222</v>
      </c>
      <c r="C418" s="82">
        <v>92367</v>
      </c>
      <c r="D418" s="83">
        <v>58928</v>
      </c>
      <c r="E418" s="83">
        <v>20625</v>
      </c>
      <c r="F418" s="84">
        <v>12814</v>
      </c>
      <c r="H418" s="213">
        <v>93186</v>
      </c>
      <c r="I418" s="213">
        <v>58050</v>
      </c>
      <c r="J418" s="213">
        <v>20898</v>
      </c>
      <c r="K418" s="213">
        <v>13970</v>
      </c>
      <c r="L418" s="213">
        <v>268</v>
      </c>
      <c r="N418" s="210">
        <f t="shared" si="18"/>
        <v>-0.8788873865172917</v>
      </c>
      <c r="O418" s="210">
        <f t="shared" si="19"/>
        <v>1.5124892334194726</v>
      </c>
      <c r="P418" s="210">
        <f t="shared" si="20"/>
        <v>-10.001404691670174</v>
      </c>
      <c r="R418" s="211"/>
      <c r="S418" s="211"/>
      <c r="T418" s="211"/>
      <c r="U418" s="211"/>
    </row>
    <row r="419" spans="1:21" ht="12.75">
      <c r="A419" s="1" t="s">
        <v>1223</v>
      </c>
      <c r="B419" s="3" t="s">
        <v>1224</v>
      </c>
      <c r="C419" s="82">
        <v>95566</v>
      </c>
      <c r="D419" s="83">
        <v>61319</v>
      </c>
      <c r="E419" s="83">
        <v>21462</v>
      </c>
      <c r="F419" s="84">
        <v>12785</v>
      </c>
      <c r="H419" s="213">
        <v>96362</v>
      </c>
      <c r="I419" s="213">
        <v>60409</v>
      </c>
      <c r="J419" s="213">
        <v>21747</v>
      </c>
      <c r="K419" s="213">
        <v>13965</v>
      </c>
      <c r="L419" s="213">
        <v>241</v>
      </c>
      <c r="N419" s="210">
        <f t="shared" si="18"/>
        <v>-0.8260517631431412</v>
      </c>
      <c r="O419" s="210">
        <f t="shared" si="19"/>
        <v>1.5063980532702033</v>
      </c>
      <c r="P419" s="210">
        <f t="shared" si="20"/>
        <v>-10.002815711671118</v>
      </c>
      <c r="R419" s="211"/>
      <c r="S419" s="211"/>
      <c r="T419" s="211"/>
      <c r="U419" s="211"/>
    </row>
    <row r="420" spans="1:21" ht="12.75">
      <c r="A420" s="1" t="s">
        <v>1225</v>
      </c>
      <c r="B420" s="3" t="s">
        <v>1226</v>
      </c>
      <c r="C420" s="82">
        <v>95361</v>
      </c>
      <c r="D420" s="83">
        <v>61172</v>
      </c>
      <c r="E420" s="83">
        <v>21410</v>
      </c>
      <c r="F420" s="84">
        <v>12779</v>
      </c>
      <c r="H420" s="213">
        <v>96158</v>
      </c>
      <c r="I420" s="213">
        <v>60264</v>
      </c>
      <c r="J420" s="213">
        <v>21695</v>
      </c>
      <c r="K420" s="213">
        <v>13963</v>
      </c>
      <c r="L420" s="213">
        <v>236</v>
      </c>
      <c r="N420" s="210">
        <f t="shared" si="18"/>
        <v>-0.82884419393082</v>
      </c>
      <c r="O420" s="210">
        <f t="shared" si="19"/>
        <v>1.5067038364529424</v>
      </c>
      <c r="P420" s="210">
        <f t="shared" si="20"/>
        <v>-10.00070427494893</v>
      </c>
      <c r="R420" s="211"/>
      <c r="S420" s="211"/>
      <c r="T420" s="211"/>
      <c r="U420" s="211"/>
    </row>
    <row r="421" spans="1:21" ht="12.75">
      <c r="A421" s="1" t="s">
        <v>1227</v>
      </c>
      <c r="B421" s="3" t="s">
        <v>1228</v>
      </c>
      <c r="C421" s="82">
        <v>84052</v>
      </c>
      <c r="D421" s="83">
        <v>52824</v>
      </c>
      <c r="E421" s="83">
        <v>18488</v>
      </c>
      <c r="F421" s="84">
        <v>12740</v>
      </c>
      <c r="H421" s="213">
        <v>84910</v>
      </c>
      <c r="I421" s="213">
        <v>52026</v>
      </c>
      <c r="J421" s="213">
        <v>18729</v>
      </c>
      <c r="K421" s="213">
        <v>13957</v>
      </c>
      <c r="L421" s="213">
        <v>198</v>
      </c>
      <c r="N421" s="210">
        <f t="shared" si="18"/>
        <v>-1.0104816864915875</v>
      </c>
      <c r="O421" s="210">
        <f t="shared" si="19"/>
        <v>1.533848460385201</v>
      </c>
      <c r="P421" s="210">
        <f t="shared" si="20"/>
        <v>-9.99646767926528</v>
      </c>
      <c r="R421" s="211"/>
      <c r="S421" s="211"/>
      <c r="T421" s="211"/>
      <c r="U421" s="211"/>
    </row>
    <row r="422" spans="1:21" ht="12.75">
      <c r="A422" s="1" t="s">
        <v>1229</v>
      </c>
      <c r="B422" s="3" t="s">
        <v>1230</v>
      </c>
      <c r="C422" s="82">
        <v>84077</v>
      </c>
      <c r="D422" s="83">
        <v>52824</v>
      </c>
      <c r="E422" s="83">
        <v>18488</v>
      </c>
      <c r="F422" s="84">
        <v>12765</v>
      </c>
      <c r="H422" s="213">
        <v>84938</v>
      </c>
      <c r="I422" s="213">
        <v>52026</v>
      </c>
      <c r="J422" s="213">
        <v>18729</v>
      </c>
      <c r="K422" s="213">
        <v>13963</v>
      </c>
      <c r="L422" s="213">
        <v>220</v>
      </c>
      <c r="N422" s="210">
        <f t="shared" si="18"/>
        <v>-1.0136805670018134</v>
      </c>
      <c r="O422" s="210">
        <f t="shared" si="19"/>
        <v>1.533848460385201</v>
      </c>
      <c r="P422" s="210">
        <f t="shared" si="20"/>
        <v>-9.997884791651984</v>
      </c>
      <c r="R422" s="211"/>
      <c r="S422" s="211"/>
      <c r="T422" s="211"/>
      <c r="U422" s="211"/>
    </row>
    <row r="423" spans="1:21" ht="12.75">
      <c r="A423" s="1" t="s">
        <v>1231</v>
      </c>
      <c r="B423" s="3" t="s">
        <v>1232</v>
      </c>
      <c r="C423" s="82">
        <v>75069</v>
      </c>
      <c r="D423" s="83">
        <v>47673</v>
      </c>
      <c r="E423" s="83">
        <v>16686</v>
      </c>
      <c r="F423" s="84">
        <v>10710</v>
      </c>
      <c r="H423" s="213">
        <v>75744</v>
      </c>
      <c r="I423" s="213">
        <v>46944</v>
      </c>
      <c r="J423" s="213">
        <v>16900</v>
      </c>
      <c r="K423" s="213">
        <v>11702</v>
      </c>
      <c r="L423" s="213">
        <v>198</v>
      </c>
      <c r="N423" s="210">
        <f t="shared" si="18"/>
        <v>-0.8911596958174925</v>
      </c>
      <c r="O423" s="210">
        <f t="shared" si="19"/>
        <v>1.552914110429441</v>
      </c>
      <c r="P423" s="210">
        <f t="shared" si="20"/>
        <v>-10</v>
      </c>
      <c r="R423" s="211"/>
      <c r="S423" s="211"/>
      <c r="T423" s="211"/>
      <c r="U423" s="211"/>
    </row>
    <row r="424" spans="1:21" ht="12.75">
      <c r="A424" s="1" t="s">
        <v>1233</v>
      </c>
      <c r="B424" s="3" t="s">
        <v>1234</v>
      </c>
      <c r="C424" s="82">
        <v>76600</v>
      </c>
      <c r="D424" s="83">
        <v>48810</v>
      </c>
      <c r="E424" s="83">
        <v>17084</v>
      </c>
      <c r="F424" s="84">
        <v>10706</v>
      </c>
      <c r="H424" s="213">
        <v>77265</v>
      </c>
      <c r="I424" s="213">
        <v>48066</v>
      </c>
      <c r="J424" s="213">
        <v>17304</v>
      </c>
      <c r="K424" s="213">
        <v>11704</v>
      </c>
      <c r="L424" s="213">
        <v>191</v>
      </c>
      <c r="N424" s="210">
        <f t="shared" si="18"/>
        <v>-0.8606743027243908</v>
      </c>
      <c r="O424" s="210">
        <f t="shared" si="19"/>
        <v>1.5478716764448848</v>
      </c>
      <c r="P424" s="210">
        <f t="shared" si="20"/>
        <v>-9.99579655317359</v>
      </c>
      <c r="R424" s="211"/>
      <c r="S424" s="211"/>
      <c r="T424" s="211"/>
      <c r="U424" s="211"/>
    </row>
    <row r="425" spans="1:21" ht="12.75" hidden="1">
      <c r="A425" s="1" t="s">
        <v>1235</v>
      </c>
      <c r="B425" s="3" t="s">
        <v>1236</v>
      </c>
      <c r="C425" s="82">
        <v>0</v>
      </c>
      <c r="D425" s="83">
        <v>0</v>
      </c>
      <c r="E425" s="83">
        <v>0</v>
      </c>
      <c r="F425" s="84">
        <v>0</v>
      </c>
      <c r="H425" s="213">
        <v>0</v>
      </c>
      <c r="I425" s="213">
        <v>0</v>
      </c>
      <c r="J425" s="213">
        <v>0</v>
      </c>
      <c r="K425" s="213">
        <v>0</v>
      </c>
      <c r="L425" s="213">
        <v>0</v>
      </c>
      <c r="N425" s="210" t="str">
        <f t="shared" si="18"/>
        <v>-</v>
      </c>
      <c r="O425" s="210" t="str">
        <f t="shared" si="19"/>
        <v>-</v>
      </c>
      <c r="P425" s="210" t="str">
        <f t="shared" si="20"/>
        <v>-</v>
      </c>
      <c r="R425" s="211"/>
      <c r="S425" s="211"/>
      <c r="T425" s="211"/>
      <c r="U425" s="211"/>
    </row>
    <row r="426" spans="1:21" ht="12.75">
      <c r="A426" s="1" t="s">
        <v>1237</v>
      </c>
      <c r="B426" s="3" t="s">
        <v>1238</v>
      </c>
      <c r="C426" s="82">
        <v>71162</v>
      </c>
      <c r="D426" s="83">
        <v>44782</v>
      </c>
      <c r="E426" s="83">
        <v>15674</v>
      </c>
      <c r="F426" s="84">
        <v>10706</v>
      </c>
      <c r="H426" s="213">
        <v>71860</v>
      </c>
      <c r="I426" s="213">
        <v>44091</v>
      </c>
      <c r="J426" s="213">
        <v>15873</v>
      </c>
      <c r="K426" s="213">
        <v>11699</v>
      </c>
      <c r="L426" s="213">
        <v>197</v>
      </c>
      <c r="N426" s="210">
        <f t="shared" si="18"/>
        <v>-0.9713331477873623</v>
      </c>
      <c r="O426" s="210">
        <f t="shared" si="19"/>
        <v>1.5672132634778109</v>
      </c>
      <c r="P426" s="210">
        <f t="shared" si="20"/>
        <v>-10.00336247478144</v>
      </c>
      <c r="R426" s="211">
        <v>2</v>
      </c>
      <c r="S426" s="211"/>
      <c r="T426" s="211"/>
      <c r="U426" s="211"/>
    </row>
    <row r="427" spans="1:21" ht="12.75">
      <c r="A427" s="1" t="s">
        <v>1239</v>
      </c>
      <c r="B427" s="3" t="s">
        <v>1240</v>
      </c>
      <c r="C427" s="82">
        <v>77654</v>
      </c>
      <c r="D427" s="83">
        <v>49595</v>
      </c>
      <c r="E427" s="83">
        <v>17358</v>
      </c>
      <c r="F427" s="84">
        <v>10701</v>
      </c>
      <c r="H427" s="213">
        <v>78312</v>
      </c>
      <c r="I427" s="213">
        <v>48840</v>
      </c>
      <c r="J427" s="213">
        <v>17582</v>
      </c>
      <c r="K427" s="213">
        <v>11699</v>
      </c>
      <c r="L427" s="213">
        <v>191</v>
      </c>
      <c r="N427" s="210">
        <f t="shared" si="18"/>
        <v>-0.8402288282766364</v>
      </c>
      <c r="O427" s="210">
        <f t="shared" si="19"/>
        <v>1.5458640458640502</v>
      </c>
      <c r="P427" s="210">
        <f t="shared" si="20"/>
        <v>-10</v>
      </c>
      <c r="R427" s="211"/>
      <c r="S427" s="211"/>
      <c r="T427" s="211"/>
      <c r="U427" s="211"/>
    </row>
    <row r="428" spans="1:21" ht="12.75">
      <c r="A428" s="1" t="s">
        <v>1241</v>
      </c>
      <c r="B428" s="3" t="s">
        <v>1242</v>
      </c>
      <c r="C428" s="82">
        <v>108819</v>
      </c>
      <c r="D428" s="83">
        <v>72605</v>
      </c>
      <c r="E428" s="83">
        <v>25412</v>
      </c>
      <c r="F428" s="84">
        <v>10802</v>
      </c>
      <c r="H428" s="213">
        <v>109306</v>
      </c>
      <c r="I428" s="213">
        <v>71547</v>
      </c>
      <c r="J428" s="213">
        <v>25757</v>
      </c>
      <c r="K428" s="213">
        <v>11701</v>
      </c>
      <c r="L428" s="213">
        <v>301</v>
      </c>
      <c r="N428" s="210">
        <f t="shared" si="18"/>
        <v>-0.44553821382174874</v>
      </c>
      <c r="O428" s="210">
        <f t="shared" si="19"/>
        <v>1.4787482354256696</v>
      </c>
      <c r="P428" s="210">
        <f t="shared" si="20"/>
        <v>-9.998333611064822</v>
      </c>
      <c r="R428" s="211"/>
      <c r="S428" s="211"/>
      <c r="T428" s="211"/>
      <c r="U428" s="211"/>
    </row>
    <row r="429" spans="1:21" ht="12.75">
      <c r="A429" s="1" t="s">
        <v>1243</v>
      </c>
      <c r="B429" s="3" t="s">
        <v>1244</v>
      </c>
      <c r="C429" s="82">
        <v>108672</v>
      </c>
      <c r="D429" s="83">
        <v>72496</v>
      </c>
      <c r="E429" s="83">
        <v>25374</v>
      </c>
      <c r="F429" s="84">
        <v>10802</v>
      </c>
      <c r="H429" s="213">
        <v>109159</v>
      </c>
      <c r="I429" s="213">
        <v>71439</v>
      </c>
      <c r="J429" s="213">
        <v>25718</v>
      </c>
      <c r="K429" s="213">
        <v>11702</v>
      </c>
      <c r="L429" s="213">
        <v>300</v>
      </c>
      <c r="N429" s="210">
        <f t="shared" si="18"/>
        <v>-0.44613820207220556</v>
      </c>
      <c r="O429" s="210">
        <f t="shared" si="19"/>
        <v>1.4795839807388234</v>
      </c>
      <c r="P429" s="210">
        <f t="shared" si="20"/>
        <v>-9.998333611064822</v>
      </c>
      <c r="R429" s="211"/>
      <c r="S429" s="211"/>
      <c r="T429" s="211"/>
      <c r="U429" s="211"/>
    </row>
    <row r="430" spans="1:21" ht="12.75">
      <c r="A430" s="1" t="s">
        <v>1245</v>
      </c>
      <c r="B430" s="161" t="s">
        <v>1492</v>
      </c>
      <c r="C430" s="82">
        <v>71165</v>
      </c>
      <c r="D430" s="83">
        <v>44791</v>
      </c>
      <c r="E430" s="83">
        <v>15677</v>
      </c>
      <c r="F430" s="84">
        <v>10697</v>
      </c>
      <c r="H430" s="213">
        <v>71861</v>
      </c>
      <c r="I430" s="213">
        <v>44100</v>
      </c>
      <c r="J430" s="213">
        <v>15876</v>
      </c>
      <c r="K430" s="213">
        <v>11700</v>
      </c>
      <c r="L430" s="213">
        <v>185</v>
      </c>
      <c r="N430" s="210">
        <f t="shared" si="18"/>
        <v>-0.9685364801491687</v>
      </c>
      <c r="O430" s="210">
        <f t="shared" si="19"/>
        <v>1.5668934240362802</v>
      </c>
      <c r="P430" s="210">
        <f t="shared" si="20"/>
        <v>-9.995793016407234</v>
      </c>
      <c r="R430" s="211"/>
      <c r="S430" s="211"/>
      <c r="T430" s="211"/>
      <c r="U430" s="211"/>
    </row>
    <row r="431" spans="1:21" ht="12.75">
      <c r="A431" s="1" t="s">
        <v>1246</v>
      </c>
      <c r="B431" s="3" t="s">
        <v>1247</v>
      </c>
      <c r="C431" s="82">
        <v>103685</v>
      </c>
      <c r="D431" s="83">
        <v>67329</v>
      </c>
      <c r="E431" s="83">
        <v>23565</v>
      </c>
      <c r="F431" s="84">
        <v>12791</v>
      </c>
      <c r="H431" s="213">
        <v>104434</v>
      </c>
      <c r="I431" s="213">
        <v>66340</v>
      </c>
      <c r="J431" s="213">
        <v>23882</v>
      </c>
      <c r="K431" s="213">
        <v>13963</v>
      </c>
      <c r="L431" s="213">
        <v>249</v>
      </c>
      <c r="N431" s="210">
        <f t="shared" si="18"/>
        <v>-0.7171993795124223</v>
      </c>
      <c r="O431" s="210">
        <f t="shared" si="19"/>
        <v>1.49080494422671</v>
      </c>
      <c r="P431" s="210">
        <f t="shared" si="20"/>
        <v>-9.998592738530817</v>
      </c>
      <c r="R431" s="211"/>
      <c r="S431" s="211"/>
      <c r="T431" s="211"/>
      <c r="U431" s="211"/>
    </row>
    <row r="432" spans="1:21" ht="12.75">
      <c r="A432" s="1" t="s">
        <v>1248</v>
      </c>
      <c r="B432" s="3" t="s">
        <v>1249</v>
      </c>
      <c r="C432" s="86">
        <v>97192</v>
      </c>
      <c r="D432" s="87">
        <v>62519</v>
      </c>
      <c r="E432" s="87">
        <v>21882</v>
      </c>
      <c r="F432" s="88">
        <v>12791</v>
      </c>
      <c r="H432" s="220">
        <v>97978</v>
      </c>
      <c r="I432" s="220">
        <v>61593</v>
      </c>
      <c r="J432" s="220">
        <v>22173</v>
      </c>
      <c r="K432" s="220">
        <v>13963</v>
      </c>
      <c r="L432" s="220">
        <v>249</v>
      </c>
      <c r="N432" s="210">
        <f t="shared" si="18"/>
        <v>-0.8022209067341635</v>
      </c>
      <c r="O432" s="210">
        <f t="shared" si="19"/>
        <v>1.5034175961554013</v>
      </c>
      <c r="P432" s="210">
        <f t="shared" si="20"/>
        <v>-9.998592738530817</v>
      </c>
      <c r="R432" s="211"/>
      <c r="S432" s="211"/>
      <c r="T432" s="211"/>
      <c r="U432" s="211"/>
    </row>
    <row r="433" spans="1:21" ht="12.75">
      <c r="A433" s="1" t="s">
        <v>1250</v>
      </c>
      <c r="B433" s="3" t="s">
        <v>1251</v>
      </c>
      <c r="C433" s="86">
        <v>97192</v>
      </c>
      <c r="D433" s="87">
        <v>62519</v>
      </c>
      <c r="E433" s="87">
        <v>21882</v>
      </c>
      <c r="F433" s="88">
        <v>12791</v>
      </c>
      <c r="H433" s="220">
        <v>97978</v>
      </c>
      <c r="I433" s="220">
        <v>61593</v>
      </c>
      <c r="J433" s="220">
        <v>22173</v>
      </c>
      <c r="K433" s="220">
        <v>13963</v>
      </c>
      <c r="L433" s="220">
        <v>249</v>
      </c>
      <c r="N433" s="210">
        <f t="shared" si="18"/>
        <v>-0.8022209067341635</v>
      </c>
      <c r="O433" s="210">
        <f t="shared" si="19"/>
        <v>1.5034175961554013</v>
      </c>
      <c r="P433" s="210">
        <f t="shared" si="20"/>
        <v>-9.998592738530817</v>
      </c>
      <c r="R433" s="211"/>
      <c r="S433" s="211"/>
      <c r="T433" s="211"/>
      <c r="U433" s="211"/>
    </row>
    <row r="434" spans="1:21" ht="12.75">
      <c r="A434" s="1" t="s">
        <v>1252</v>
      </c>
      <c r="B434" s="3" t="s">
        <v>1253</v>
      </c>
      <c r="C434" s="82">
        <v>97192</v>
      </c>
      <c r="D434" s="83">
        <v>62519</v>
      </c>
      <c r="E434" s="83">
        <v>21882</v>
      </c>
      <c r="F434" s="84">
        <v>12791</v>
      </c>
      <c r="H434" s="213">
        <v>97978</v>
      </c>
      <c r="I434" s="213">
        <v>61593</v>
      </c>
      <c r="J434" s="213">
        <v>22173</v>
      </c>
      <c r="K434" s="213">
        <v>13963</v>
      </c>
      <c r="L434" s="213">
        <v>249</v>
      </c>
      <c r="N434" s="210">
        <f t="shared" si="18"/>
        <v>-0.8022209067341635</v>
      </c>
      <c r="O434" s="210">
        <f t="shared" si="19"/>
        <v>1.5034175961554013</v>
      </c>
      <c r="P434" s="210">
        <f t="shared" si="20"/>
        <v>-9.998592738530817</v>
      </c>
      <c r="R434" s="211"/>
      <c r="S434" s="211"/>
      <c r="T434" s="211"/>
      <c r="U434" s="211"/>
    </row>
    <row r="435" spans="1:21" ht="12.75">
      <c r="A435" s="1" t="s">
        <v>1254</v>
      </c>
      <c r="B435" s="3" t="s">
        <v>1255</v>
      </c>
      <c r="C435" s="82">
        <v>103107</v>
      </c>
      <c r="D435" s="83">
        <v>66875</v>
      </c>
      <c r="E435" s="83">
        <v>23406</v>
      </c>
      <c r="F435" s="84">
        <v>12826</v>
      </c>
      <c r="H435" s="213">
        <v>103864</v>
      </c>
      <c r="I435" s="213">
        <v>65892</v>
      </c>
      <c r="J435" s="213">
        <v>23721</v>
      </c>
      <c r="K435" s="213">
        <v>13972</v>
      </c>
      <c r="L435" s="213">
        <v>279</v>
      </c>
      <c r="N435" s="210">
        <f t="shared" si="18"/>
        <v>-0.7288377108526589</v>
      </c>
      <c r="O435" s="210">
        <f t="shared" si="19"/>
        <v>1.4918351241425256</v>
      </c>
      <c r="P435" s="210">
        <f t="shared" si="20"/>
        <v>-9.999298294856501</v>
      </c>
      <c r="R435" s="211">
        <v>16</v>
      </c>
      <c r="S435" s="211"/>
      <c r="T435" s="211"/>
      <c r="U435" s="211"/>
    </row>
    <row r="436" spans="1:21" ht="12.75">
      <c r="A436" s="1" t="s">
        <v>1256</v>
      </c>
      <c r="B436" s="3" t="s">
        <v>1257</v>
      </c>
      <c r="C436" s="82">
        <v>86241</v>
      </c>
      <c r="D436" s="83">
        <v>55925</v>
      </c>
      <c r="E436" s="83">
        <v>19574</v>
      </c>
      <c r="F436" s="84">
        <v>10742</v>
      </c>
      <c r="H436" s="213">
        <v>86853</v>
      </c>
      <c r="I436" s="213">
        <v>55086</v>
      </c>
      <c r="J436" s="213">
        <v>19831</v>
      </c>
      <c r="K436" s="213">
        <v>11705</v>
      </c>
      <c r="L436" s="213">
        <v>231</v>
      </c>
      <c r="N436" s="210">
        <f t="shared" si="18"/>
        <v>-0.704638872577803</v>
      </c>
      <c r="O436" s="210">
        <f t="shared" si="19"/>
        <v>1.5230730131067673</v>
      </c>
      <c r="P436" s="210">
        <f t="shared" si="20"/>
        <v>-10.003351206434317</v>
      </c>
      <c r="R436" s="211">
        <v>56</v>
      </c>
      <c r="S436" s="211"/>
      <c r="T436" s="211"/>
      <c r="U436" s="211"/>
    </row>
    <row r="437" spans="1:21" ht="12.75" hidden="1">
      <c r="A437" s="1" t="s">
        <v>1258</v>
      </c>
      <c r="B437" s="3" t="s">
        <v>1259</v>
      </c>
      <c r="C437" s="82">
        <v>0</v>
      </c>
      <c r="D437" s="83">
        <v>0</v>
      </c>
      <c r="E437" s="83">
        <v>0</v>
      </c>
      <c r="F437" s="84">
        <v>0</v>
      </c>
      <c r="H437" s="213">
        <v>0</v>
      </c>
      <c r="I437" s="213">
        <v>0</v>
      </c>
      <c r="J437" s="213">
        <v>0</v>
      </c>
      <c r="K437" s="213">
        <v>0</v>
      </c>
      <c r="L437" s="213">
        <v>0</v>
      </c>
      <c r="N437" s="210" t="str">
        <f t="shared" si="18"/>
        <v>-</v>
      </c>
      <c r="O437" s="210" t="str">
        <f t="shared" si="19"/>
        <v>-</v>
      </c>
      <c r="P437" s="210" t="str">
        <f t="shared" si="20"/>
        <v>-</v>
      </c>
      <c r="R437" s="211"/>
      <c r="S437" s="211"/>
      <c r="T437" s="211"/>
      <c r="U437" s="211"/>
    </row>
    <row r="438" spans="1:21" ht="12.75">
      <c r="A438" s="1" t="s">
        <v>1260</v>
      </c>
      <c r="B438" s="3" t="s">
        <v>1261</v>
      </c>
      <c r="C438" s="82">
        <v>75962</v>
      </c>
      <c r="D438" s="83">
        <v>48336</v>
      </c>
      <c r="E438" s="83">
        <v>16918</v>
      </c>
      <c r="F438" s="84">
        <v>10708</v>
      </c>
      <c r="H438" s="213">
        <v>76633</v>
      </c>
      <c r="I438" s="213">
        <v>47599</v>
      </c>
      <c r="J438" s="213">
        <v>17136</v>
      </c>
      <c r="K438" s="213">
        <v>11698</v>
      </c>
      <c r="L438" s="213">
        <v>200</v>
      </c>
      <c r="N438" s="210">
        <f t="shared" si="18"/>
        <v>-0.8756018947450883</v>
      </c>
      <c r="O438" s="210">
        <f t="shared" si="19"/>
        <v>1.5483518561314185</v>
      </c>
      <c r="P438" s="210">
        <f t="shared" si="20"/>
        <v>-10.001680954782316</v>
      </c>
      <c r="R438" s="211"/>
      <c r="S438" s="211"/>
      <c r="T438" s="211"/>
      <c r="U438" s="211"/>
    </row>
    <row r="439" spans="1:21" ht="12.75">
      <c r="A439" s="1" t="s">
        <v>1262</v>
      </c>
      <c r="B439" s="3" t="s">
        <v>1263</v>
      </c>
      <c r="C439" s="82">
        <v>84251</v>
      </c>
      <c r="D439" s="83">
        <v>52961</v>
      </c>
      <c r="E439" s="83">
        <v>18536</v>
      </c>
      <c r="F439" s="84">
        <v>12754</v>
      </c>
      <c r="H439" s="213">
        <v>85111</v>
      </c>
      <c r="I439" s="213">
        <v>52162</v>
      </c>
      <c r="J439" s="213">
        <v>18778</v>
      </c>
      <c r="K439" s="213">
        <v>13951</v>
      </c>
      <c r="L439" s="213">
        <v>220</v>
      </c>
      <c r="N439" s="210">
        <f t="shared" si="18"/>
        <v>-1.010445183348807</v>
      </c>
      <c r="O439" s="210">
        <f t="shared" si="19"/>
        <v>1.5317664199992294</v>
      </c>
      <c r="P439" s="210">
        <f t="shared" si="20"/>
        <v>-9.999294333497986</v>
      </c>
      <c r="R439" s="211"/>
      <c r="S439" s="211"/>
      <c r="T439" s="211"/>
      <c r="U439" s="211"/>
    </row>
    <row r="440" spans="1:21" ht="12.75">
      <c r="A440" s="1" t="s">
        <v>1264</v>
      </c>
      <c r="B440" s="3" t="s">
        <v>1265</v>
      </c>
      <c r="C440" s="82">
        <v>77011</v>
      </c>
      <c r="D440" s="83">
        <v>49111</v>
      </c>
      <c r="E440" s="83">
        <v>17189</v>
      </c>
      <c r="F440" s="84">
        <v>10711</v>
      </c>
      <c r="H440" s="213">
        <v>77675</v>
      </c>
      <c r="I440" s="213">
        <v>48363</v>
      </c>
      <c r="J440" s="213">
        <v>17411</v>
      </c>
      <c r="K440" s="213">
        <v>11698</v>
      </c>
      <c r="L440" s="213">
        <v>203</v>
      </c>
      <c r="N440" s="210">
        <f t="shared" si="18"/>
        <v>-0.8548439008690139</v>
      </c>
      <c r="O440" s="210">
        <f t="shared" si="19"/>
        <v>1.5466368918388014</v>
      </c>
      <c r="P440" s="210">
        <f t="shared" si="20"/>
        <v>-9.999159734476095</v>
      </c>
      <c r="R440" s="211">
        <v>39</v>
      </c>
      <c r="S440" s="211"/>
      <c r="T440" s="211"/>
      <c r="U440" s="211"/>
    </row>
    <row r="441" spans="1:21" ht="12.75" hidden="1">
      <c r="A441" s="1" t="s">
        <v>1266</v>
      </c>
      <c r="B441" s="3" t="s">
        <v>1267</v>
      </c>
      <c r="C441" s="82">
        <v>122927</v>
      </c>
      <c r="D441" s="83">
        <v>87962</v>
      </c>
      <c r="E441" s="83">
        <v>30787</v>
      </c>
      <c r="F441" s="84">
        <v>4178</v>
      </c>
      <c r="H441" s="213">
        <v>122689</v>
      </c>
      <c r="I441" s="213">
        <v>86799</v>
      </c>
      <c r="J441" s="213">
        <v>31248</v>
      </c>
      <c r="K441" s="213">
        <v>4278</v>
      </c>
      <c r="L441" s="213">
        <v>364</v>
      </c>
      <c r="N441" s="210">
        <f t="shared" si="18"/>
        <v>0.1939864209505373</v>
      </c>
      <c r="O441" s="210">
        <f t="shared" si="19"/>
        <v>1.3398771875251896</v>
      </c>
      <c r="P441" s="210">
        <f t="shared" si="20"/>
        <v>-9.995691512279194</v>
      </c>
      <c r="R441" s="211"/>
      <c r="S441" s="211"/>
      <c r="T441" s="211"/>
      <c r="U441" s="211"/>
    </row>
    <row r="442" spans="1:21" ht="13.5" thickBot="1">
      <c r="A442" s="2" t="s">
        <v>1269</v>
      </c>
      <c r="B442" s="153" t="s">
        <v>1267</v>
      </c>
      <c r="C442" s="146">
        <v>123062</v>
      </c>
      <c r="D442" s="147">
        <v>88062</v>
      </c>
      <c r="E442" s="147">
        <v>30822</v>
      </c>
      <c r="F442" s="151">
        <v>4178</v>
      </c>
      <c r="H442" s="213">
        <v>122689</v>
      </c>
      <c r="I442" s="213">
        <v>86799</v>
      </c>
      <c r="J442" s="213">
        <v>31248</v>
      </c>
      <c r="K442" s="213">
        <v>4278</v>
      </c>
      <c r="L442" s="213">
        <v>364</v>
      </c>
      <c r="N442" s="210">
        <f t="shared" si="18"/>
        <v>0.30402073535525176</v>
      </c>
      <c r="O442" s="210">
        <f t="shared" si="19"/>
        <v>1.4550858880862734</v>
      </c>
      <c r="P442" s="210">
        <f t="shared" si="20"/>
        <v>-9.995691512279194</v>
      </c>
      <c r="R442" s="211"/>
      <c r="S442" s="211"/>
      <c r="T442" s="211"/>
      <c r="U442" s="211"/>
    </row>
    <row r="443" spans="1:21" ht="12.75" hidden="1">
      <c r="A443" s="149" t="s">
        <v>1272</v>
      </c>
      <c r="B443" s="152" t="s">
        <v>1267</v>
      </c>
      <c r="C443" s="144">
        <v>0</v>
      </c>
      <c r="D443" s="145">
        <v>0</v>
      </c>
      <c r="E443" s="145">
        <v>0</v>
      </c>
      <c r="F443" s="145">
        <v>0</v>
      </c>
      <c r="H443" s="213">
        <v>0</v>
      </c>
      <c r="I443" s="213">
        <v>0</v>
      </c>
      <c r="J443" s="213">
        <v>0</v>
      </c>
      <c r="K443" s="213">
        <v>0</v>
      </c>
      <c r="L443" s="213">
        <v>0</v>
      </c>
      <c r="N443" s="210" t="str">
        <f t="shared" si="18"/>
        <v>-</v>
      </c>
      <c r="O443" s="210" t="str">
        <f t="shared" si="19"/>
        <v>-</v>
      </c>
      <c r="P443" s="210" t="str">
        <f t="shared" si="20"/>
        <v>-</v>
      </c>
      <c r="R443" s="211"/>
      <c r="S443" s="211"/>
      <c r="T443" s="211"/>
      <c r="U443" s="211"/>
    </row>
    <row r="444" spans="1:21" ht="12.75" hidden="1">
      <c r="A444" s="1" t="s">
        <v>1286</v>
      </c>
      <c r="B444" s="3" t="s">
        <v>1287</v>
      </c>
      <c r="C444" s="82">
        <v>60661</v>
      </c>
      <c r="D444" s="83">
        <v>41058</v>
      </c>
      <c r="E444" s="83">
        <v>14370</v>
      </c>
      <c r="F444" s="83">
        <v>5233</v>
      </c>
      <c r="H444" s="213">
        <v>60646</v>
      </c>
      <c r="I444" s="213">
        <v>40318</v>
      </c>
      <c r="J444" s="213">
        <v>14514</v>
      </c>
      <c r="K444" s="213">
        <v>5645</v>
      </c>
      <c r="L444" s="213">
        <v>169</v>
      </c>
      <c r="N444" s="210">
        <f t="shared" si="18"/>
        <v>0.024733700491381683</v>
      </c>
      <c r="O444" s="210">
        <f t="shared" si="19"/>
        <v>1.835408502405869</v>
      </c>
      <c r="P444" s="210">
        <f t="shared" si="20"/>
        <v>-9.993120055039554</v>
      </c>
      <c r="R444" s="211">
        <v>68</v>
      </c>
      <c r="S444" s="211"/>
      <c r="T444" s="211"/>
      <c r="U444" s="211"/>
    </row>
    <row r="445" spans="1:21" ht="13.5" hidden="1" thickBot="1">
      <c r="A445" s="251" t="s">
        <v>1288</v>
      </c>
      <c r="B445" s="252" t="s">
        <v>1289</v>
      </c>
      <c r="C445" s="146">
        <v>0</v>
      </c>
      <c r="D445" s="147">
        <v>0</v>
      </c>
      <c r="E445" s="147">
        <v>0</v>
      </c>
      <c r="F445" s="147">
        <v>0</v>
      </c>
      <c r="H445" s="216">
        <v>0</v>
      </c>
      <c r="I445" s="216">
        <v>0</v>
      </c>
      <c r="J445" s="216">
        <v>0</v>
      </c>
      <c r="K445" s="216">
        <v>0</v>
      </c>
      <c r="L445" s="216">
        <v>0</v>
      </c>
      <c r="N445" s="210" t="str">
        <f t="shared" si="18"/>
        <v>-</v>
      </c>
      <c r="O445" s="210" t="str">
        <f t="shared" si="19"/>
        <v>-</v>
      </c>
      <c r="P445" s="210" t="str">
        <f t="shared" si="20"/>
        <v>-</v>
      </c>
      <c r="R445" s="211"/>
      <c r="S445" s="211"/>
      <c r="T445" s="211"/>
      <c r="U445" s="211"/>
    </row>
    <row r="446" spans="1:6" ht="12.75">
      <c r="A446" s="26"/>
      <c r="B446" s="26"/>
      <c r="C446" s="72"/>
      <c r="D446" s="72"/>
      <c r="E446" s="72"/>
      <c r="F446" s="72"/>
    </row>
  </sheetData>
  <sheetProtection password="EC48" sheet="1"/>
  <mergeCells count="15">
    <mergeCell ref="F5:F6"/>
    <mergeCell ref="C4:F4"/>
    <mergeCell ref="R5:R6"/>
    <mergeCell ref="S5:S6"/>
    <mergeCell ref="T5:T6"/>
    <mergeCell ref="U5:U6"/>
    <mergeCell ref="A2:F2"/>
    <mergeCell ref="A3:F3"/>
    <mergeCell ref="E5:E6"/>
    <mergeCell ref="H5:L5"/>
    <mergeCell ref="N5:P5"/>
    <mergeCell ref="A5:A6"/>
    <mergeCell ref="B5:B6"/>
    <mergeCell ref="C5:C6"/>
    <mergeCell ref="D5:D6"/>
  </mergeCells>
  <conditionalFormatting sqref="A7:A14 A357:A380 A442:A443">
    <cfRule type="containsText" priority="4" dxfId="20" operator="containsText" stopIfTrue="1" text="L">
      <formula>NOT(ISERROR(SEARCH("L",A7)))</formula>
    </cfRule>
    <cfRule type="containsText" priority="5" dxfId="19" operator="containsText" stopIfTrue="1" text="L">
      <formula>NOT(ISERROR(SEARCH("L",A7)))</formula>
    </cfRule>
    <cfRule type="containsText" priority="6" dxfId="18" operator="containsText" stopIfTrue="1" text="L">
      <formula>NOT(ISERROR(SEARCH("L",A7)))</formula>
    </cfRule>
  </conditionalFormatting>
  <conditionalFormatting sqref="A7:A445">
    <cfRule type="containsText" priority="2" dxfId="5" operator="containsText" stopIfTrue="1" text="J">
      <formula>NOT(ISERROR(SEARCH("J",A7)))</formula>
    </cfRule>
    <cfRule type="containsText" priority="3" dxfId="4" operator="containsText" stopIfTrue="1" text="L">
      <formula>NOT(ISERROR(SEARCH("L",A7)))</formula>
    </cfRule>
  </conditionalFormatting>
  <conditionalFormatting sqref="R7:U44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fitToHeight="4" horizontalDpi="600" verticalDpi="600" orientation="portrait" paperSize="9" scale="80" r:id="rId1"/>
  <headerFooter alignWithMargins="0">
    <oddFooter>&amp;CStránka &amp;P</oddFooter>
  </headerFooter>
  <rowBreaks count="3" manualBreakCount="3">
    <brk id="132" max="5" man="1"/>
    <brk id="287" max="5" man="1"/>
    <brk id="39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25"/>
  <sheetViews>
    <sheetView zoomScale="90" zoomScaleNormal="90" zoomScalePageLayoutView="0" workbookViewId="0" topLeftCell="A1">
      <selection activeCell="A40" sqref="A40:IV40"/>
    </sheetView>
  </sheetViews>
  <sheetFormatPr defaultColWidth="9.140625" defaultRowHeight="12.75"/>
  <cols>
    <col min="1" max="1" width="14.7109375" style="7" customWidth="1"/>
    <col min="2" max="2" width="56.00390625" style="7" customWidth="1"/>
    <col min="3" max="6" width="10.7109375" style="17" customWidth="1"/>
    <col min="7" max="7" width="5.00390625" style="17" customWidth="1"/>
    <col min="8" max="12" width="7.8515625" style="180" hidden="1" customWidth="1"/>
    <col min="13" max="13" width="4.00390625" style="180" hidden="1" customWidth="1"/>
    <col min="14" max="16" width="7.8515625" style="180" hidden="1" customWidth="1"/>
    <col min="17" max="17" width="3.421875" style="180" hidden="1" customWidth="1"/>
    <col min="18" max="21" width="7.8515625" style="180" hidden="1" customWidth="1"/>
    <col min="22" max="16384" width="9.140625" style="17" customWidth="1"/>
  </cols>
  <sheetData>
    <row r="1" spans="1:21" s="265" customFormat="1" ht="27" customHeight="1" thickBot="1">
      <c r="A1" s="254" t="s">
        <v>2871</v>
      </c>
      <c r="C1" s="266"/>
      <c r="D1" s="267"/>
      <c r="F1" s="258" t="s">
        <v>1500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15" customFormat="1" ht="58.5" customHeight="1" thickBot="1">
      <c r="A2" s="313" t="s">
        <v>2085</v>
      </c>
      <c r="B2" s="314"/>
      <c r="C2" s="314"/>
      <c r="D2" s="314"/>
      <c r="E2" s="314"/>
      <c r="F2" s="31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7" customFormat="1" ht="36.75" customHeight="1">
      <c r="A3" s="304" t="s">
        <v>2082</v>
      </c>
      <c r="B3" s="304"/>
      <c r="C3" s="304"/>
      <c r="D3" s="304"/>
      <c r="E3" s="304"/>
      <c r="F3" s="304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s="7" customFormat="1" ht="8.25" customHeight="1" thickBot="1">
      <c r="A4" s="16"/>
      <c r="B4" s="12"/>
      <c r="C4" s="312"/>
      <c r="D4" s="312"/>
      <c r="E4" s="312"/>
      <c r="F4" s="31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 t="s">
        <v>2853</v>
      </c>
      <c r="S4" s="181"/>
      <c r="T4" s="181"/>
      <c r="U4" s="181"/>
    </row>
    <row r="5" spans="1:21" s="7" customFormat="1" ht="12.75" customHeight="1" thickBot="1">
      <c r="A5" s="305" t="s">
        <v>1654</v>
      </c>
      <c r="B5" s="307" t="s">
        <v>1655</v>
      </c>
      <c r="C5" s="309" t="s">
        <v>2213</v>
      </c>
      <c r="D5" s="297" t="s">
        <v>1643</v>
      </c>
      <c r="E5" s="297" t="s">
        <v>1467</v>
      </c>
      <c r="F5" s="299" t="s">
        <v>2092</v>
      </c>
      <c r="G5" s="26"/>
      <c r="H5" s="274" t="s">
        <v>2099</v>
      </c>
      <c r="I5" s="274"/>
      <c r="J5" s="274"/>
      <c r="K5" s="274"/>
      <c r="L5" s="274"/>
      <c r="M5" s="182"/>
      <c r="N5" s="275" t="s">
        <v>2100</v>
      </c>
      <c r="O5" s="275"/>
      <c r="P5" s="275"/>
      <c r="Q5" s="180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s="7" customFormat="1" ht="25.5" customHeight="1" thickBot="1">
      <c r="A6" s="306"/>
      <c r="B6" s="308"/>
      <c r="C6" s="310"/>
      <c r="D6" s="298"/>
      <c r="E6" s="298"/>
      <c r="F6" s="300"/>
      <c r="G6" s="26"/>
      <c r="H6" s="183" t="s">
        <v>1872</v>
      </c>
      <c r="I6" s="184" t="s">
        <v>1643</v>
      </c>
      <c r="J6" s="184" t="s">
        <v>1467</v>
      </c>
      <c r="K6" s="185" t="s">
        <v>437</v>
      </c>
      <c r="L6" s="185" t="s">
        <v>2097</v>
      </c>
      <c r="M6" s="182"/>
      <c r="N6" s="186" t="s">
        <v>1872</v>
      </c>
      <c r="O6" s="187" t="s">
        <v>1643</v>
      </c>
      <c r="P6" s="188" t="s">
        <v>2092</v>
      </c>
      <c r="Q6" s="180"/>
      <c r="R6" s="296"/>
      <c r="S6" s="296" t="s">
        <v>2855</v>
      </c>
      <c r="T6" s="296" t="s">
        <v>2858</v>
      </c>
      <c r="U6" s="296" t="s">
        <v>2857</v>
      </c>
    </row>
    <row r="7" spans="1:21" s="7" customFormat="1" ht="12.75">
      <c r="A7" s="148" t="s">
        <v>2214</v>
      </c>
      <c r="B7" s="253" t="s">
        <v>1981</v>
      </c>
      <c r="C7" s="82">
        <v>51273</v>
      </c>
      <c r="D7" s="83">
        <v>32335</v>
      </c>
      <c r="E7" s="83">
        <v>11317</v>
      </c>
      <c r="F7" s="84">
        <v>7621</v>
      </c>
      <c r="H7" s="225">
        <v>51728</v>
      </c>
      <c r="I7" s="225">
        <v>31809</v>
      </c>
      <c r="J7" s="225">
        <v>11451</v>
      </c>
      <c r="K7" s="225">
        <v>8335</v>
      </c>
      <c r="L7" s="225">
        <v>133</v>
      </c>
      <c r="M7" s="180"/>
      <c r="N7" s="210">
        <f>IF(H7=0,"-",C7/H7*100-100)</f>
        <v>-0.8796009897927632</v>
      </c>
      <c r="O7" s="210">
        <f>IF(H7=0,"-",D7/I7*100-100)</f>
        <v>1.6536200446414426</v>
      </c>
      <c r="P7" s="210">
        <f>IF(H7=0,"-",F7/(K7+L7)*100-100)</f>
        <v>-10.002361832782242</v>
      </c>
      <c r="Q7" s="180"/>
      <c r="R7" s="211">
        <v>12</v>
      </c>
      <c r="S7" s="211"/>
      <c r="T7" s="211"/>
      <c r="U7" s="211"/>
    </row>
    <row r="8" spans="1:21" s="7" customFormat="1" ht="12.75" hidden="1">
      <c r="A8" s="149" t="s">
        <v>2215</v>
      </c>
      <c r="B8" s="150" t="s">
        <v>447</v>
      </c>
      <c r="C8" s="82">
        <v>0</v>
      </c>
      <c r="D8" s="83">
        <v>0</v>
      </c>
      <c r="E8" s="83">
        <v>0</v>
      </c>
      <c r="F8" s="84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180"/>
      <c r="N8" s="210" t="str">
        <f aca="true" t="shared" si="0" ref="N8:N71">IF(H8=0,"-",C8/H8*100-100)</f>
        <v>-</v>
      </c>
      <c r="O8" s="210" t="str">
        <f aca="true" t="shared" si="1" ref="O8:O71">IF(H8=0,"-",D8/I8*100-100)</f>
        <v>-</v>
      </c>
      <c r="P8" s="210" t="str">
        <f aca="true" t="shared" si="2" ref="P8:P71">IF(H8=0,"-",F8/(K8+L8)*100-100)</f>
        <v>-</v>
      </c>
      <c r="Q8" s="180"/>
      <c r="R8" s="211"/>
      <c r="S8" s="211"/>
      <c r="T8" s="211"/>
      <c r="U8" s="211"/>
    </row>
    <row r="9" spans="1:21" s="7" customFormat="1" ht="12.75">
      <c r="A9" s="1" t="s">
        <v>2216</v>
      </c>
      <c r="B9" s="4" t="s">
        <v>398</v>
      </c>
      <c r="C9" s="82">
        <v>46810</v>
      </c>
      <c r="D9" s="83">
        <v>29798</v>
      </c>
      <c r="E9" s="83">
        <v>10429</v>
      </c>
      <c r="F9" s="84">
        <v>6583</v>
      </c>
      <c r="H9" s="223">
        <v>47169</v>
      </c>
      <c r="I9" s="223">
        <v>29305</v>
      </c>
      <c r="J9" s="223">
        <v>10550</v>
      </c>
      <c r="K9" s="223">
        <v>7191</v>
      </c>
      <c r="L9" s="223">
        <v>123</v>
      </c>
      <c r="M9" s="180"/>
      <c r="N9" s="210">
        <f t="shared" si="0"/>
        <v>-0.761093090801154</v>
      </c>
      <c r="O9" s="210">
        <f t="shared" si="1"/>
        <v>1.6823067735881096</v>
      </c>
      <c r="P9" s="210">
        <f t="shared" si="2"/>
        <v>-9.994531036368599</v>
      </c>
      <c r="Q9" s="180"/>
      <c r="R9" s="211">
        <v>942</v>
      </c>
      <c r="S9" s="211">
        <v>80</v>
      </c>
      <c r="T9" s="211">
        <v>28</v>
      </c>
      <c r="U9" s="211"/>
    </row>
    <row r="10" spans="1:21" s="7" customFormat="1" ht="12.75" hidden="1">
      <c r="A10" s="1" t="s">
        <v>2217</v>
      </c>
      <c r="B10" s="4" t="s">
        <v>1982</v>
      </c>
      <c r="C10" s="82">
        <v>0</v>
      </c>
      <c r="D10" s="83">
        <v>0</v>
      </c>
      <c r="E10" s="83">
        <v>0</v>
      </c>
      <c r="F10" s="84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180"/>
      <c r="N10" s="210" t="str">
        <f t="shared" si="0"/>
        <v>-</v>
      </c>
      <c r="O10" s="210" t="str">
        <f t="shared" si="1"/>
        <v>-</v>
      </c>
      <c r="P10" s="210" t="str">
        <f t="shared" si="2"/>
        <v>-</v>
      </c>
      <c r="Q10" s="180"/>
      <c r="R10" s="211"/>
      <c r="S10" s="211"/>
      <c r="T10" s="211"/>
      <c r="U10" s="211"/>
    </row>
    <row r="11" spans="1:21" s="7" customFormat="1" ht="12.75" hidden="1">
      <c r="A11" s="1" t="s">
        <v>2218</v>
      </c>
      <c r="B11" s="4" t="s">
        <v>1522</v>
      </c>
      <c r="C11" s="82">
        <v>0</v>
      </c>
      <c r="D11" s="83">
        <v>0</v>
      </c>
      <c r="E11" s="83">
        <v>0</v>
      </c>
      <c r="F11" s="84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M11" s="180"/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Q11" s="180"/>
      <c r="R11" s="211"/>
      <c r="S11" s="211"/>
      <c r="T11" s="211"/>
      <c r="U11" s="211"/>
    </row>
    <row r="12" spans="1:21" s="7" customFormat="1" ht="12.75" hidden="1">
      <c r="A12" s="1" t="s">
        <v>2219</v>
      </c>
      <c r="B12" s="4" t="s">
        <v>1983</v>
      </c>
      <c r="C12" s="82">
        <v>0</v>
      </c>
      <c r="D12" s="83">
        <v>0</v>
      </c>
      <c r="E12" s="83">
        <v>0</v>
      </c>
      <c r="F12" s="84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M12" s="180"/>
      <c r="N12" s="210" t="str">
        <f t="shared" si="0"/>
        <v>-</v>
      </c>
      <c r="O12" s="210" t="str">
        <f t="shared" si="1"/>
        <v>-</v>
      </c>
      <c r="P12" s="210" t="str">
        <f t="shared" si="2"/>
        <v>-</v>
      </c>
      <c r="Q12" s="180"/>
      <c r="R12" s="211"/>
      <c r="S12" s="211"/>
      <c r="T12" s="211"/>
      <c r="U12" s="211"/>
    </row>
    <row r="13" spans="1:21" s="7" customFormat="1" ht="12.75">
      <c r="A13" s="1" t="s">
        <v>2220</v>
      </c>
      <c r="B13" s="4" t="s">
        <v>1529</v>
      </c>
      <c r="C13" s="82">
        <v>50039</v>
      </c>
      <c r="D13" s="83">
        <v>32180</v>
      </c>
      <c r="E13" s="83">
        <v>11263</v>
      </c>
      <c r="F13" s="84">
        <v>6596</v>
      </c>
      <c r="H13" s="223">
        <v>50380</v>
      </c>
      <c r="I13" s="223">
        <v>31655</v>
      </c>
      <c r="J13" s="223">
        <v>11396</v>
      </c>
      <c r="K13" s="223">
        <v>7196</v>
      </c>
      <c r="L13" s="223">
        <v>133</v>
      </c>
      <c r="M13" s="180"/>
      <c r="N13" s="210">
        <f t="shared" si="0"/>
        <v>-0.6768558951965105</v>
      </c>
      <c r="O13" s="210">
        <f t="shared" si="1"/>
        <v>1.6585057652819444</v>
      </c>
      <c r="P13" s="210">
        <f t="shared" si="2"/>
        <v>-10.001364442625189</v>
      </c>
      <c r="Q13" s="180"/>
      <c r="R13" s="211">
        <v>1</v>
      </c>
      <c r="S13" s="211">
        <v>6</v>
      </c>
      <c r="T13" s="211"/>
      <c r="U13" s="211"/>
    </row>
    <row r="14" spans="1:21" s="7" customFormat="1" ht="12.75">
      <c r="A14" s="1" t="s">
        <v>2221</v>
      </c>
      <c r="B14" s="4" t="s">
        <v>1984</v>
      </c>
      <c r="C14" s="82">
        <v>47649</v>
      </c>
      <c r="D14" s="83">
        <v>30423</v>
      </c>
      <c r="E14" s="83">
        <v>10648</v>
      </c>
      <c r="F14" s="84">
        <v>6578</v>
      </c>
      <c r="H14" s="223">
        <v>48003</v>
      </c>
      <c r="I14" s="223">
        <v>29922</v>
      </c>
      <c r="J14" s="223">
        <v>10772</v>
      </c>
      <c r="K14" s="223">
        <v>7184</v>
      </c>
      <c r="L14" s="223">
        <v>125</v>
      </c>
      <c r="M14" s="180"/>
      <c r="N14" s="210">
        <f t="shared" si="0"/>
        <v>-0.7374539091306787</v>
      </c>
      <c r="O14" s="210">
        <f t="shared" si="1"/>
        <v>1.674353318628448</v>
      </c>
      <c r="P14" s="210">
        <f t="shared" si="2"/>
        <v>-10.001368176221092</v>
      </c>
      <c r="Q14" s="180"/>
      <c r="R14" s="211">
        <v>14</v>
      </c>
      <c r="S14" s="211"/>
      <c r="T14" s="211"/>
      <c r="U14" s="211"/>
    </row>
    <row r="15" spans="1:21" s="7" customFormat="1" ht="12.75">
      <c r="A15" s="1" t="s">
        <v>2222</v>
      </c>
      <c r="B15" s="4" t="s">
        <v>467</v>
      </c>
      <c r="C15" s="82">
        <v>49390</v>
      </c>
      <c r="D15" s="83">
        <v>31700</v>
      </c>
      <c r="E15" s="83">
        <v>11095</v>
      </c>
      <c r="F15" s="84">
        <v>6595</v>
      </c>
      <c r="H15" s="223">
        <v>49736</v>
      </c>
      <c r="I15" s="223">
        <v>31182</v>
      </c>
      <c r="J15" s="223">
        <v>11226</v>
      </c>
      <c r="K15" s="223">
        <v>7197</v>
      </c>
      <c r="L15" s="223">
        <v>131</v>
      </c>
      <c r="M15" s="180"/>
      <c r="N15" s="210">
        <f t="shared" si="0"/>
        <v>-0.6956731542544645</v>
      </c>
      <c r="O15" s="210">
        <f t="shared" si="1"/>
        <v>1.6612148034122072</v>
      </c>
      <c r="P15" s="210">
        <f t="shared" si="2"/>
        <v>-10.002729257641917</v>
      </c>
      <c r="Q15" s="180"/>
      <c r="R15" s="211">
        <v>118</v>
      </c>
      <c r="S15" s="211"/>
      <c r="T15" s="211">
        <v>19</v>
      </c>
      <c r="U15" s="211"/>
    </row>
    <row r="16" spans="1:21" s="7" customFormat="1" ht="12.75" hidden="1">
      <c r="A16" s="1" t="s">
        <v>2223</v>
      </c>
      <c r="B16" s="4" t="s">
        <v>1985</v>
      </c>
      <c r="C16" s="82">
        <v>0</v>
      </c>
      <c r="D16" s="83">
        <v>0</v>
      </c>
      <c r="E16" s="83">
        <v>0</v>
      </c>
      <c r="F16" s="84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M16" s="180"/>
      <c r="N16" s="210" t="str">
        <f t="shared" si="0"/>
        <v>-</v>
      </c>
      <c r="O16" s="210" t="str">
        <f t="shared" si="1"/>
        <v>-</v>
      </c>
      <c r="P16" s="210" t="str">
        <f t="shared" si="2"/>
        <v>-</v>
      </c>
      <c r="Q16" s="180"/>
      <c r="R16" s="211"/>
      <c r="S16" s="211"/>
      <c r="T16" s="211"/>
      <c r="U16" s="211"/>
    </row>
    <row r="17" spans="1:21" s="7" customFormat="1" ht="12.75" hidden="1">
      <c r="A17" s="1" t="s">
        <v>2224</v>
      </c>
      <c r="B17" s="4" t="s">
        <v>1986</v>
      </c>
      <c r="C17" s="82">
        <v>0</v>
      </c>
      <c r="D17" s="83">
        <v>0</v>
      </c>
      <c r="E17" s="83">
        <v>0</v>
      </c>
      <c r="F17" s="84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M17" s="180"/>
      <c r="N17" s="210" t="str">
        <f t="shared" si="0"/>
        <v>-</v>
      </c>
      <c r="O17" s="210" t="str">
        <f t="shared" si="1"/>
        <v>-</v>
      </c>
      <c r="P17" s="210" t="str">
        <f t="shared" si="2"/>
        <v>-</v>
      </c>
      <c r="Q17" s="180"/>
      <c r="R17" s="211"/>
      <c r="S17" s="211"/>
      <c r="T17" s="211"/>
      <c r="U17" s="211"/>
    </row>
    <row r="18" spans="1:21" s="7" customFormat="1" ht="12.75">
      <c r="A18" s="1" t="s">
        <v>2225</v>
      </c>
      <c r="B18" s="4" t="s">
        <v>1559</v>
      </c>
      <c r="C18" s="82">
        <v>56500</v>
      </c>
      <c r="D18" s="83">
        <v>33748</v>
      </c>
      <c r="E18" s="83">
        <v>11812</v>
      </c>
      <c r="F18" s="84">
        <v>10940</v>
      </c>
      <c r="H18" s="223">
        <v>57311</v>
      </c>
      <c r="I18" s="223">
        <v>33203</v>
      </c>
      <c r="J18" s="223">
        <v>11953</v>
      </c>
      <c r="K18" s="223">
        <v>12016</v>
      </c>
      <c r="L18" s="223">
        <v>139</v>
      </c>
      <c r="M18" s="180"/>
      <c r="N18" s="210">
        <f t="shared" si="0"/>
        <v>-1.4150861091238909</v>
      </c>
      <c r="O18" s="210">
        <f t="shared" si="1"/>
        <v>1.641417944161688</v>
      </c>
      <c r="P18" s="210">
        <f t="shared" si="2"/>
        <v>-9.995886466474701</v>
      </c>
      <c r="Q18" s="180"/>
      <c r="R18" s="211">
        <v>19</v>
      </c>
      <c r="S18" s="211"/>
      <c r="T18" s="211"/>
      <c r="U18" s="211"/>
    </row>
    <row r="19" spans="1:21" ht="12.75" hidden="1">
      <c r="A19" s="1" t="s">
        <v>2226</v>
      </c>
      <c r="B19" s="4" t="s">
        <v>1987</v>
      </c>
      <c r="C19" s="82">
        <v>0</v>
      </c>
      <c r="D19" s="83">
        <v>0</v>
      </c>
      <c r="E19" s="83">
        <v>0</v>
      </c>
      <c r="F19" s="84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N19" s="210" t="str">
        <f t="shared" si="0"/>
        <v>-</v>
      </c>
      <c r="O19" s="210" t="str">
        <f t="shared" si="1"/>
        <v>-</v>
      </c>
      <c r="P19" s="210" t="str">
        <f t="shared" si="2"/>
        <v>-</v>
      </c>
      <c r="R19" s="211"/>
      <c r="S19" s="211"/>
      <c r="T19" s="211"/>
      <c r="U19" s="211"/>
    </row>
    <row r="20" spans="1:21" ht="12.75" hidden="1">
      <c r="A20" s="1" t="s">
        <v>2227</v>
      </c>
      <c r="B20" s="4" t="s">
        <v>549</v>
      </c>
      <c r="C20" s="82">
        <v>0</v>
      </c>
      <c r="D20" s="83">
        <v>0</v>
      </c>
      <c r="E20" s="83">
        <v>0</v>
      </c>
      <c r="F20" s="84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N20" s="210" t="str">
        <f t="shared" si="0"/>
        <v>-</v>
      </c>
      <c r="O20" s="210" t="str">
        <f t="shared" si="1"/>
        <v>-</v>
      </c>
      <c r="P20" s="210" t="str">
        <f t="shared" si="2"/>
        <v>-</v>
      </c>
      <c r="R20" s="211"/>
      <c r="S20" s="211"/>
      <c r="T20" s="211"/>
      <c r="U20" s="211"/>
    </row>
    <row r="21" spans="1:21" ht="12.75">
      <c r="A21" s="1" t="s">
        <v>2228</v>
      </c>
      <c r="B21" s="4" t="s">
        <v>551</v>
      </c>
      <c r="C21" s="82">
        <v>57266</v>
      </c>
      <c r="D21" s="83">
        <v>34317</v>
      </c>
      <c r="E21" s="83">
        <v>12011</v>
      </c>
      <c r="F21" s="84">
        <v>10938</v>
      </c>
      <c r="H21" s="223">
        <v>58072</v>
      </c>
      <c r="I21" s="223">
        <v>33764</v>
      </c>
      <c r="J21" s="223">
        <v>12155</v>
      </c>
      <c r="K21" s="223">
        <v>12012</v>
      </c>
      <c r="L21" s="223">
        <v>141</v>
      </c>
      <c r="N21" s="210">
        <f t="shared" si="0"/>
        <v>-1.3879322220691535</v>
      </c>
      <c r="O21" s="210">
        <f t="shared" si="1"/>
        <v>1.6378391185878343</v>
      </c>
      <c r="P21" s="210">
        <f t="shared" si="2"/>
        <v>-9.997531473710197</v>
      </c>
      <c r="R21" s="211">
        <v>34</v>
      </c>
      <c r="S21" s="211"/>
      <c r="T21" s="211"/>
      <c r="U21" s="211"/>
    </row>
    <row r="22" spans="1:21" ht="12.75" hidden="1">
      <c r="A22" s="1" t="s">
        <v>2229</v>
      </c>
      <c r="B22" s="4" t="s">
        <v>1988</v>
      </c>
      <c r="C22" s="82">
        <v>0</v>
      </c>
      <c r="D22" s="83">
        <v>0</v>
      </c>
      <c r="E22" s="83">
        <v>0</v>
      </c>
      <c r="F22" s="84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N22" s="210" t="str">
        <f t="shared" si="0"/>
        <v>-</v>
      </c>
      <c r="O22" s="210" t="str">
        <f t="shared" si="1"/>
        <v>-</v>
      </c>
      <c r="P22" s="210" t="str">
        <f t="shared" si="2"/>
        <v>-</v>
      </c>
      <c r="R22" s="211"/>
      <c r="S22" s="211"/>
      <c r="T22" s="211"/>
      <c r="U22" s="211"/>
    </row>
    <row r="23" spans="1:21" ht="12.75">
      <c r="A23" s="1" t="s">
        <v>2230</v>
      </c>
      <c r="B23" s="4" t="s">
        <v>601</v>
      </c>
      <c r="C23" s="82">
        <v>48994</v>
      </c>
      <c r="D23" s="83">
        <v>31412</v>
      </c>
      <c r="E23" s="83">
        <v>10994</v>
      </c>
      <c r="F23" s="84">
        <v>6588</v>
      </c>
      <c r="H23" s="223">
        <v>49341</v>
      </c>
      <c r="I23" s="223">
        <v>30898</v>
      </c>
      <c r="J23" s="223">
        <v>11123</v>
      </c>
      <c r="K23" s="223">
        <v>7191</v>
      </c>
      <c r="L23" s="223">
        <v>129</v>
      </c>
      <c r="N23" s="210">
        <f t="shared" si="0"/>
        <v>-0.7032690865608799</v>
      </c>
      <c r="O23" s="210">
        <f t="shared" si="1"/>
        <v>1.6635380930804615</v>
      </c>
      <c r="P23" s="210">
        <f t="shared" si="2"/>
        <v>-10</v>
      </c>
      <c r="R23" s="211"/>
      <c r="S23" s="211"/>
      <c r="T23" s="211"/>
      <c r="U23" s="211"/>
    </row>
    <row r="24" spans="1:21" ht="12.75" hidden="1">
      <c r="A24" s="1" t="s">
        <v>2231</v>
      </c>
      <c r="B24" s="4" t="s">
        <v>615</v>
      </c>
      <c r="C24" s="82">
        <v>0</v>
      </c>
      <c r="D24" s="83">
        <v>0</v>
      </c>
      <c r="E24" s="83">
        <v>0</v>
      </c>
      <c r="F24" s="84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N24" s="210" t="str">
        <f t="shared" si="0"/>
        <v>-</v>
      </c>
      <c r="O24" s="210" t="str">
        <f t="shared" si="1"/>
        <v>-</v>
      </c>
      <c r="P24" s="210" t="str">
        <f t="shared" si="2"/>
        <v>-</v>
      </c>
      <c r="R24" s="211"/>
      <c r="S24" s="211"/>
      <c r="T24" s="211"/>
      <c r="U24" s="211"/>
    </row>
    <row r="25" spans="1:21" ht="12.75">
      <c r="A25" s="1" t="s">
        <v>2232</v>
      </c>
      <c r="B25" s="4" t="s">
        <v>638</v>
      </c>
      <c r="C25" s="82">
        <v>51751</v>
      </c>
      <c r="D25" s="83">
        <v>33445</v>
      </c>
      <c r="E25" s="83">
        <v>11706</v>
      </c>
      <c r="F25" s="84">
        <v>6600</v>
      </c>
      <c r="H25" s="223">
        <v>52082</v>
      </c>
      <c r="I25" s="223">
        <v>32904</v>
      </c>
      <c r="J25" s="223">
        <v>11845</v>
      </c>
      <c r="K25" s="223">
        <v>7195</v>
      </c>
      <c r="L25" s="223">
        <v>138</v>
      </c>
      <c r="N25" s="210">
        <f t="shared" si="0"/>
        <v>-0.6355362697285045</v>
      </c>
      <c r="O25" s="210">
        <f t="shared" si="1"/>
        <v>1.6441769997568798</v>
      </c>
      <c r="P25" s="210">
        <f t="shared" si="2"/>
        <v>-9.995908904950227</v>
      </c>
      <c r="R25" s="211">
        <v>5</v>
      </c>
      <c r="S25" s="211"/>
      <c r="T25" s="211"/>
      <c r="U25" s="211"/>
    </row>
    <row r="26" spans="1:21" ht="12.75" hidden="1">
      <c r="A26" s="1" t="s">
        <v>2233</v>
      </c>
      <c r="B26" s="4" t="s">
        <v>640</v>
      </c>
      <c r="C26" s="82">
        <v>0</v>
      </c>
      <c r="D26" s="83">
        <v>0</v>
      </c>
      <c r="E26" s="83">
        <v>0</v>
      </c>
      <c r="F26" s="84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N26" s="210" t="str">
        <f t="shared" si="0"/>
        <v>-</v>
      </c>
      <c r="O26" s="210" t="str">
        <f t="shared" si="1"/>
        <v>-</v>
      </c>
      <c r="P26" s="210" t="str">
        <f t="shared" si="2"/>
        <v>-</v>
      </c>
      <c r="R26" s="211"/>
      <c r="S26" s="211"/>
      <c r="T26" s="211"/>
      <c r="U26" s="211"/>
    </row>
    <row r="27" spans="1:21" ht="12.75" hidden="1">
      <c r="A27" s="1" t="s">
        <v>2234</v>
      </c>
      <c r="B27" s="4" t="s">
        <v>651</v>
      </c>
      <c r="C27" s="82">
        <v>0</v>
      </c>
      <c r="D27" s="83">
        <v>0</v>
      </c>
      <c r="E27" s="83">
        <v>0</v>
      </c>
      <c r="F27" s="84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N27" s="210" t="str">
        <f t="shared" si="0"/>
        <v>-</v>
      </c>
      <c r="O27" s="210" t="str">
        <f t="shared" si="1"/>
        <v>-</v>
      </c>
      <c r="P27" s="210" t="str">
        <f t="shared" si="2"/>
        <v>-</v>
      </c>
      <c r="R27" s="211"/>
      <c r="S27" s="211"/>
      <c r="T27" s="211"/>
      <c r="U27" s="211"/>
    </row>
    <row r="28" spans="1:21" ht="12.75">
      <c r="A28" s="1" t="s">
        <v>2235</v>
      </c>
      <c r="B28" s="4" t="s">
        <v>1989</v>
      </c>
      <c r="C28" s="82">
        <v>47639</v>
      </c>
      <c r="D28" s="83">
        <v>30390</v>
      </c>
      <c r="E28" s="83">
        <v>10637</v>
      </c>
      <c r="F28" s="84">
        <v>6612</v>
      </c>
      <c r="H28" s="223">
        <v>47996</v>
      </c>
      <c r="I28" s="223">
        <v>29889</v>
      </c>
      <c r="J28" s="223">
        <v>10760</v>
      </c>
      <c r="K28" s="223">
        <v>7222</v>
      </c>
      <c r="L28" s="223">
        <v>125</v>
      </c>
      <c r="N28" s="210">
        <f t="shared" si="0"/>
        <v>-0.7438119843320266</v>
      </c>
      <c r="O28" s="210">
        <f t="shared" si="1"/>
        <v>1.6762019472046603</v>
      </c>
      <c r="P28" s="210">
        <f t="shared" si="2"/>
        <v>-10.004083299305847</v>
      </c>
      <c r="R28" s="211">
        <v>77</v>
      </c>
      <c r="S28" s="211"/>
      <c r="T28" s="211"/>
      <c r="U28" s="211"/>
    </row>
    <row r="29" spans="1:21" s="7" customFormat="1" ht="12.75" hidden="1">
      <c r="A29" s="1" t="s">
        <v>2236</v>
      </c>
      <c r="B29" s="4" t="s">
        <v>673</v>
      </c>
      <c r="C29" s="82">
        <v>0</v>
      </c>
      <c r="D29" s="83">
        <v>0</v>
      </c>
      <c r="E29" s="83">
        <v>0</v>
      </c>
      <c r="F29" s="84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180"/>
      <c r="N29" s="210" t="str">
        <f t="shared" si="0"/>
        <v>-</v>
      </c>
      <c r="O29" s="210" t="str">
        <f t="shared" si="1"/>
        <v>-</v>
      </c>
      <c r="P29" s="210" t="str">
        <f t="shared" si="2"/>
        <v>-</v>
      </c>
      <c r="Q29" s="180"/>
      <c r="R29" s="211"/>
      <c r="S29" s="211"/>
      <c r="T29" s="211"/>
      <c r="U29" s="211"/>
    </row>
    <row r="30" spans="1:21" ht="12.75" hidden="1">
      <c r="A30" s="1" t="s">
        <v>2237</v>
      </c>
      <c r="B30" s="4" t="s">
        <v>1990</v>
      </c>
      <c r="C30" s="82">
        <v>0</v>
      </c>
      <c r="D30" s="83">
        <v>0</v>
      </c>
      <c r="E30" s="83">
        <v>0</v>
      </c>
      <c r="F30" s="84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N30" s="210" t="str">
        <f t="shared" si="0"/>
        <v>-</v>
      </c>
      <c r="O30" s="210" t="str">
        <f t="shared" si="1"/>
        <v>-</v>
      </c>
      <c r="P30" s="210" t="str">
        <f t="shared" si="2"/>
        <v>-</v>
      </c>
      <c r="R30" s="211"/>
      <c r="S30" s="211"/>
      <c r="T30" s="211"/>
      <c r="U30" s="211"/>
    </row>
    <row r="31" spans="1:21" ht="12.75" hidden="1">
      <c r="A31" s="1" t="s">
        <v>2238</v>
      </c>
      <c r="B31" s="4" t="s">
        <v>1991</v>
      </c>
      <c r="C31" s="82">
        <v>0</v>
      </c>
      <c r="D31" s="83">
        <v>0</v>
      </c>
      <c r="E31" s="83">
        <v>0</v>
      </c>
      <c r="F31" s="84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N31" s="210" t="str">
        <f t="shared" si="0"/>
        <v>-</v>
      </c>
      <c r="O31" s="210" t="str">
        <f t="shared" si="1"/>
        <v>-</v>
      </c>
      <c r="P31" s="210" t="str">
        <f t="shared" si="2"/>
        <v>-</v>
      </c>
      <c r="R31" s="211"/>
      <c r="S31" s="211"/>
      <c r="T31" s="211"/>
      <c r="U31" s="211"/>
    </row>
    <row r="32" spans="1:21" ht="12.75">
      <c r="A32" s="1" t="s">
        <v>2239</v>
      </c>
      <c r="B32" s="4" t="s">
        <v>688</v>
      </c>
      <c r="C32" s="82">
        <v>48659</v>
      </c>
      <c r="D32" s="83">
        <v>31161</v>
      </c>
      <c r="E32" s="83">
        <v>10906</v>
      </c>
      <c r="F32" s="84">
        <v>6592</v>
      </c>
      <c r="H32" s="223">
        <v>49008</v>
      </c>
      <c r="I32" s="223">
        <v>30650</v>
      </c>
      <c r="J32" s="223">
        <v>11034</v>
      </c>
      <c r="K32" s="223">
        <v>7196</v>
      </c>
      <c r="L32" s="223">
        <v>128</v>
      </c>
      <c r="N32" s="210">
        <f t="shared" si="0"/>
        <v>-0.7121286320600717</v>
      </c>
      <c r="O32" s="210">
        <f t="shared" si="1"/>
        <v>1.6672104404567705</v>
      </c>
      <c r="P32" s="210">
        <f t="shared" si="2"/>
        <v>-9.994538503549975</v>
      </c>
      <c r="R32" s="211">
        <v>77</v>
      </c>
      <c r="S32" s="211">
        <v>10</v>
      </c>
      <c r="T32" s="211"/>
      <c r="U32" s="211"/>
    </row>
    <row r="33" spans="1:21" ht="12.75">
      <c r="A33" s="1" t="s">
        <v>2240</v>
      </c>
      <c r="B33" s="4" t="s">
        <v>1343</v>
      </c>
      <c r="C33" s="82">
        <v>46451</v>
      </c>
      <c r="D33" s="83">
        <v>29539</v>
      </c>
      <c r="E33" s="83">
        <v>10339</v>
      </c>
      <c r="F33" s="84">
        <v>6573</v>
      </c>
      <c r="H33" s="223">
        <v>46811</v>
      </c>
      <c r="I33" s="223">
        <v>29050</v>
      </c>
      <c r="J33" s="223">
        <v>10458</v>
      </c>
      <c r="K33" s="223">
        <v>7181</v>
      </c>
      <c r="L33" s="223">
        <v>122</v>
      </c>
      <c r="N33" s="210">
        <f t="shared" si="0"/>
        <v>-0.7690500096131245</v>
      </c>
      <c r="O33" s="210">
        <f t="shared" si="1"/>
        <v>1.683304647160071</v>
      </c>
      <c r="P33" s="210">
        <f t="shared" si="2"/>
        <v>-9.995892099137336</v>
      </c>
      <c r="R33" s="211">
        <v>37</v>
      </c>
      <c r="S33" s="211"/>
      <c r="T33" s="211"/>
      <c r="U33" s="211"/>
    </row>
    <row r="34" spans="1:21" ht="12.75" hidden="1">
      <c r="A34" s="1" t="s">
        <v>2241</v>
      </c>
      <c r="B34" s="4" t="s">
        <v>1992</v>
      </c>
      <c r="C34" s="82">
        <v>0</v>
      </c>
      <c r="D34" s="83">
        <v>0</v>
      </c>
      <c r="E34" s="83">
        <v>0</v>
      </c>
      <c r="F34" s="84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N34" s="210" t="str">
        <f t="shared" si="0"/>
        <v>-</v>
      </c>
      <c r="O34" s="210" t="str">
        <f t="shared" si="1"/>
        <v>-</v>
      </c>
      <c r="P34" s="210" t="str">
        <f t="shared" si="2"/>
        <v>-</v>
      </c>
      <c r="R34" s="211"/>
      <c r="S34" s="211"/>
      <c r="T34" s="211"/>
      <c r="U34" s="211"/>
    </row>
    <row r="35" spans="1:21" ht="12.75" hidden="1">
      <c r="A35" s="1" t="s">
        <v>2242</v>
      </c>
      <c r="B35" s="4" t="s">
        <v>702</v>
      </c>
      <c r="C35" s="82">
        <v>0</v>
      </c>
      <c r="D35" s="83">
        <v>0</v>
      </c>
      <c r="E35" s="83">
        <v>0</v>
      </c>
      <c r="F35" s="84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N35" s="210" t="str">
        <f t="shared" si="0"/>
        <v>-</v>
      </c>
      <c r="O35" s="210" t="str">
        <f t="shared" si="1"/>
        <v>-</v>
      </c>
      <c r="P35" s="210" t="str">
        <f t="shared" si="2"/>
        <v>-</v>
      </c>
      <c r="R35" s="211"/>
      <c r="S35" s="211"/>
      <c r="T35" s="211"/>
      <c r="U35" s="211"/>
    </row>
    <row r="36" spans="1:21" ht="12.75" hidden="1">
      <c r="A36" s="1" t="s">
        <v>2243</v>
      </c>
      <c r="B36" s="4" t="s">
        <v>715</v>
      </c>
      <c r="C36" s="82">
        <v>0</v>
      </c>
      <c r="D36" s="83">
        <v>0</v>
      </c>
      <c r="E36" s="83">
        <v>0</v>
      </c>
      <c r="F36" s="84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N36" s="210" t="str">
        <f t="shared" si="0"/>
        <v>-</v>
      </c>
      <c r="O36" s="210" t="str">
        <f t="shared" si="1"/>
        <v>-</v>
      </c>
      <c r="P36" s="210" t="str">
        <f t="shared" si="2"/>
        <v>-</v>
      </c>
      <c r="R36" s="211"/>
      <c r="S36" s="211"/>
      <c r="T36" s="211"/>
      <c r="U36" s="211"/>
    </row>
    <row r="37" spans="1:21" ht="12.75" hidden="1">
      <c r="A37" s="1" t="s">
        <v>2244</v>
      </c>
      <c r="B37" s="4" t="s">
        <v>721</v>
      </c>
      <c r="C37" s="82">
        <v>0</v>
      </c>
      <c r="D37" s="83">
        <v>0</v>
      </c>
      <c r="E37" s="83">
        <v>0</v>
      </c>
      <c r="F37" s="84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N37" s="210" t="str">
        <f t="shared" si="0"/>
        <v>-</v>
      </c>
      <c r="O37" s="210" t="str">
        <f t="shared" si="1"/>
        <v>-</v>
      </c>
      <c r="P37" s="210" t="str">
        <f t="shared" si="2"/>
        <v>-</v>
      </c>
      <c r="R37" s="211"/>
      <c r="S37" s="211"/>
      <c r="T37" s="211"/>
      <c r="U37" s="211"/>
    </row>
    <row r="38" spans="1:21" ht="12.75" hidden="1">
      <c r="A38" s="1" t="s">
        <v>2245</v>
      </c>
      <c r="B38" s="4" t="s">
        <v>1993</v>
      </c>
      <c r="C38" s="82">
        <v>0</v>
      </c>
      <c r="D38" s="83">
        <v>0</v>
      </c>
      <c r="E38" s="83">
        <v>0</v>
      </c>
      <c r="F38" s="84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N38" s="210" t="str">
        <f t="shared" si="0"/>
        <v>-</v>
      </c>
      <c r="O38" s="210" t="str">
        <f t="shared" si="1"/>
        <v>-</v>
      </c>
      <c r="P38" s="210" t="str">
        <f t="shared" si="2"/>
        <v>-</v>
      </c>
      <c r="R38" s="211"/>
      <c r="S38" s="211"/>
      <c r="T38" s="211"/>
      <c r="U38" s="211"/>
    </row>
    <row r="39" spans="1:21" ht="12.75" hidden="1">
      <c r="A39" s="1" t="s">
        <v>2246</v>
      </c>
      <c r="B39" s="4" t="s">
        <v>727</v>
      </c>
      <c r="C39" s="82">
        <v>0</v>
      </c>
      <c r="D39" s="83">
        <v>0</v>
      </c>
      <c r="E39" s="83">
        <v>0</v>
      </c>
      <c r="F39" s="84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N39" s="210" t="str">
        <f t="shared" si="0"/>
        <v>-</v>
      </c>
      <c r="O39" s="210" t="str">
        <f t="shared" si="1"/>
        <v>-</v>
      </c>
      <c r="P39" s="210" t="str">
        <f t="shared" si="2"/>
        <v>-</v>
      </c>
      <c r="R39" s="211"/>
      <c r="S39" s="211"/>
      <c r="T39" s="211"/>
      <c r="U39" s="211"/>
    </row>
    <row r="40" spans="1:21" ht="12.75">
      <c r="A40" s="1" t="s">
        <v>2247</v>
      </c>
      <c r="B40" s="4" t="s">
        <v>729</v>
      </c>
      <c r="C40" s="82">
        <v>52209</v>
      </c>
      <c r="D40" s="83">
        <v>33044</v>
      </c>
      <c r="E40" s="83">
        <v>11565</v>
      </c>
      <c r="F40" s="84">
        <v>7600</v>
      </c>
      <c r="H40" s="223">
        <v>52655</v>
      </c>
      <c r="I40" s="223">
        <v>32508</v>
      </c>
      <c r="J40" s="223">
        <v>11703</v>
      </c>
      <c r="K40" s="223">
        <v>8308</v>
      </c>
      <c r="L40" s="223">
        <v>136</v>
      </c>
      <c r="N40" s="210">
        <f t="shared" si="0"/>
        <v>-0.8470230747317515</v>
      </c>
      <c r="O40" s="210">
        <f t="shared" si="1"/>
        <v>1.6488249046388717</v>
      </c>
      <c r="P40" s="210">
        <f t="shared" si="2"/>
        <v>-9.995262908574134</v>
      </c>
      <c r="R40" s="211">
        <v>4</v>
      </c>
      <c r="S40" s="211"/>
      <c r="T40" s="211"/>
      <c r="U40" s="211"/>
    </row>
    <row r="41" spans="1:21" ht="12.75">
      <c r="A41" s="1" t="s">
        <v>2248</v>
      </c>
      <c r="B41" s="4" t="s">
        <v>733</v>
      </c>
      <c r="C41" s="82">
        <v>52899</v>
      </c>
      <c r="D41" s="83">
        <v>33556</v>
      </c>
      <c r="E41" s="83">
        <v>11745</v>
      </c>
      <c r="F41" s="84">
        <v>7598</v>
      </c>
      <c r="H41" s="223">
        <v>53340</v>
      </c>
      <c r="I41" s="223">
        <v>33013</v>
      </c>
      <c r="J41" s="223">
        <v>11885</v>
      </c>
      <c r="K41" s="223">
        <v>8304</v>
      </c>
      <c r="L41" s="223">
        <v>138</v>
      </c>
      <c r="N41" s="210">
        <f t="shared" si="0"/>
        <v>-0.826771653543318</v>
      </c>
      <c r="O41" s="210">
        <f t="shared" si="1"/>
        <v>1.6448065913428138</v>
      </c>
      <c r="P41" s="210">
        <f t="shared" si="2"/>
        <v>-9.997630893153286</v>
      </c>
      <c r="R41" s="211">
        <v>42</v>
      </c>
      <c r="S41" s="211"/>
      <c r="T41" s="211"/>
      <c r="U41" s="211"/>
    </row>
    <row r="42" spans="1:21" ht="12.75" hidden="1">
      <c r="A42" s="1" t="s">
        <v>2249</v>
      </c>
      <c r="B42" s="4" t="s">
        <v>1995</v>
      </c>
      <c r="C42" s="82">
        <v>0</v>
      </c>
      <c r="D42" s="83">
        <v>0</v>
      </c>
      <c r="E42" s="83">
        <v>0</v>
      </c>
      <c r="F42" s="84">
        <v>0</v>
      </c>
      <c r="H42" s="223">
        <v>0</v>
      </c>
      <c r="I42" s="223">
        <v>0</v>
      </c>
      <c r="J42" s="223">
        <v>0</v>
      </c>
      <c r="K42" s="223">
        <v>0</v>
      </c>
      <c r="L42" s="223">
        <v>0</v>
      </c>
      <c r="N42" s="210" t="str">
        <f t="shared" si="0"/>
        <v>-</v>
      </c>
      <c r="O42" s="210" t="str">
        <f t="shared" si="1"/>
        <v>-</v>
      </c>
      <c r="P42" s="210" t="str">
        <f t="shared" si="2"/>
        <v>-</v>
      </c>
      <c r="R42" s="211"/>
      <c r="S42" s="211"/>
      <c r="T42" s="211"/>
      <c r="U42" s="211"/>
    </row>
    <row r="43" spans="1:21" ht="12.75" hidden="1">
      <c r="A43" s="1" t="s">
        <v>2250</v>
      </c>
      <c r="B43" s="4" t="s">
        <v>742</v>
      </c>
      <c r="C43" s="82">
        <v>0</v>
      </c>
      <c r="D43" s="83">
        <v>0</v>
      </c>
      <c r="E43" s="83">
        <v>0</v>
      </c>
      <c r="F43" s="84">
        <v>0</v>
      </c>
      <c r="H43" s="223">
        <v>0</v>
      </c>
      <c r="I43" s="223">
        <v>0</v>
      </c>
      <c r="J43" s="223">
        <v>0</v>
      </c>
      <c r="K43" s="223">
        <v>0</v>
      </c>
      <c r="L43" s="223">
        <v>0</v>
      </c>
      <c r="N43" s="210" t="str">
        <f t="shared" si="0"/>
        <v>-</v>
      </c>
      <c r="O43" s="210" t="str">
        <f t="shared" si="1"/>
        <v>-</v>
      </c>
      <c r="P43" s="210" t="str">
        <f t="shared" si="2"/>
        <v>-</v>
      </c>
      <c r="R43" s="211"/>
      <c r="S43" s="211"/>
      <c r="T43" s="211"/>
      <c r="U43" s="211"/>
    </row>
    <row r="44" spans="1:21" ht="12.75">
      <c r="A44" s="1" t="s">
        <v>2251</v>
      </c>
      <c r="B44" s="4" t="s">
        <v>1996</v>
      </c>
      <c r="C44" s="82">
        <v>52901</v>
      </c>
      <c r="D44" s="83">
        <v>33577</v>
      </c>
      <c r="E44" s="83">
        <v>11752</v>
      </c>
      <c r="F44" s="84">
        <v>7572</v>
      </c>
      <c r="H44" s="223">
        <v>53339</v>
      </c>
      <c r="I44" s="223">
        <v>33034</v>
      </c>
      <c r="J44" s="223">
        <v>11892</v>
      </c>
      <c r="K44" s="223">
        <v>8275</v>
      </c>
      <c r="L44" s="223">
        <v>138</v>
      </c>
      <c r="N44" s="210">
        <f t="shared" si="0"/>
        <v>-0.8211627514576634</v>
      </c>
      <c r="O44" s="210">
        <f t="shared" si="1"/>
        <v>1.6437609735424132</v>
      </c>
      <c r="P44" s="210">
        <f t="shared" si="2"/>
        <v>-9.99643409009866</v>
      </c>
      <c r="R44" s="211">
        <v>52</v>
      </c>
      <c r="S44" s="211"/>
      <c r="T44" s="211"/>
      <c r="U44" s="211"/>
    </row>
    <row r="45" spans="1:21" ht="12.75">
      <c r="A45" s="1" t="s">
        <v>2252</v>
      </c>
      <c r="B45" s="4" t="s">
        <v>757</v>
      </c>
      <c r="C45" s="82">
        <v>57235</v>
      </c>
      <c r="D45" s="83">
        <v>37293</v>
      </c>
      <c r="E45" s="83">
        <v>13053</v>
      </c>
      <c r="F45" s="84">
        <v>6889</v>
      </c>
      <c r="H45" s="223">
        <v>57567</v>
      </c>
      <c r="I45" s="223">
        <v>36701</v>
      </c>
      <c r="J45" s="223">
        <v>13212</v>
      </c>
      <c r="K45" s="223">
        <v>7503</v>
      </c>
      <c r="L45" s="223">
        <v>151</v>
      </c>
      <c r="N45" s="210">
        <f t="shared" si="0"/>
        <v>-0.5767193009884153</v>
      </c>
      <c r="O45" s="210">
        <f t="shared" si="1"/>
        <v>1.6130350671643896</v>
      </c>
      <c r="P45" s="210">
        <f t="shared" si="2"/>
        <v>-9.994773974392473</v>
      </c>
      <c r="R45" s="211">
        <v>59</v>
      </c>
      <c r="S45" s="211"/>
      <c r="T45" s="211"/>
      <c r="U45" s="211"/>
    </row>
    <row r="46" spans="1:21" ht="12.75" customHeight="1" hidden="1">
      <c r="A46" s="1" t="s">
        <v>2253</v>
      </c>
      <c r="B46" s="4" t="s">
        <v>759</v>
      </c>
      <c r="C46" s="82">
        <v>0</v>
      </c>
      <c r="D46" s="83">
        <v>0</v>
      </c>
      <c r="E46" s="83">
        <v>0</v>
      </c>
      <c r="F46" s="84">
        <v>0</v>
      </c>
      <c r="H46" s="223">
        <v>0</v>
      </c>
      <c r="I46" s="223">
        <v>0</v>
      </c>
      <c r="J46" s="223">
        <v>0</v>
      </c>
      <c r="K46" s="223">
        <v>0</v>
      </c>
      <c r="L46" s="223">
        <v>0</v>
      </c>
      <c r="N46" s="210" t="str">
        <f t="shared" si="0"/>
        <v>-</v>
      </c>
      <c r="O46" s="210" t="str">
        <f t="shared" si="1"/>
        <v>-</v>
      </c>
      <c r="P46" s="210" t="str">
        <f t="shared" si="2"/>
        <v>-</v>
      </c>
      <c r="R46" s="211"/>
      <c r="S46" s="211"/>
      <c r="T46" s="211"/>
      <c r="U46" s="211"/>
    </row>
    <row r="47" spans="1:21" ht="12.75" customHeight="1">
      <c r="A47" s="1" t="s">
        <v>2254</v>
      </c>
      <c r="B47" s="4" t="s">
        <v>765</v>
      </c>
      <c r="C47" s="82">
        <v>57799</v>
      </c>
      <c r="D47" s="83">
        <v>36209</v>
      </c>
      <c r="E47" s="83">
        <v>12673</v>
      </c>
      <c r="F47" s="84">
        <v>8917</v>
      </c>
      <c r="H47" s="223">
        <v>58366</v>
      </c>
      <c r="I47" s="223">
        <v>35631</v>
      </c>
      <c r="J47" s="223">
        <v>12827</v>
      </c>
      <c r="K47" s="223">
        <v>9761</v>
      </c>
      <c r="L47" s="223">
        <v>147</v>
      </c>
      <c r="N47" s="210">
        <f t="shared" si="0"/>
        <v>-0.9714559846485997</v>
      </c>
      <c r="O47" s="210">
        <f t="shared" si="1"/>
        <v>1.6221829305941498</v>
      </c>
      <c r="P47" s="210">
        <f t="shared" si="2"/>
        <v>-10.002018570851831</v>
      </c>
      <c r="R47" s="211">
        <v>18</v>
      </c>
      <c r="S47" s="211"/>
      <c r="T47" s="211"/>
      <c r="U47" s="211"/>
    </row>
    <row r="48" spans="1:21" ht="12.75" customHeight="1" hidden="1">
      <c r="A48" s="1" t="s">
        <v>2255</v>
      </c>
      <c r="B48" s="4" t="s">
        <v>777</v>
      </c>
      <c r="C48" s="82">
        <v>0</v>
      </c>
      <c r="D48" s="83">
        <v>0</v>
      </c>
      <c r="E48" s="83">
        <v>0</v>
      </c>
      <c r="F48" s="84">
        <v>0</v>
      </c>
      <c r="H48" s="223">
        <v>0</v>
      </c>
      <c r="I48" s="223">
        <v>0</v>
      </c>
      <c r="J48" s="223">
        <v>0</v>
      </c>
      <c r="K48" s="223">
        <v>0</v>
      </c>
      <c r="L48" s="223">
        <v>0</v>
      </c>
      <c r="N48" s="210" t="str">
        <f t="shared" si="0"/>
        <v>-</v>
      </c>
      <c r="O48" s="210" t="str">
        <f t="shared" si="1"/>
        <v>-</v>
      </c>
      <c r="P48" s="210" t="str">
        <f t="shared" si="2"/>
        <v>-</v>
      </c>
      <c r="R48" s="211"/>
      <c r="S48" s="211"/>
      <c r="T48" s="211"/>
      <c r="U48" s="211"/>
    </row>
    <row r="49" spans="1:21" ht="12.75" customHeight="1" hidden="1">
      <c r="A49" s="1" t="s">
        <v>2256</v>
      </c>
      <c r="B49" s="4" t="s">
        <v>775</v>
      </c>
      <c r="C49" s="82">
        <v>0</v>
      </c>
      <c r="D49" s="83">
        <v>0</v>
      </c>
      <c r="E49" s="83">
        <v>0</v>
      </c>
      <c r="F49" s="84">
        <v>0</v>
      </c>
      <c r="H49" s="223">
        <v>0</v>
      </c>
      <c r="I49" s="223">
        <v>0</v>
      </c>
      <c r="J49" s="223">
        <v>0</v>
      </c>
      <c r="K49" s="223">
        <v>0</v>
      </c>
      <c r="L49" s="223">
        <v>0</v>
      </c>
      <c r="N49" s="210" t="str">
        <f t="shared" si="0"/>
        <v>-</v>
      </c>
      <c r="O49" s="210" t="str">
        <f t="shared" si="1"/>
        <v>-</v>
      </c>
      <c r="P49" s="210" t="str">
        <f t="shared" si="2"/>
        <v>-</v>
      </c>
      <c r="R49" s="211"/>
      <c r="S49" s="211"/>
      <c r="T49" s="211"/>
      <c r="U49" s="211"/>
    </row>
    <row r="50" spans="1:21" ht="12.75" customHeight="1">
      <c r="A50" s="1" t="s">
        <v>2257</v>
      </c>
      <c r="B50" s="4" t="s">
        <v>857</v>
      </c>
      <c r="C50" s="82">
        <v>44328</v>
      </c>
      <c r="D50" s="83">
        <v>29353</v>
      </c>
      <c r="E50" s="83">
        <v>10274</v>
      </c>
      <c r="F50" s="84">
        <v>4701</v>
      </c>
      <c r="H50" s="223">
        <v>44481</v>
      </c>
      <c r="I50" s="223">
        <v>28866</v>
      </c>
      <c r="J50" s="223">
        <v>10392</v>
      </c>
      <c r="K50" s="223">
        <v>5102</v>
      </c>
      <c r="L50" s="223">
        <v>121</v>
      </c>
      <c r="N50" s="210">
        <f t="shared" si="0"/>
        <v>-0.34396708707087953</v>
      </c>
      <c r="O50" s="210">
        <f t="shared" si="1"/>
        <v>1.6871059377814674</v>
      </c>
      <c r="P50" s="210">
        <f t="shared" si="2"/>
        <v>-9.994256174612289</v>
      </c>
      <c r="R50" s="211">
        <v>3252</v>
      </c>
      <c r="S50" s="211">
        <v>266</v>
      </c>
      <c r="T50" s="211">
        <v>80</v>
      </c>
      <c r="U50" s="211">
        <v>92</v>
      </c>
    </row>
    <row r="51" spans="1:21" ht="12.75">
      <c r="A51" s="1" t="s">
        <v>2258</v>
      </c>
      <c r="B51" s="4" t="s">
        <v>813</v>
      </c>
      <c r="C51" s="82">
        <v>43776</v>
      </c>
      <c r="D51" s="83">
        <v>29129</v>
      </c>
      <c r="E51" s="83">
        <v>10195</v>
      </c>
      <c r="F51" s="84">
        <v>4452</v>
      </c>
      <c r="H51" s="223">
        <v>43904</v>
      </c>
      <c r="I51" s="223">
        <v>28645</v>
      </c>
      <c r="J51" s="223">
        <v>10312</v>
      </c>
      <c r="K51" s="223">
        <v>4827</v>
      </c>
      <c r="L51" s="223">
        <v>120</v>
      </c>
      <c r="N51" s="210">
        <f t="shared" si="0"/>
        <v>-0.2915451895043759</v>
      </c>
      <c r="O51" s="210">
        <f t="shared" si="1"/>
        <v>1.6896491534299258</v>
      </c>
      <c r="P51" s="210">
        <f t="shared" si="2"/>
        <v>-10.006064281382649</v>
      </c>
      <c r="R51" s="211">
        <v>1219</v>
      </c>
      <c r="S51" s="211">
        <v>321</v>
      </c>
      <c r="T51" s="211"/>
      <c r="U51" s="211">
        <v>72</v>
      </c>
    </row>
    <row r="52" spans="1:21" ht="12.75">
      <c r="A52" s="1" t="s">
        <v>2259</v>
      </c>
      <c r="B52" s="4" t="s">
        <v>1848</v>
      </c>
      <c r="C52" s="82">
        <v>49390</v>
      </c>
      <c r="D52" s="83">
        <v>30955</v>
      </c>
      <c r="E52" s="83">
        <v>10834</v>
      </c>
      <c r="F52" s="84">
        <v>7601</v>
      </c>
      <c r="H52" s="223">
        <v>49854</v>
      </c>
      <c r="I52" s="223">
        <v>30447</v>
      </c>
      <c r="J52" s="223">
        <v>10961</v>
      </c>
      <c r="K52" s="223">
        <v>8318</v>
      </c>
      <c r="L52" s="223">
        <v>128</v>
      </c>
      <c r="N52" s="210">
        <f t="shared" si="0"/>
        <v>-0.9307176956713619</v>
      </c>
      <c r="O52" s="210">
        <f t="shared" si="1"/>
        <v>1.6684730843761173</v>
      </c>
      <c r="P52" s="210">
        <f t="shared" si="2"/>
        <v>-10.00473596968979</v>
      </c>
      <c r="R52" s="211">
        <v>1778</v>
      </c>
      <c r="S52" s="211">
        <v>65</v>
      </c>
      <c r="T52" s="211"/>
      <c r="U52" s="211"/>
    </row>
    <row r="53" spans="1:21" ht="12.75">
      <c r="A53" s="1" t="s">
        <v>2260</v>
      </c>
      <c r="B53" s="4" t="s">
        <v>1430</v>
      </c>
      <c r="C53" s="82">
        <v>44353</v>
      </c>
      <c r="D53" s="83">
        <v>29558</v>
      </c>
      <c r="E53" s="83">
        <v>10345</v>
      </c>
      <c r="F53" s="84">
        <v>4450</v>
      </c>
      <c r="H53" s="223">
        <v>44476</v>
      </c>
      <c r="I53" s="223">
        <v>29068</v>
      </c>
      <c r="J53" s="223">
        <v>10464</v>
      </c>
      <c r="K53" s="223">
        <v>4822</v>
      </c>
      <c r="L53" s="223">
        <v>122</v>
      </c>
      <c r="N53" s="210">
        <f t="shared" si="0"/>
        <v>-0.27655364691069906</v>
      </c>
      <c r="O53" s="210">
        <f t="shared" si="1"/>
        <v>1.6857024907114209</v>
      </c>
      <c r="P53" s="210">
        <f t="shared" si="2"/>
        <v>-9.991909385113274</v>
      </c>
      <c r="R53" s="211">
        <v>1138</v>
      </c>
      <c r="S53" s="211">
        <v>154</v>
      </c>
      <c r="T53" s="211"/>
      <c r="U53" s="211">
        <v>3</v>
      </c>
    </row>
    <row r="54" spans="1:21" ht="12.75">
      <c r="A54" s="1" t="s">
        <v>2261</v>
      </c>
      <c r="B54" s="4" t="s">
        <v>1038</v>
      </c>
      <c r="C54" s="82">
        <v>41715</v>
      </c>
      <c r="D54" s="83">
        <v>27598</v>
      </c>
      <c r="E54" s="83">
        <v>9659</v>
      </c>
      <c r="F54" s="84">
        <v>4458</v>
      </c>
      <c r="H54" s="223">
        <v>41855</v>
      </c>
      <c r="I54" s="223">
        <v>27134</v>
      </c>
      <c r="J54" s="223">
        <v>9768</v>
      </c>
      <c r="K54" s="223">
        <v>4839</v>
      </c>
      <c r="L54" s="223">
        <v>114</v>
      </c>
      <c r="N54" s="210">
        <f t="shared" si="0"/>
        <v>-0.33448811372596765</v>
      </c>
      <c r="O54" s="210">
        <f t="shared" si="1"/>
        <v>1.7100316945529528</v>
      </c>
      <c r="P54" s="210">
        <f t="shared" si="2"/>
        <v>-9.993943064809201</v>
      </c>
      <c r="R54" s="211">
        <v>28</v>
      </c>
      <c r="S54" s="211"/>
      <c r="T54" s="211"/>
      <c r="U54" s="211"/>
    </row>
    <row r="55" spans="1:21" ht="12.75">
      <c r="A55" s="1" t="s">
        <v>2262</v>
      </c>
      <c r="B55" s="4" t="s">
        <v>1061</v>
      </c>
      <c r="C55" s="82">
        <v>42726</v>
      </c>
      <c r="D55" s="83">
        <v>28362</v>
      </c>
      <c r="E55" s="83">
        <v>9927</v>
      </c>
      <c r="F55" s="84">
        <v>4437</v>
      </c>
      <c r="H55" s="223">
        <v>42858</v>
      </c>
      <c r="I55" s="223">
        <v>27888</v>
      </c>
      <c r="J55" s="223">
        <v>10040</v>
      </c>
      <c r="K55" s="223">
        <v>4813</v>
      </c>
      <c r="L55" s="223">
        <v>117</v>
      </c>
      <c r="N55" s="210">
        <f t="shared" si="0"/>
        <v>-0.30799384012320274</v>
      </c>
      <c r="O55" s="210">
        <f t="shared" si="1"/>
        <v>1.6996557659208094</v>
      </c>
      <c r="P55" s="210">
        <f t="shared" si="2"/>
        <v>-10</v>
      </c>
      <c r="R55" s="211">
        <v>859</v>
      </c>
      <c r="S55" s="211"/>
      <c r="T55" s="211"/>
      <c r="U55" s="211"/>
    </row>
    <row r="56" spans="1:21" ht="12.75">
      <c r="A56" s="1" t="s">
        <v>2263</v>
      </c>
      <c r="B56" s="4" t="s">
        <v>1063</v>
      </c>
      <c r="C56" s="82">
        <v>42546</v>
      </c>
      <c r="D56" s="83">
        <v>28221</v>
      </c>
      <c r="E56" s="83">
        <v>9877</v>
      </c>
      <c r="F56" s="84">
        <v>4448</v>
      </c>
      <c r="H56" s="223">
        <v>42681</v>
      </c>
      <c r="I56" s="223">
        <v>27749</v>
      </c>
      <c r="J56" s="223">
        <v>9990</v>
      </c>
      <c r="K56" s="223">
        <v>4826</v>
      </c>
      <c r="L56" s="223">
        <v>116</v>
      </c>
      <c r="N56" s="210">
        <f t="shared" si="0"/>
        <v>-0.31629999297111056</v>
      </c>
      <c r="O56" s="210">
        <f t="shared" si="1"/>
        <v>1.7009621968359312</v>
      </c>
      <c r="P56" s="210">
        <f t="shared" si="2"/>
        <v>-9.995953055443138</v>
      </c>
      <c r="R56" s="211">
        <v>903</v>
      </c>
      <c r="S56" s="211">
        <v>242</v>
      </c>
      <c r="T56" s="211">
        <v>3</v>
      </c>
      <c r="U56" s="211">
        <v>8</v>
      </c>
    </row>
    <row r="57" spans="1:21" ht="12.75" hidden="1">
      <c r="A57" s="1" t="s">
        <v>2264</v>
      </c>
      <c r="B57" s="4" t="s">
        <v>1997</v>
      </c>
      <c r="C57" s="82">
        <v>0</v>
      </c>
      <c r="D57" s="83">
        <v>0</v>
      </c>
      <c r="E57" s="83">
        <v>0</v>
      </c>
      <c r="F57" s="84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N57" s="210" t="str">
        <f t="shared" si="0"/>
        <v>-</v>
      </c>
      <c r="O57" s="210" t="str">
        <f t="shared" si="1"/>
        <v>-</v>
      </c>
      <c r="P57" s="210" t="str">
        <f t="shared" si="2"/>
        <v>-</v>
      </c>
      <c r="R57" s="211"/>
      <c r="S57" s="211"/>
      <c r="T57" s="211"/>
      <c r="U57" s="211"/>
    </row>
    <row r="58" spans="1:21" ht="12.75">
      <c r="A58" s="1" t="s">
        <v>2265</v>
      </c>
      <c r="B58" s="4" t="s">
        <v>1998</v>
      </c>
      <c r="C58" s="82">
        <v>41623</v>
      </c>
      <c r="D58" s="83">
        <v>27536</v>
      </c>
      <c r="E58" s="83">
        <v>9638</v>
      </c>
      <c r="F58" s="84">
        <v>4449</v>
      </c>
      <c r="H58" s="223">
        <v>41762</v>
      </c>
      <c r="I58" s="223">
        <v>27073</v>
      </c>
      <c r="J58" s="223">
        <v>9746</v>
      </c>
      <c r="K58" s="223">
        <v>4830</v>
      </c>
      <c r="L58" s="223">
        <v>113</v>
      </c>
      <c r="N58" s="210">
        <f t="shared" si="0"/>
        <v>-0.3328384655907257</v>
      </c>
      <c r="O58" s="210">
        <f t="shared" si="1"/>
        <v>1.7101909651682519</v>
      </c>
      <c r="P58" s="210">
        <f t="shared" si="2"/>
        <v>-9.993930811248234</v>
      </c>
      <c r="R58" s="211">
        <v>20</v>
      </c>
      <c r="S58" s="211"/>
      <c r="T58" s="211"/>
      <c r="U58" s="211"/>
    </row>
    <row r="59" spans="1:21" ht="12.75">
      <c r="A59" s="1" t="s">
        <v>2266</v>
      </c>
      <c r="B59" s="4" t="s">
        <v>1093</v>
      </c>
      <c r="C59" s="82">
        <v>46936</v>
      </c>
      <c r="D59" s="83">
        <v>31088</v>
      </c>
      <c r="E59" s="83">
        <v>10881</v>
      </c>
      <c r="F59" s="84">
        <v>4967</v>
      </c>
      <c r="H59" s="223">
        <v>47105</v>
      </c>
      <c r="I59" s="223">
        <v>30578</v>
      </c>
      <c r="J59" s="223">
        <v>11008</v>
      </c>
      <c r="K59" s="223">
        <v>5391</v>
      </c>
      <c r="L59" s="223">
        <v>128</v>
      </c>
      <c r="N59" s="210">
        <f t="shared" si="0"/>
        <v>-0.3587729540388409</v>
      </c>
      <c r="O59" s="210">
        <f t="shared" si="1"/>
        <v>1.6678657858591066</v>
      </c>
      <c r="P59" s="210">
        <f t="shared" si="2"/>
        <v>-10.001811922449718</v>
      </c>
      <c r="R59" s="211">
        <v>33</v>
      </c>
      <c r="S59" s="211">
        <v>161</v>
      </c>
      <c r="T59" s="211"/>
      <c r="U59" s="211"/>
    </row>
    <row r="60" spans="1:21" ht="12.75" hidden="1">
      <c r="A60" s="1" t="s">
        <v>2267</v>
      </c>
      <c r="B60" s="4" t="s">
        <v>1085</v>
      </c>
      <c r="C60" s="82">
        <v>0</v>
      </c>
      <c r="D60" s="83">
        <v>0</v>
      </c>
      <c r="E60" s="83">
        <v>0</v>
      </c>
      <c r="F60" s="84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N60" s="210" t="str">
        <f t="shared" si="0"/>
        <v>-</v>
      </c>
      <c r="O60" s="210" t="str">
        <f t="shared" si="1"/>
        <v>-</v>
      </c>
      <c r="P60" s="210" t="str">
        <f t="shared" si="2"/>
        <v>-</v>
      </c>
      <c r="R60" s="211"/>
      <c r="S60" s="211"/>
      <c r="T60" s="211"/>
      <c r="U60" s="211"/>
    </row>
    <row r="61" spans="1:21" ht="12.75">
      <c r="A61" s="1" t="s">
        <v>2268</v>
      </c>
      <c r="B61" s="4" t="s">
        <v>1100</v>
      </c>
      <c r="C61" s="82">
        <v>43997</v>
      </c>
      <c r="D61" s="83">
        <v>28914</v>
      </c>
      <c r="E61" s="83">
        <v>10120</v>
      </c>
      <c r="F61" s="84">
        <v>4963</v>
      </c>
      <c r="H61" s="223">
        <v>44183</v>
      </c>
      <c r="I61" s="223">
        <v>28433</v>
      </c>
      <c r="J61" s="223">
        <v>10236</v>
      </c>
      <c r="K61" s="223">
        <v>5395</v>
      </c>
      <c r="L61" s="223">
        <v>119</v>
      </c>
      <c r="N61" s="210">
        <f t="shared" si="0"/>
        <v>-0.42097639363556993</v>
      </c>
      <c r="O61" s="210">
        <f t="shared" si="1"/>
        <v>1.6916962684205004</v>
      </c>
      <c r="P61" s="210">
        <f t="shared" si="2"/>
        <v>-9.992745738121144</v>
      </c>
      <c r="R61" s="211">
        <v>72</v>
      </c>
      <c r="S61" s="211">
        <v>61</v>
      </c>
      <c r="T61" s="211"/>
      <c r="U61" s="211"/>
    </row>
    <row r="62" spans="1:21" ht="12.75">
      <c r="A62" s="1" t="s">
        <v>2269</v>
      </c>
      <c r="B62" s="4" t="s">
        <v>1999</v>
      </c>
      <c r="C62" s="82">
        <v>44226</v>
      </c>
      <c r="D62" s="83">
        <v>29355</v>
      </c>
      <c r="E62" s="83">
        <v>10274</v>
      </c>
      <c r="F62" s="84">
        <v>4597</v>
      </c>
      <c r="H62" s="223">
        <v>44368</v>
      </c>
      <c r="I62" s="223">
        <v>28868</v>
      </c>
      <c r="J62" s="223">
        <v>10392</v>
      </c>
      <c r="K62" s="223">
        <v>4987</v>
      </c>
      <c r="L62" s="223">
        <v>121</v>
      </c>
      <c r="N62" s="210">
        <f t="shared" si="0"/>
        <v>-0.3200504868373599</v>
      </c>
      <c r="O62" s="210">
        <f t="shared" si="1"/>
        <v>1.6869890536233925</v>
      </c>
      <c r="P62" s="210">
        <f t="shared" si="2"/>
        <v>-10.003915426781518</v>
      </c>
      <c r="R62" s="211">
        <v>16</v>
      </c>
      <c r="S62" s="211"/>
      <c r="T62" s="211"/>
      <c r="U62" s="211"/>
    </row>
    <row r="63" spans="1:21" ht="12.75">
      <c r="A63" s="1" t="s">
        <v>2270</v>
      </c>
      <c r="B63" s="4" t="s">
        <v>1135</v>
      </c>
      <c r="C63" s="82">
        <v>43089</v>
      </c>
      <c r="D63" s="83">
        <v>28514</v>
      </c>
      <c r="E63" s="83">
        <v>9980</v>
      </c>
      <c r="F63" s="84">
        <v>4595</v>
      </c>
      <c r="H63" s="223">
        <v>43238</v>
      </c>
      <c r="I63" s="223">
        <v>28039</v>
      </c>
      <c r="J63" s="223">
        <v>10094</v>
      </c>
      <c r="K63" s="223">
        <v>4988</v>
      </c>
      <c r="L63" s="223">
        <v>117</v>
      </c>
      <c r="N63" s="210">
        <f t="shared" si="0"/>
        <v>-0.3446042832693479</v>
      </c>
      <c r="O63" s="210">
        <f t="shared" si="1"/>
        <v>1.694068975355762</v>
      </c>
      <c r="P63" s="210">
        <f t="shared" si="2"/>
        <v>-9.990205680705188</v>
      </c>
      <c r="R63" s="211">
        <v>262</v>
      </c>
      <c r="S63" s="211"/>
      <c r="T63" s="211"/>
      <c r="U63" s="211"/>
    </row>
    <row r="64" spans="1:21" ht="12.75">
      <c r="A64" s="1" t="s">
        <v>2271</v>
      </c>
      <c r="B64" s="4" t="s">
        <v>2332</v>
      </c>
      <c r="C64" s="82">
        <v>43286</v>
      </c>
      <c r="D64" s="83">
        <v>28659</v>
      </c>
      <c r="E64" s="83">
        <v>10031</v>
      </c>
      <c r="F64" s="84">
        <v>4596</v>
      </c>
      <c r="H64" s="223">
        <v>43433</v>
      </c>
      <c r="I64" s="223">
        <v>28181</v>
      </c>
      <c r="J64" s="223">
        <v>10145</v>
      </c>
      <c r="K64" s="223">
        <v>4988</v>
      </c>
      <c r="L64" s="223">
        <v>119</v>
      </c>
      <c r="N64" s="210">
        <f t="shared" si="0"/>
        <v>-0.33845232887436794</v>
      </c>
      <c r="O64" s="210">
        <f t="shared" si="1"/>
        <v>1.696178276143499</v>
      </c>
      <c r="P64" s="210">
        <f t="shared" si="2"/>
        <v>-10.005874290189936</v>
      </c>
      <c r="R64" s="211">
        <v>12</v>
      </c>
      <c r="S64" s="211"/>
      <c r="T64" s="211"/>
      <c r="U64" s="211"/>
    </row>
    <row r="65" spans="1:21" ht="12.75">
      <c r="A65" s="1" t="s">
        <v>2272</v>
      </c>
      <c r="B65" s="4" t="s">
        <v>1141</v>
      </c>
      <c r="C65" s="82">
        <v>44056</v>
      </c>
      <c r="D65" s="83">
        <v>29227</v>
      </c>
      <c r="E65" s="83">
        <v>10229</v>
      </c>
      <c r="F65" s="84">
        <v>4600</v>
      </c>
      <c r="H65" s="223">
        <v>44200</v>
      </c>
      <c r="I65" s="223">
        <v>28742</v>
      </c>
      <c r="J65" s="223">
        <v>10347</v>
      </c>
      <c r="K65" s="223">
        <v>4991</v>
      </c>
      <c r="L65" s="223">
        <v>120</v>
      </c>
      <c r="N65" s="210">
        <f t="shared" si="0"/>
        <v>-0.32579185520361875</v>
      </c>
      <c r="O65" s="210">
        <f t="shared" si="1"/>
        <v>1.6874260663836793</v>
      </c>
      <c r="P65" s="210">
        <f t="shared" si="2"/>
        <v>-9.99804343572687</v>
      </c>
      <c r="R65" s="211"/>
      <c r="S65" s="211"/>
      <c r="T65" s="211"/>
      <c r="U65" s="211"/>
    </row>
    <row r="66" spans="1:21" ht="12.75" hidden="1">
      <c r="A66" s="1" t="s">
        <v>2273</v>
      </c>
      <c r="B66" s="4" t="s">
        <v>1143</v>
      </c>
      <c r="C66" s="82">
        <v>0</v>
      </c>
      <c r="D66" s="83">
        <v>0</v>
      </c>
      <c r="E66" s="83">
        <v>0</v>
      </c>
      <c r="F66" s="84">
        <v>0</v>
      </c>
      <c r="H66" s="223">
        <v>0</v>
      </c>
      <c r="I66" s="223">
        <v>0</v>
      </c>
      <c r="J66" s="223">
        <v>0</v>
      </c>
      <c r="K66" s="223">
        <v>0</v>
      </c>
      <c r="L66" s="223">
        <v>0</v>
      </c>
      <c r="N66" s="210" t="str">
        <f t="shared" si="0"/>
        <v>-</v>
      </c>
      <c r="O66" s="210" t="str">
        <f t="shared" si="1"/>
        <v>-</v>
      </c>
      <c r="P66" s="210" t="str">
        <f t="shared" si="2"/>
        <v>-</v>
      </c>
      <c r="R66" s="211"/>
      <c r="S66" s="211"/>
      <c r="T66" s="211"/>
      <c r="U66" s="211"/>
    </row>
    <row r="67" spans="1:21" ht="12.75" hidden="1">
      <c r="A67" s="1" t="s">
        <v>2274</v>
      </c>
      <c r="B67" s="4" t="s">
        <v>2000</v>
      </c>
      <c r="C67" s="82">
        <v>0</v>
      </c>
      <c r="D67" s="83">
        <v>0</v>
      </c>
      <c r="E67" s="83">
        <v>0</v>
      </c>
      <c r="F67" s="84">
        <v>0</v>
      </c>
      <c r="H67" s="223">
        <v>0</v>
      </c>
      <c r="I67" s="223">
        <v>0</v>
      </c>
      <c r="J67" s="223">
        <v>0</v>
      </c>
      <c r="K67" s="223">
        <v>0</v>
      </c>
      <c r="L67" s="223">
        <v>0</v>
      </c>
      <c r="N67" s="210" t="str">
        <f t="shared" si="0"/>
        <v>-</v>
      </c>
      <c r="O67" s="210" t="str">
        <f t="shared" si="1"/>
        <v>-</v>
      </c>
      <c r="P67" s="210" t="str">
        <f t="shared" si="2"/>
        <v>-</v>
      </c>
      <c r="R67" s="211"/>
      <c r="S67" s="211"/>
      <c r="T67" s="211"/>
      <c r="U67" s="211"/>
    </row>
    <row r="68" spans="1:21" ht="12.75" hidden="1">
      <c r="A68" s="1" t="s">
        <v>2275</v>
      </c>
      <c r="B68" s="4" t="s">
        <v>1503</v>
      </c>
      <c r="C68" s="82">
        <v>0</v>
      </c>
      <c r="D68" s="83">
        <v>0</v>
      </c>
      <c r="E68" s="83">
        <v>0</v>
      </c>
      <c r="F68" s="84">
        <v>0</v>
      </c>
      <c r="H68" s="223">
        <v>0</v>
      </c>
      <c r="I68" s="223">
        <v>0</v>
      </c>
      <c r="J68" s="223">
        <v>0</v>
      </c>
      <c r="K68" s="223">
        <v>0</v>
      </c>
      <c r="L68" s="223">
        <v>0</v>
      </c>
      <c r="N68" s="210" t="str">
        <f t="shared" si="0"/>
        <v>-</v>
      </c>
      <c r="O68" s="210" t="str">
        <f t="shared" si="1"/>
        <v>-</v>
      </c>
      <c r="P68" s="210" t="str">
        <f t="shared" si="2"/>
        <v>-</v>
      </c>
      <c r="R68" s="211"/>
      <c r="S68" s="211"/>
      <c r="T68" s="211"/>
      <c r="U68" s="211"/>
    </row>
    <row r="69" spans="1:21" ht="12.75">
      <c r="A69" s="1" t="s">
        <v>2276</v>
      </c>
      <c r="B69" s="4" t="s">
        <v>1874</v>
      </c>
      <c r="C69" s="82">
        <v>80513</v>
      </c>
      <c r="D69" s="83">
        <v>51690</v>
      </c>
      <c r="E69" s="83">
        <v>18092</v>
      </c>
      <c r="F69" s="84">
        <v>10731</v>
      </c>
      <c r="H69" s="223">
        <v>81157</v>
      </c>
      <c r="I69" s="223">
        <v>50907</v>
      </c>
      <c r="J69" s="223">
        <v>18327</v>
      </c>
      <c r="K69" s="223">
        <v>11710</v>
      </c>
      <c r="L69" s="223">
        <v>213</v>
      </c>
      <c r="N69" s="210">
        <f t="shared" si="0"/>
        <v>-0.7935236640092711</v>
      </c>
      <c r="O69" s="210">
        <f t="shared" si="1"/>
        <v>1.538098886204267</v>
      </c>
      <c r="P69" s="210">
        <f t="shared" si="2"/>
        <v>-9.99748385473454</v>
      </c>
      <c r="R69" s="211">
        <v>76</v>
      </c>
      <c r="S69" s="211"/>
      <c r="T69" s="211"/>
      <c r="U69" s="211"/>
    </row>
    <row r="70" spans="1:21" ht="12.75">
      <c r="A70" s="1" t="s">
        <v>2277</v>
      </c>
      <c r="B70" s="4" t="s">
        <v>2001</v>
      </c>
      <c r="C70" s="82">
        <v>75571</v>
      </c>
      <c r="D70" s="83">
        <v>48043</v>
      </c>
      <c r="E70" s="83">
        <v>16815</v>
      </c>
      <c r="F70" s="84">
        <v>10713</v>
      </c>
      <c r="H70" s="223">
        <v>76243</v>
      </c>
      <c r="I70" s="223">
        <v>47309</v>
      </c>
      <c r="J70" s="223">
        <v>17031</v>
      </c>
      <c r="K70" s="223">
        <v>11704</v>
      </c>
      <c r="L70" s="223">
        <v>199</v>
      </c>
      <c r="N70" s="210">
        <f t="shared" si="0"/>
        <v>-0.8813923901210643</v>
      </c>
      <c r="O70" s="210">
        <f t="shared" si="1"/>
        <v>1.5515018284047386</v>
      </c>
      <c r="P70" s="210">
        <f t="shared" si="2"/>
        <v>-9.997479626984799</v>
      </c>
      <c r="R70" s="211">
        <v>16</v>
      </c>
      <c r="S70" s="211"/>
      <c r="T70" s="211"/>
      <c r="U70" s="211"/>
    </row>
    <row r="71" spans="1:21" ht="12.75">
      <c r="A71" s="1" t="s">
        <v>2278</v>
      </c>
      <c r="B71" s="4" t="s">
        <v>2002</v>
      </c>
      <c r="C71" s="82">
        <v>76600</v>
      </c>
      <c r="D71" s="83">
        <v>48810</v>
      </c>
      <c r="E71" s="83">
        <v>17084</v>
      </c>
      <c r="F71" s="84">
        <v>10706</v>
      </c>
      <c r="H71" s="223">
        <v>77265</v>
      </c>
      <c r="I71" s="223">
        <v>48066</v>
      </c>
      <c r="J71" s="223">
        <v>17304</v>
      </c>
      <c r="K71" s="223">
        <v>11704</v>
      </c>
      <c r="L71" s="223">
        <v>191</v>
      </c>
      <c r="N71" s="210">
        <f t="shared" si="0"/>
        <v>-0.8606743027243908</v>
      </c>
      <c r="O71" s="210">
        <f t="shared" si="1"/>
        <v>1.5478716764448848</v>
      </c>
      <c r="P71" s="210">
        <f t="shared" si="2"/>
        <v>-9.99579655317359</v>
      </c>
      <c r="R71" s="211">
        <v>4</v>
      </c>
      <c r="S71" s="211"/>
      <c r="T71" s="211"/>
      <c r="U71" s="211"/>
    </row>
    <row r="72" spans="1:21" ht="12.75">
      <c r="A72" s="1" t="s">
        <v>2279</v>
      </c>
      <c r="B72" s="4" t="s">
        <v>2003</v>
      </c>
      <c r="C72" s="82">
        <v>76298</v>
      </c>
      <c r="D72" s="83">
        <v>48576</v>
      </c>
      <c r="E72" s="83">
        <v>17002</v>
      </c>
      <c r="F72" s="84">
        <v>10720</v>
      </c>
      <c r="H72" s="223">
        <v>76967</v>
      </c>
      <c r="I72" s="223">
        <v>47835</v>
      </c>
      <c r="J72" s="223">
        <v>17221</v>
      </c>
      <c r="K72" s="223">
        <v>11711</v>
      </c>
      <c r="L72" s="223">
        <v>200</v>
      </c>
      <c r="N72" s="210">
        <f aca="true" t="shared" si="3" ref="N72:N125">IF(H72=0,"-",C72/H72*100-100)</f>
        <v>-0.8692036846960463</v>
      </c>
      <c r="O72" s="210">
        <f aca="true" t="shared" si="4" ref="O72:O125">IF(H72=0,"-",D72/I72*100-100)</f>
        <v>1.5490749451238628</v>
      </c>
      <c r="P72" s="210">
        <f aca="true" t="shared" si="5" ref="P72:P125">IF(H72=0,"-",F72/(K72+L72)*100-100)</f>
        <v>-9.999160439929483</v>
      </c>
      <c r="R72" s="211">
        <v>540</v>
      </c>
      <c r="S72" s="211"/>
      <c r="T72" s="211"/>
      <c r="U72" s="211"/>
    </row>
    <row r="73" spans="1:21" ht="12.75">
      <c r="A73" s="1" t="s">
        <v>2280</v>
      </c>
      <c r="B73" s="4" t="s">
        <v>1174</v>
      </c>
      <c r="C73" s="82">
        <v>92238</v>
      </c>
      <c r="D73" s="83">
        <v>58855</v>
      </c>
      <c r="E73" s="83">
        <v>20599</v>
      </c>
      <c r="F73" s="84">
        <v>12784</v>
      </c>
      <c r="H73" s="223">
        <v>93054</v>
      </c>
      <c r="I73" s="223">
        <v>57978</v>
      </c>
      <c r="J73" s="223">
        <v>20872</v>
      </c>
      <c r="K73" s="223">
        <v>13961</v>
      </c>
      <c r="L73" s="223">
        <v>243</v>
      </c>
      <c r="N73" s="210">
        <f t="shared" si="3"/>
        <v>-0.8769101811851243</v>
      </c>
      <c r="O73" s="210">
        <f t="shared" si="4"/>
        <v>1.512642726551448</v>
      </c>
      <c r="P73" s="210">
        <f t="shared" si="5"/>
        <v>-9.997183891861454</v>
      </c>
      <c r="R73" s="211">
        <v>11</v>
      </c>
      <c r="S73" s="211"/>
      <c r="T73" s="211"/>
      <c r="U73" s="211"/>
    </row>
    <row r="74" spans="1:21" ht="12.75">
      <c r="A74" s="1" t="s">
        <v>2281</v>
      </c>
      <c r="B74" s="4" t="s">
        <v>1190</v>
      </c>
      <c r="C74" s="82">
        <v>77166</v>
      </c>
      <c r="D74" s="83">
        <v>49215</v>
      </c>
      <c r="E74" s="83">
        <v>17225</v>
      </c>
      <c r="F74" s="84">
        <v>10726</v>
      </c>
      <c r="H74" s="223">
        <v>77830</v>
      </c>
      <c r="I74" s="223">
        <v>48465</v>
      </c>
      <c r="J74" s="223">
        <v>17447</v>
      </c>
      <c r="K74" s="223">
        <v>11715</v>
      </c>
      <c r="L74" s="223">
        <v>203</v>
      </c>
      <c r="N74" s="210">
        <f t="shared" si="3"/>
        <v>-0.8531414621611191</v>
      </c>
      <c r="O74" s="210">
        <f t="shared" si="4"/>
        <v>1.5475085112968117</v>
      </c>
      <c r="P74" s="210">
        <f t="shared" si="5"/>
        <v>-10.001678133915078</v>
      </c>
      <c r="R74" s="211">
        <v>91</v>
      </c>
      <c r="S74" s="211"/>
      <c r="T74" s="211"/>
      <c r="U74" s="211"/>
    </row>
    <row r="75" spans="1:21" ht="12.75" hidden="1">
      <c r="A75" s="1" t="s">
        <v>2282</v>
      </c>
      <c r="B75" s="4" t="s">
        <v>2004</v>
      </c>
      <c r="C75" s="82">
        <v>0</v>
      </c>
      <c r="D75" s="83">
        <v>0</v>
      </c>
      <c r="E75" s="83">
        <v>0</v>
      </c>
      <c r="F75" s="84">
        <v>0</v>
      </c>
      <c r="H75" s="223">
        <v>0</v>
      </c>
      <c r="I75" s="223">
        <v>0</v>
      </c>
      <c r="J75" s="223">
        <v>0</v>
      </c>
      <c r="K75" s="223">
        <v>0</v>
      </c>
      <c r="L75" s="223">
        <v>0</v>
      </c>
      <c r="N75" s="210" t="str">
        <f t="shared" si="3"/>
        <v>-</v>
      </c>
      <c r="O75" s="210" t="str">
        <f t="shared" si="4"/>
        <v>-</v>
      </c>
      <c r="P75" s="210" t="str">
        <f t="shared" si="5"/>
        <v>-</v>
      </c>
      <c r="R75" s="211"/>
      <c r="S75" s="211"/>
      <c r="T75" s="211"/>
      <c r="U75" s="211"/>
    </row>
    <row r="76" spans="1:21" ht="12.75" hidden="1">
      <c r="A76" s="1" t="s">
        <v>2283</v>
      </c>
      <c r="B76" s="4" t="s">
        <v>1198</v>
      </c>
      <c r="C76" s="82">
        <v>0</v>
      </c>
      <c r="D76" s="83">
        <v>0</v>
      </c>
      <c r="E76" s="83">
        <v>0</v>
      </c>
      <c r="F76" s="84">
        <v>0</v>
      </c>
      <c r="H76" s="223">
        <v>0</v>
      </c>
      <c r="I76" s="223">
        <v>0</v>
      </c>
      <c r="J76" s="223">
        <v>0</v>
      </c>
      <c r="K76" s="223">
        <v>0</v>
      </c>
      <c r="L76" s="223">
        <v>0</v>
      </c>
      <c r="N76" s="210" t="str">
        <f t="shared" si="3"/>
        <v>-</v>
      </c>
      <c r="O76" s="210" t="str">
        <f t="shared" si="4"/>
        <v>-</v>
      </c>
      <c r="P76" s="210" t="str">
        <f t="shared" si="5"/>
        <v>-</v>
      </c>
      <c r="R76" s="211"/>
      <c r="S76" s="211"/>
      <c r="T76" s="211"/>
      <c r="U76" s="211"/>
    </row>
    <row r="77" spans="1:21" ht="12.75" hidden="1">
      <c r="A77" s="1" t="s">
        <v>2284</v>
      </c>
      <c r="B77" s="4" t="s">
        <v>2005</v>
      </c>
      <c r="C77" s="82">
        <v>0</v>
      </c>
      <c r="D77" s="83">
        <v>0</v>
      </c>
      <c r="E77" s="83">
        <v>0</v>
      </c>
      <c r="F77" s="84">
        <v>0</v>
      </c>
      <c r="H77" s="223">
        <v>0</v>
      </c>
      <c r="I77" s="223">
        <v>0</v>
      </c>
      <c r="J77" s="223">
        <v>0</v>
      </c>
      <c r="K77" s="223">
        <v>0</v>
      </c>
      <c r="L77" s="223">
        <v>0</v>
      </c>
      <c r="N77" s="210" t="str">
        <f t="shared" si="3"/>
        <v>-</v>
      </c>
      <c r="O77" s="210" t="str">
        <f t="shared" si="4"/>
        <v>-</v>
      </c>
      <c r="P77" s="210" t="str">
        <f t="shared" si="5"/>
        <v>-</v>
      </c>
      <c r="R77" s="211"/>
      <c r="S77" s="211"/>
      <c r="T77" s="211"/>
      <c r="U77" s="211"/>
    </row>
    <row r="78" spans="1:21" ht="12.75">
      <c r="A78" s="1" t="s">
        <v>2285</v>
      </c>
      <c r="B78" s="4" t="s">
        <v>1849</v>
      </c>
      <c r="C78" s="82">
        <v>88140</v>
      </c>
      <c r="D78" s="83">
        <v>57330</v>
      </c>
      <c r="E78" s="83">
        <v>20066</v>
      </c>
      <c r="F78" s="84">
        <v>10744</v>
      </c>
      <c r="H78" s="223">
        <v>88743</v>
      </c>
      <c r="I78" s="223">
        <v>56474</v>
      </c>
      <c r="J78" s="223">
        <v>20331</v>
      </c>
      <c r="K78" s="223">
        <v>11701</v>
      </c>
      <c r="L78" s="223">
        <v>237</v>
      </c>
      <c r="N78" s="210">
        <f t="shared" si="3"/>
        <v>-0.6794902133125902</v>
      </c>
      <c r="O78" s="210">
        <f t="shared" si="4"/>
        <v>1.5157417572688274</v>
      </c>
      <c r="P78" s="210">
        <f t="shared" si="5"/>
        <v>-10.00167532249958</v>
      </c>
      <c r="R78" s="211">
        <v>181</v>
      </c>
      <c r="S78" s="211"/>
      <c r="T78" s="211"/>
      <c r="U78" s="211"/>
    </row>
    <row r="79" spans="1:21" ht="12.75">
      <c r="A79" s="1" t="s">
        <v>2286</v>
      </c>
      <c r="B79" s="4" t="s">
        <v>1185</v>
      </c>
      <c r="C79" s="82">
        <v>68905</v>
      </c>
      <c r="D79" s="83">
        <v>43120</v>
      </c>
      <c r="E79" s="83">
        <v>15092</v>
      </c>
      <c r="F79" s="84">
        <v>10693</v>
      </c>
      <c r="H79" s="223">
        <v>69614</v>
      </c>
      <c r="I79" s="223">
        <v>42451</v>
      </c>
      <c r="J79" s="223">
        <v>15282</v>
      </c>
      <c r="K79" s="223">
        <v>11704</v>
      </c>
      <c r="L79" s="223">
        <v>177</v>
      </c>
      <c r="N79" s="210">
        <f t="shared" si="3"/>
        <v>-1.018473295601467</v>
      </c>
      <c r="O79" s="210">
        <f t="shared" si="4"/>
        <v>1.5759346069586115</v>
      </c>
      <c r="P79" s="210">
        <f t="shared" si="5"/>
        <v>-9.999158320006728</v>
      </c>
      <c r="R79" s="211">
        <v>1</v>
      </c>
      <c r="S79" s="211"/>
      <c r="T79" s="211"/>
      <c r="U79" s="211"/>
    </row>
    <row r="80" spans="1:21" ht="12.75" hidden="1">
      <c r="A80" s="1" t="s">
        <v>2287</v>
      </c>
      <c r="B80" s="4" t="s">
        <v>2006</v>
      </c>
      <c r="C80" s="82">
        <v>0</v>
      </c>
      <c r="D80" s="83">
        <v>0</v>
      </c>
      <c r="E80" s="83">
        <v>0</v>
      </c>
      <c r="F80" s="84">
        <v>0</v>
      </c>
      <c r="H80" s="223">
        <v>0</v>
      </c>
      <c r="I80" s="223">
        <v>0</v>
      </c>
      <c r="J80" s="223">
        <v>0</v>
      </c>
      <c r="K80" s="223">
        <v>0</v>
      </c>
      <c r="L80" s="223">
        <v>0</v>
      </c>
      <c r="N80" s="210" t="str">
        <f t="shared" si="3"/>
        <v>-</v>
      </c>
      <c r="O80" s="210" t="str">
        <f t="shared" si="4"/>
        <v>-</v>
      </c>
      <c r="P80" s="210" t="str">
        <f t="shared" si="5"/>
        <v>-</v>
      </c>
      <c r="R80" s="211"/>
      <c r="S80" s="211"/>
      <c r="T80" s="211"/>
      <c r="U80" s="211"/>
    </row>
    <row r="81" spans="1:21" ht="12.75" hidden="1">
      <c r="A81" s="1" t="s">
        <v>2288</v>
      </c>
      <c r="B81" s="4" t="s">
        <v>1147</v>
      </c>
      <c r="C81" s="82">
        <v>0</v>
      </c>
      <c r="D81" s="83">
        <v>0</v>
      </c>
      <c r="E81" s="83">
        <v>0</v>
      </c>
      <c r="F81" s="84">
        <v>0</v>
      </c>
      <c r="H81" s="223">
        <v>0</v>
      </c>
      <c r="I81" s="223">
        <v>0</v>
      </c>
      <c r="J81" s="223">
        <v>0</v>
      </c>
      <c r="K81" s="223">
        <v>0</v>
      </c>
      <c r="L81" s="223">
        <v>0</v>
      </c>
      <c r="N81" s="210" t="str">
        <f t="shared" si="3"/>
        <v>-</v>
      </c>
      <c r="O81" s="210" t="str">
        <f t="shared" si="4"/>
        <v>-</v>
      </c>
      <c r="P81" s="210" t="str">
        <f t="shared" si="5"/>
        <v>-</v>
      </c>
      <c r="R81" s="211"/>
      <c r="S81" s="211"/>
      <c r="T81" s="211"/>
      <c r="U81" s="211"/>
    </row>
    <row r="82" spans="1:21" ht="12.75" hidden="1">
      <c r="A82" s="1" t="s">
        <v>2289</v>
      </c>
      <c r="B82" s="4" t="s">
        <v>2007</v>
      </c>
      <c r="C82" s="82">
        <v>0</v>
      </c>
      <c r="D82" s="83">
        <v>0</v>
      </c>
      <c r="E82" s="83">
        <v>0</v>
      </c>
      <c r="F82" s="84">
        <v>0</v>
      </c>
      <c r="H82" s="223">
        <v>0</v>
      </c>
      <c r="I82" s="223">
        <v>0</v>
      </c>
      <c r="J82" s="223">
        <v>0</v>
      </c>
      <c r="K82" s="223">
        <v>0</v>
      </c>
      <c r="L82" s="223">
        <v>0</v>
      </c>
      <c r="N82" s="210" t="str">
        <f t="shared" si="3"/>
        <v>-</v>
      </c>
      <c r="O82" s="210" t="str">
        <f t="shared" si="4"/>
        <v>-</v>
      </c>
      <c r="P82" s="210" t="str">
        <f t="shared" si="5"/>
        <v>-</v>
      </c>
      <c r="R82" s="211"/>
      <c r="S82" s="211"/>
      <c r="T82" s="211"/>
      <c r="U82" s="211"/>
    </row>
    <row r="83" spans="1:21" ht="12.75">
      <c r="A83" s="1" t="s">
        <v>2290</v>
      </c>
      <c r="B83" s="4" t="s">
        <v>2008</v>
      </c>
      <c r="C83" s="82">
        <v>103107</v>
      </c>
      <c r="D83" s="83">
        <v>66875</v>
      </c>
      <c r="E83" s="83">
        <v>23406</v>
      </c>
      <c r="F83" s="84">
        <v>12826</v>
      </c>
      <c r="H83" s="223">
        <v>103864</v>
      </c>
      <c r="I83" s="223">
        <v>65892</v>
      </c>
      <c r="J83" s="223">
        <v>23721</v>
      </c>
      <c r="K83" s="223">
        <v>13972</v>
      </c>
      <c r="L83" s="223">
        <v>279</v>
      </c>
      <c r="N83" s="210">
        <f t="shared" si="3"/>
        <v>-0.7288377108526589</v>
      </c>
      <c r="O83" s="210">
        <f t="shared" si="4"/>
        <v>1.4918351241425256</v>
      </c>
      <c r="P83" s="210">
        <f t="shared" si="5"/>
        <v>-9.999298294856501</v>
      </c>
      <c r="R83" s="211"/>
      <c r="S83" s="211"/>
      <c r="T83" s="211"/>
      <c r="U83" s="211"/>
    </row>
    <row r="84" spans="1:21" ht="12.75">
      <c r="A84" s="1" t="s">
        <v>2291</v>
      </c>
      <c r="B84" s="4" t="s">
        <v>1857</v>
      </c>
      <c r="C84" s="82">
        <v>86241</v>
      </c>
      <c r="D84" s="83">
        <v>55925</v>
      </c>
      <c r="E84" s="83">
        <v>19574</v>
      </c>
      <c r="F84" s="84">
        <v>10742</v>
      </c>
      <c r="H84" s="223">
        <v>86853</v>
      </c>
      <c r="I84" s="223">
        <v>55086</v>
      </c>
      <c r="J84" s="223">
        <v>19831</v>
      </c>
      <c r="K84" s="223">
        <v>11705</v>
      </c>
      <c r="L84" s="223">
        <v>231</v>
      </c>
      <c r="N84" s="210">
        <f t="shared" si="3"/>
        <v>-0.704638872577803</v>
      </c>
      <c r="O84" s="210">
        <f t="shared" si="4"/>
        <v>1.5230730131067673</v>
      </c>
      <c r="P84" s="210">
        <f t="shared" si="5"/>
        <v>-10.003351206434317</v>
      </c>
      <c r="R84" s="211">
        <v>192</v>
      </c>
      <c r="S84" s="211"/>
      <c r="T84" s="211"/>
      <c r="U84" s="211"/>
    </row>
    <row r="85" spans="1:21" ht="13.5" thickBot="1">
      <c r="A85" s="2" t="s">
        <v>2292</v>
      </c>
      <c r="B85" s="22" t="s">
        <v>1202</v>
      </c>
      <c r="C85" s="146">
        <v>86241</v>
      </c>
      <c r="D85" s="147">
        <v>55925</v>
      </c>
      <c r="E85" s="147">
        <v>19574</v>
      </c>
      <c r="F85" s="151">
        <v>10742</v>
      </c>
      <c r="H85" s="223">
        <v>86853</v>
      </c>
      <c r="I85" s="223">
        <v>55086</v>
      </c>
      <c r="J85" s="223">
        <v>19831</v>
      </c>
      <c r="K85" s="223">
        <v>11705</v>
      </c>
      <c r="L85" s="223">
        <v>231</v>
      </c>
      <c r="N85" s="210">
        <f t="shared" si="3"/>
        <v>-0.704638872577803</v>
      </c>
      <c r="O85" s="210">
        <f t="shared" si="4"/>
        <v>1.5230730131067673</v>
      </c>
      <c r="P85" s="210">
        <f t="shared" si="5"/>
        <v>-10.003351206434317</v>
      </c>
      <c r="R85" s="211">
        <v>1</v>
      </c>
      <c r="S85" s="211"/>
      <c r="T85" s="211"/>
      <c r="U85" s="211"/>
    </row>
    <row r="86" spans="1:21" ht="12.75" hidden="1">
      <c r="A86" s="149" t="s">
        <v>2293</v>
      </c>
      <c r="B86" s="150" t="s">
        <v>1259</v>
      </c>
      <c r="C86" s="82">
        <v>0</v>
      </c>
      <c r="D86" s="83">
        <v>0</v>
      </c>
      <c r="E86" s="83">
        <v>0</v>
      </c>
      <c r="F86" s="84">
        <v>0</v>
      </c>
      <c r="H86" s="223">
        <v>0</v>
      </c>
      <c r="I86" s="223">
        <v>0</v>
      </c>
      <c r="J86" s="223">
        <v>0</v>
      </c>
      <c r="K86" s="223">
        <v>0</v>
      </c>
      <c r="L86" s="223">
        <v>0</v>
      </c>
      <c r="N86" s="210" t="str">
        <f t="shared" si="3"/>
        <v>-</v>
      </c>
      <c r="O86" s="210" t="str">
        <f t="shared" si="4"/>
        <v>-</v>
      </c>
      <c r="P86" s="210" t="str">
        <f t="shared" si="5"/>
        <v>-</v>
      </c>
      <c r="R86" s="211"/>
      <c r="S86" s="211"/>
      <c r="T86" s="211"/>
      <c r="U86" s="211"/>
    </row>
    <row r="87" spans="1:21" ht="12.75" hidden="1">
      <c r="A87" s="1" t="s">
        <v>1272</v>
      </c>
      <c r="B87" s="4" t="s">
        <v>2009</v>
      </c>
      <c r="C87" s="82">
        <v>0</v>
      </c>
      <c r="D87" s="83">
        <v>0</v>
      </c>
      <c r="E87" s="83">
        <v>0</v>
      </c>
      <c r="F87" s="84">
        <v>0</v>
      </c>
      <c r="H87" s="223">
        <v>0</v>
      </c>
      <c r="I87" s="223">
        <v>0</v>
      </c>
      <c r="J87" s="223">
        <v>0</v>
      </c>
      <c r="K87" s="223">
        <v>0</v>
      </c>
      <c r="L87" s="223">
        <v>0</v>
      </c>
      <c r="N87" s="210" t="str">
        <f t="shared" si="3"/>
        <v>-</v>
      </c>
      <c r="O87" s="210" t="str">
        <f t="shared" si="4"/>
        <v>-</v>
      </c>
      <c r="P87" s="210" t="str">
        <f t="shared" si="5"/>
        <v>-</v>
      </c>
      <c r="R87" s="211"/>
      <c r="S87" s="211"/>
      <c r="T87" s="211"/>
      <c r="U87" s="211"/>
    </row>
    <row r="88" spans="1:21" ht="12.75" hidden="1">
      <c r="A88" s="1" t="s">
        <v>2294</v>
      </c>
      <c r="B88" s="4" t="s">
        <v>1657</v>
      </c>
      <c r="C88" s="82">
        <v>0</v>
      </c>
      <c r="D88" s="83">
        <v>0</v>
      </c>
      <c r="E88" s="83">
        <v>0</v>
      </c>
      <c r="F88" s="84">
        <v>0</v>
      </c>
      <c r="H88" s="223">
        <v>0</v>
      </c>
      <c r="I88" s="223">
        <v>0</v>
      </c>
      <c r="J88" s="223">
        <v>0</v>
      </c>
      <c r="K88" s="223">
        <v>0</v>
      </c>
      <c r="L88" s="223">
        <v>0</v>
      </c>
      <c r="N88" s="210" t="str">
        <f t="shared" si="3"/>
        <v>-</v>
      </c>
      <c r="O88" s="210" t="str">
        <f t="shared" si="4"/>
        <v>-</v>
      </c>
      <c r="P88" s="210" t="str">
        <f t="shared" si="5"/>
        <v>-</v>
      </c>
      <c r="R88" s="211"/>
      <c r="S88" s="211"/>
      <c r="T88" s="211"/>
      <c r="U88" s="211"/>
    </row>
    <row r="89" spans="1:21" ht="12.75" hidden="1">
      <c r="A89" s="1" t="s">
        <v>2295</v>
      </c>
      <c r="B89" s="4" t="s">
        <v>1924</v>
      </c>
      <c r="C89" s="82">
        <v>0</v>
      </c>
      <c r="D89" s="83">
        <v>0</v>
      </c>
      <c r="E89" s="83">
        <v>0</v>
      </c>
      <c r="F89" s="84">
        <v>0</v>
      </c>
      <c r="H89" s="223">
        <v>0</v>
      </c>
      <c r="I89" s="223">
        <v>0</v>
      </c>
      <c r="J89" s="223">
        <v>0</v>
      </c>
      <c r="K89" s="223">
        <v>0</v>
      </c>
      <c r="L89" s="223">
        <v>0</v>
      </c>
      <c r="N89" s="210" t="str">
        <f t="shared" si="3"/>
        <v>-</v>
      </c>
      <c r="O89" s="210" t="str">
        <f t="shared" si="4"/>
        <v>-</v>
      </c>
      <c r="P89" s="210" t="str">
        <f t="shared" si="5"/>
        <v>-</v>
      </c>
      <c r="R89" s="211"/>
      <c r="S89" s="211"/>
      <c r="T89" s="211"/>
      <c r="U89" s="211"/>
    </row>
    <row r="90" spans="1:21" ht="12.75" hidden="1">
      <c r="A90" s="1" t="s">
        <v>2296</v>
      </c>
      <c r="B90" s="4" t="s">
        <v>2333</v>
      </c>
      <c r="C90" s="82">
        <v>0</v>
      </c>
      <c r="D90" s="83">
        <v>0</v>
      </c>
      <c r="E90" s="83">
        <v>0</v>
      </c>
      <c r="F90" s="84">
        <v>0</v>
      </c>
      <c r="H90" s="223">
        <v>0</v>
      </c>
      <c r="I90" s="223">
        <v>0</v>
      </c>
      <c r="J90" s="223">
        <v>0</v>
      </c>
      <c r="K90" s="223">
        <v>0</v>
      </c>
      <c r="L90" s="223">
        <v>0</v>
      </c>
      <c r="N90" s="210" t="str">
        <f t="shared" si="3"/>
        <v>-</v>
      </c>
      <c r="O90" s="210" t="str">
        <f t="shared" si="4"/>
        <v>-</v>
      </c>
      <c r="P90" s="210" t="str">
        <f t="shared" si="5"/>
        <v>-</v>
      </c>
      <c r="R90" s="211"/>
      <c r="S90" s="211"/>
      <c r="T90" s="211"/>
      <c r="U90" s="211"/>
    </row>
    <row r="91" spans="1:21" ht="12.75" hidden="1">
      <c r="A91" s="1" t="s">
        <v>2297</v>
      </c>
      <c r="B91" s="4" t="s">
        <v>1925</v>
      </c>
      <c r="C91" s="82">
        <v>0</v>
      </c>
      <c r="D91" s="83">
        <v>0</v>
      </c>
      <c r="E91" s="83">
        <v>0</v>
      </c>
      <c r="F91" s="84">
        <v>0</v>
      </c>
      <c r="H91" s="223">
        <v>0</v>
      </c>
      <c r="I91" s="223">
        <v>0</v>
      </c>
      <c r="J91" s="223">
        <v>0</v>
      </c>
      <c r="K91" s="223">
        <v>0</v>
      </c>
      <c r="L91" s="223">
        <v>0</v>
      </c>
      <c r="N91" s="210" t="str">
        <f t="shared" si="3"/>
        <v>-</v>
      </c>
      <c r="O91" s="210" t="str">
        <f t="shared" si="4"/>
        <v>-</v>
      </c>
      <c r="P91" s="210" t="str">
        <f t="shared" si="5"/>
        <v>-</v>
      </c>
      <c r="R91" s="211"/>
      <c r="S91" s="211"/>
      <c r="T91" s="211"/>
      <c r="U91" s="211"/>
    </row>
    <row r="92" spans="1:21" ht="12.75" hidden="1">
      <c r="A92" s="1" t="s">
        <v>2298</v>
      </c>
      <c r="B92" s="4" t="s">
        <v>1677</v>
      </c>
      <c r="C92" s="82">
        <v>0</v>
      </c>
      <c r="D92" s="83">
        <v>0</v>
      </c>
      <c r="E92" s="83">
        <v>0</v>
      </c>
      <c r="F92" s="84">
        <v>0</v>
      </c>
      <c r="H92" s="223">
        <v>0</v>
      </c>
      <c r="I92" s="223">
        <v>0</v>
      </c>
      <c r="J92" s="223">
        <v>0</v>
      </c>
      <c r="K92" s="223">
        <v>0</v>
      </c>
      <c r="L92" s="223">
        <v>0</v>
      </c>
      <c r="N92" s="210" t="str">
        <f t="shared" si="3"/>
        <v>-</v>
      </c>
      <c r="O92" s="210" t="str">
        <f t="shared" si="4"/>
        <v>-</v>
      </c>
      <c r="P92" s="210" t="str">
        <f t="shared" si="5"/>
        <v>-</v>
      </c>
      <c r="R92" s="211"/>
      <c r="S92" s="211"/>
      <c r="T92" s="211"/>
      <c r="U92" s="211"/>
    </row>
    <row r="93" spans="1:21" ht="12.75" hidden="1">
      <c r="A93" s="1" t="s">
        <v>2299</v>
      </c>
      <c r="B93" s="4" t="s">
        <v>1724</v>
      </c>
      <c r="C93" s="82">
        <v>0</v>
      </c>
      <c r="D93" s="83">
        <v>0</v>
      </c>
      <c r="E93" s="83">
        <v>0</v>
      </c>
      <c r="F93" s="84">
        <v>0</v>
      </c>
      <c r="H93" s="223">
        <v>0</v>
      </c>
      <c r="I93" s="223">
        <v>0</v>
      </c>
      <c r="J93" s="223">
        <v>0</v>
      </c>
      <c r="K93" s="223">
        <v>0</v>
      </c>
      <c r="L93" s="223">
        <v>0</v>
      </c>
      <c r="N93" s="210" t="str">
        <f t="shared" si="3"/>
        <v>-</v>
      </c>
      <c r="O93" s="210" t="str">
        <f t="shared" si="4"/>
        <v>-</v>
      </c>
      <c r="P93" s="210" t="str">
        <f t="shared" si="5"/>
        <v>-</v>
      </c>
      <c r="R93" s="211"/>
      <c r="S93" s="211"/>
      <c r="T93" s="211"/>
      <c r="U93" s="211"/>
    </row>
    <row r="94" spans="1:21" ht="12.75" hidden="1">
      <c r="A94" s="1" t="s">
        <v>2300</v>
      </c>
      <c r="B94" s="4" t="s">
        <v>1758</v>
      </c>
      <c r="C94" s="82">
        <v>0</v>
      </c>
      <c r="D94" s="83">
        <v>0</v>
      </c>
      <c r="E94" s="83">
        <v>0</v>
      </c>
      <c r="F94" s="84">
        <v>0</v>
      </c>
      <c r="H94" s="223">
        <v>0</v>
      </c>
      <c r="I94" s="223">
        <v>0</v>
      </c>
      <c r="J94" s="223">
        <v>0</v>
      </c>
      <c r="K94" s="223">
        <v>0</v>
      </c>
      <c r="L94" s="223">
        <v>0</v>
      </c>
      <c r="N94" s="210" t="str">
        <f t="shared" si="3"/>
        <v>-</v>
      </c>
      <c r="O94" s="210" t="str">
        <f t="shared" si="4"/>
        <v>-</v>
      </c>
      <c r="P94" s="210" t="str">
        <f t="shared" si="5"/>
        <v>-</v>
      </c>
      <c r="R94" s="211"/>
      <c r="S94" s="211"/>
      <c r="T94" s="211"/>
      <c r="U94" s="211"/>
    </row>
    <row r="95" spans="1:21" ht="12.75" hidden="1">
      <c r="A95" s="1" t="s">
        <v>2301</v>
      </c>
      <c r="B95" s="4" t="s">
        <v>1934</v>
      </c>
      <c r="C95" s="82">
        <v>0</v>
      </c>
      <c r="D95" s="83">
        <v>0</v>
      </c>
      <c r="E95" s="83">
        <v>0</v>
      </c>
      <c r="F95" s="84">
        <v>0</v>
      </c>
      <c r="H95" s="223">
        <v>0</v>
      </c>
      <c r="I95" s="223">
        <v>0</v>
      </c>
      <c r="J95" s="223">
        <v>0</v>
      </c>
      <c r="K95" s="223">
        <v>0</v>
      </c>
      <c r="L95" s="223">
        <v>0</v>
      </c>
      <c r="N95" s="210" t="str">
        <f t="shared" si="3"/>
        <v>-</v>
      </c>
      <c r="O95" s="210" t="str">
        <f t="shared" si="4"/>
        <v>-</v>
      </c>
      <c r="P95" s="210" t="str">
        <f t="shared" si="5"/>
        <v>-</v>
      </c>
      <c r="R95" s="211"/>
      <c r="S95" s="211"/>
      <c r="T95" s="211"/>
      <c r="U95" s="211"/>
    </row>
    <row r="96" spans="1:21" ht="12.75" hidden="1">
      <c r="A96" s="1" t="s">
        <v>2302</v>
      </c>
      <c r="B96" s="4" t="s">
        <v>469</v>
      </c>
      <c r="C96" s="82">
        <v>0</v>
      </c>
      <c r="D96" s="83">
        <v>0</v>
      </c>
      <c r="E96" s="83">
        <v>0</v>
      </c>
      <c r="F96" s="84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0</v>
      </c>
      <c r="N96" s="210" t="str">
        <f t="shared" si="3"/>
        <v>-</v>
      </c>
      <c r="O96" s="210" t="str">
        <f t="shared" si="4"/>
        <v>-</v>
      </c>
      <c r="P96" s="210" t="str">
        <f t="shared" si="5"/>
        <v>-</v>
      </c>
      <c r="R96" s="211"/>
      <c r="S96" s="211"/>
      <c r="T96" s="211"/>
      <c r="U96" s="211"/>
    </row>
    <row r="97" spans="1:21" ht="12.75" hidden="1">
      <c r="A97" s="1" t="s">
        <v>2303</v>
      </c>
      <c r="B97" s="4" t="s">
        <v>1985</v>
      </c>
      <c r="C97" s="82">
        <v>0</v>
      </c>
      <c r="D97" s="83">
        <v>0</v>
      </c>
      <c r="E97" s="83">
        <v>0</v>
      </c>
      <c r="F97" s="84">
        <v>0</v>
      </c>
      <c r="H97" s="223">
        <v>0</v>
      </c>
      <c r="I97" s="223">
        <v>0</v>
      </c>
      <c r="J97" s="223">
        <v>0</v>
      </c>
      <c r="K97" s="223">
        <v>0</v>
      </c>
      <c r="L97" s="223">
        <v>0</v>
      </c>
      <c r="N97" s="210" t="str">
        <f t="shared" si="3"/>
        <v>-</v>
      </c>
      <c r="O97" s="210" t="str">
        <f t="shared" si="4"/>
        <v>-</v>
      </c>
      <c r="P97" s="210" t="str">
        <f t="shared" si="5"/>
        <v>-</v>
      </c>
      <c r="R97" s="211"/>
      <c r="S97" s="211"/>
      <c r="T97" s="211"/>
      <c r="U97" s="211"/>
    </row>
    <row r="98" spans="1:21" ht="12.75" hidden="1">
      <c r="A98" s="1" t="s">
        <v>2304</v>
      </c>
      <c r="B98" s="4" t="s">
        <v>1935</v>
      </c>
      <c r="C98" s="82">
        <v>0</v>
      </c>
      <c r="D98" s="83">
        <v>0</v>
      </c>
      <c r="E98" s="83">
        <v>0</v>
      </c>
      <c r="F98" s="84">
        <v>0</v>
      </c>
      <c r="H98" s="223">
        <v>0</v>
      </c>
      <c r="I98" s="223">
        <v>0</v>
      </c>
      <c r="J98" s="223">
        <v>0</v>
      </c>
      <c r="K98" s="223">
        <v>0</v>
      </c>
      <c r="L98" s="223">
        <v>0</v>
      </c>
      <c r="N98" s="210" t="str">
        <f t="shared" si="3"/>
        <v>-</v>
      </c>
      <c r="O98" s="210" t="str">
        <f t="shared" si="4"/>
        <v>-</v>
      </c>
      <c r="P98" s="210" t="str">
        <f t="shared" si="5"/>
        <v>-</v>
      </c>
      <c r="R98" s="211"/>
      <c r="S98" s="211"/>
      <c r="T98" s="211"/>
      <c r="U98" s="211"/>
    </row>
    <row r="99" spans="1:21" ht="12.75" hidden="1">
      <c r="A99" s="1" t="s">
        <v>2305</v>
      </c>
      <c r="B99" s="4" t="s">
        <v>2334</v>
      </c>
      <c r="C99" s="82">
        <v>0</v>
      </c>
      <c r="D99" s="83">
        <v>0</v>
      </c>
      <c r="E99" s="83">
        <v>0</v>
      </c>
      <c r="F99" s="84">
        <v>0</v>
      </c>
      <c r="H99" s="223">
        <v>0</v>
      </c>
      <c r="I99" s="223">
        <v>0</v>
      </c>
      <c r="J99" s="223">
        <v>0</v>
      </c>
      <c r="K99" s="223">
        <v>0</v>
      </c>
      <c r="L99" s="223">
        <v>0</v>
      </c>
      <c r="N99" s="210" t="str">
        <f t="shared" si="3"/>
        <v>-</v>
      </c>
      <c r="O99" s="210" t="str">
        <f t="shared" si="4"/>
        <v>-</v>
      </c>
      <c r="P99" s="210" t="str">
        <f t="shared" si="5"/>
        <v>-</v>
      </c>
      <c r="R99" s="211"/>
      <c r="S99" s="211"/>
      <c r="T99" s="211"/>
      <c r="U99" s="211"/>
    </row>
    <row r="100" spans="1:21" ht="12.75" hidden="1">
      <c r="A100" s="1" t="s">
        <v>2306</v>
      </c>
      <c r="B100" s="4" t="s">
        <v>549</v>
      </c>
      <c r="C100" s="82">
        <v>0</v>
      </c>
      <c r="D100" s="83">
        <v>0</v>
      </c>
      <c r="E100" s="83">
        <v>0</v>
      </c>
      <c r="F100" s="84">
        <v>0</v>
      </c>
      <c r="H100" s="223">
        <v>0</v>
      </c>
      <c r="I100" s="223">
        <v>0</v>
      </c>
      <c r="J100" s="223">
        <v>0</v>
      </c>
      <c r="K100" s="223">
        <v>0</v>
      </c>
      <c r="L100" s="223">
        <v>0</v>
      </c>
      <c r="N100" s="210" t="str">
        <f t="shared" si="3"/>
        <v>-</v>
      </c>
      <c r="O100" s="210" t="str">
        <f t="shared" si="4"/>
        <v>-</v>
      </c>
      <c r="P100" s="210" t="str">
        <f t="shared" si="5"/>
        <v>-</v>
      </c>
      <c r="R100" s="211"/>
      <c r="S100" s="211"/>
      <c r="T100" s="211"/>
      <c r="U100" s="211"/>
    </row>
    <row r="101" spans="1:21" ht="12.75" hidden="1">
      <c r="A101" s="1" t="s">
        <v>2307</v>
      </c>
      <c r="B101" s="4" t="s">
        <v>601</v>
      </c>
      <c r="C101" s="82">
        <v>0</v>
      </c>
      <c r="D101" s="83">
        <v>0</v>
      </c>
      <c r="E101" s="83">
        <v>0</v>
      </c>
      <c r="F101" s="84">
        <v>0</v>
      </c>
      <c r="H101" s="223">
        <v>0</v>
      </c>
      <c r="I101" s="223">
        <v>0</v>
      </c>
      <c r="J101" s="223">
        <v>0</v>
      </c>
      <c r="K101" s="223">
        <v>0</v>
      </c>
      <c r="L101" s="223">
        <v>0</v>
      </c>
      <c r="N101" s="210" t="str">
        <f t="shared" si="3"/>
        <v>-</v>
      </c>
      <c r="O101" s="210" t="str">
        <f t="shared" si="4"/>
        <v>-</v>
      </c>
      <c r="P101" s="210" t="str">
        <f t="shared" si="5"/>
        <v>-</v>
      </c>
      <c r="R101" s="211"/>
      <c r="S101" s="211"/>
      <c r="T101" s="211"/>
      <c r="U101" s="211"/>
    </row>
    <row r="102" spans="1:21" ht="12.75" hidden="1">
      <c r="A102" s="1" t="s">
        <v>2308</v>
      </c>
      <c r="B102" s="4" t="s">
        <v>638</v>
      </c>
      <c r="C102" s="82">
        <v>0</v>
      </c>
      <c r="D102" s="83">
        <v>0</v>
      </c>
      <c r="E102" s="83">
        <v>0</v>
      </c>
      <c r="F102" s="84">
        <v>0</v>
      </c>
      <c r="H102" s="223">
        <v>0</v>
      </c>
      <c r="I102" s="223">
        <v>0</v>
      </c>
      <c r="J102" s="223">
        <v>0</v>
      </c>
      <c r="K102" s="223">
        <v>0</v>
      </c>
      <c r="L102" s="223">
        <v>0</v>
      </c>
      <c r="N102" s="210" t="str">
        <f t="shared" si="3"/>
        <v>-</v>
      </c>
      <c r="O102" s="210" t="str">
        <f t="shared" si="4"/>
        <v>-</v>
      </c>
      <c r="P102" s="210" t="str">
        <f t="shared" si="5"/>
        <v>-</v>
      </c>
      <c r="R102" s="211"/>
      <c r="S102" s="211"/>
      <c r="T102" s="211"/>
      <c r="U102" s="211"/>
    </row>
    <row r="103" spans="1:21" ht="12.75" hidden="1">
      <c r="A103" s="1" t="s">
        <v>2309</v>
      </c>
      <c r="B103" s="4" t="s">
        <v>2335</v>
      </c>
      <c r="C103" s="82">
        <v>0</v>
      </c>
      <c r="D103" s="83">
        <v>0</v>
      </c>
      <c r="E103" s="83">
        <v>0</v>
      </c>
      <c r="F103" s="84">
        <v>0</v>
      </c>
      <c r="H103" s="223">
        <v>0</v>
      </c>
      <c r="I103" s="223">
        <v>0</v>
      </c>
      <c r="J103" s="223">
        <v>0</v>
      </c>
      <c r="K103" s="223">
        <v>0</v>
      </c>
      <c r="L103" s="223">
        <v>0</v>
      </c>
      <c r="N103" s="210" t="str">
        <f t="shared" si="3"/>
        <v>-</v>
      </c>
      <c r="O103" s="210" t="str">
        <f t="shared" si="4"/>
        <v>-</v>
      </c>
      <c r="P103" s="210" t="str">
        <f t="shared" si="5"/>
        <v>-</v>
      </c>
      <c r="R103" s="211"/>
      <c r="S103" s="211"/>
      <c r="T103" s="211"/>
      <c r="U103" s="211"/>
    </row>
    <row r="104" spans="1:21" ht="12.75" hidden="1">
      <c r="A104" s="1" t="s">
        <v>2310</v>
      </c>
      <c r="B104" s="4" t="s">
        <v>1951</v>
      </c>
      <c r="C104" s="82">
        <v>0</v>
      </c>
      <c r="D104" s="83">
        <v>0</v>
      </c>
      <c r="E104" s="83">
        <v>0</v>
      </c>
      <c r="F104" s="84">
        <v>0</v>
      </c>
      <c r="H104" s="223">
        <v>0</v>
      </c>
      <c r="I104" s="223">
        <v>0</v>
      </c>
      <c r="J104" s="223">
        <v>0</v>
      </c>
      <c r="K104" s="223">
        <v>0</v>
      </c>
      <c r="L104" s="223">
        <v>0</v>
      </c>
      <c r="N104" s="210" t="str">
        <f t="shared" si="3"/>
        <v>-</v>
      </c>
      <c r="O104" s="210" t="str">
        <f t="shared" si="4"/>
        <v>-</v>
      </c>
      <c r="P104" s="210" t="str">
        <f t="shared" si="5"/>
        <v>-</v>
      </c>
      <c r="R104" s="211"/>
      <c r="S104" s="211"/>
      <c r="T104" s="211"/>
      <c r="U104" s="211"/>
    </row>
    <row r="105" spans="1:21" ht="12.75" hidden="1">
      <c r="A105" s="1" t="s">
        <v>2311</v>
      </c>
      <c r="B105" s="4" t="s">
        <v>2336</v>
      </c>
      <c r="C105" s="82">
        <v>0</v>
      </c>
      <c r="D105" s="83">
        <v>0</v>
      </c>
      <c r="E105" s="83">
        <v>0</v>
      </c>
      <c r="F105" s="84">
        <v>0</v>
      </c>
      <c r="H105" s="223">
        <v>0</v>
      </c>
      <c r="I105" s="223">
        <v>0</v>
      </c>
      <c r="J105" s="223">
        <v>0</v>
      </c>
      <c r="K105" s="223">
        <v>0</v>
      </c>
      <c r="L105" s="223">
        <v>0</v>
      </c>
      <c r="N105" s="210" t="str">
        <f t="shared" si="3"/>
        <v>-</v>
      </c>
      <c r="O105" s="210" t="str">
        <f t="shared" si="4"/>
        <v>-</v>
      </c>
      <c r="P105" s="210" t="str">
        <f t="shared" si="5"/>
        <v>-</v>
      </c>
      <c r="R105" s="211"/>
      <c r="S105" s="211"/>
      <c r="T105" s="211"/>
      <c r="U105" s="211"/>
    </row>
    <row r="106" spans="1:21" ht="12.75" hidden="1">
      <c r="A106" s="1" t="s">
        <v>2312</v>
      </c>
      <c r="B106" s="4" t="s">
        <v>677</v>
      </c>
      <c r="C106" s="82">
        <v>0</v>
      </c>
      <c r="D106" s="83">
        <v>0</v>
      </c>
      <c r="E106" s="83">
        <v>0</v>
      </c>
      <c r="F106" s="84">
        <v>0</v>
      </c>
      <c r="H106" s="223">
        <v>0</v>
      </c>
      <c r="I106" s="223">
        <v>0</v>
      </c>
      <c r="J106" s="223">
        <v>0</v>
      </c>
      <c r="K106" s="223">
        <v>0</v>
      </c>
      <c r="L106" s="223">
        <v>0</v>
      </c>
      <c r="N106" s="210" t="str">
        <f t="shared" si="3"/>
        <v>-</v>
      </c>
      <c r="O106" s="210" t="str">
        <f t="shared" si="4"/>
        <v>-</v>
      </c>
      <c r="P106" s="210" t="str">
        <f t="shared" si="5"/>
        <v>-</v>
      </c>
      <c r="R106" s="211"/>
      <c r="S106" s="211"/>
      <c r="T106" s="211"/>
      <c r="U106" s="211"/>
    </row>
    <row r="107" spans="1:21" ht="12.75" hidden="1">
      <c r="A107" s="1" t="s">
        <v>2313</v>
      </c>
      <c r="B107" s="4" t="s">
        <v>1992</v>
      </c>
      <c r="C107" s="82">
        <v>0</v>
      </c>
      <c r="D107" s="83">
        <v>0</v>
      </c>
      <c r="E107" s="83">
        <v>0</v>
      </c>
      <c r="F107" s="84">
        <v>0</v>
      </c>
      <c r="H107" s="223">
        <v>0</v>
      </c>
      <c r="I107" s="223">
        <v>0</v>
      </c>
      <c r="J107" s="223">
        <v>0</v>
      </c>
      <c r="K107" s="223">
        <v>0</v>
      </c>
      <c r="L107" s="223">
        <v>0</v>
      </c>
      <c r="N107" s="210" t="str">
        <f t="shared" si="3"/>
        <v>-</v>
      </c>
      <c r="O107" s="210" t="str">
        <f t="shared" si="4"/>
        <v>-</v>
      </c>
      <c r="P107" s="210" t="str">
        <f t="shared" si="5"/>
        <v>-</v>
      </c>
      <c r="R107" s="211"/>
      <c r="S107" s="211"/>
      <c r="T107" s="211"/>
      <c r="U107" s="211"/>
    </row>
    <row r="108" spans="1:21" ht="12.75" hidden="1">
      <c r="A108" s="1" t="s">
        <v>2314</v>
      </c>
      <c r="B108" s="4" t="s">
        <v>209</v>
      </c>
      <c r="C108" s="82">
        <v>0</v>
      </c>
      <c r="D108" s="83">
        <v>0</v>
      </c>
      <c r="E108" s="83">
        <v>0</v>
      </c>
      <c r="F108" s="84">
        <v>0</v>
      </c>
      <c r="H108" s="223">
        <v>0</v>
      </c>
      <c r="I108" s="223">
        <v>0</v>
      </c>
      <c r="J108" s="223">
        <v>0</v>
      </c>
      <c r="K108" s="223">
        <v>0</v>
      </c>
      <c r="L108" s="223">
        <v>0</v>
      </c>
      <c r="N108" s="210" t="str">
        <f t="shared" si="3"/>
        <v>-</v>
      </c>
      <c r="O108" s="210" t="str">
        <f t="shared" si="4"/>
        <v>-</v>
      </c>
      <c r="P108" s="210" t="str">
        <f t="shared" si="5"/>
        <v>-</v>
      </c>
      <c r="R108" s="211"/>
      <c r="S108" s="211"/>
      <c r="T108" s="211"/>
      <c r="U108" s="211"/>
    </row>
    <row r="109" spans="1:21" ht="12.75" hidden="1">
      <c r="A109" s="1" t="s">
        <v>2315</v>
      </c>
      <c r="B109" s="4" t="s">
        <v>727</v>
      </c>
      <c r="C109" s="82">
        <v>0</v>
      </c>
      <c r="D109" s="83">
        <v>0</v>
      </c>
      <c r="E109" s="83">
        <v>0</v>
      </c>
      <c r="F109" s="84">
        <v>0</v>
      </c>
      <c r="H109" s="223">
        <v>0</v>
      </c>
      <c r="I109" s="223">
        <v>0</v>
      </c>
      <c r="J109" s="223">
        <v>0</v>
      </c>
      <c r="K109" s="223">
        <v>0</v>
      </c>
      <c r="L109" s="223">
        <v>0</v>
      </c>
      <c r="N109" s="210" t="str">
        <f t="shared" si="3"/>
        <v>-</v>
      </c>
      <c r="O109" s="210" t="str">
        <f t="shared" si="4"/>
        <v>-</v>
      </c>
      <c r="P109" s="210" t="str">
        <f t="shared" si="5"/>
        <v>-</v>
      </c>
      <c r="R109" s="211"/>
      <c r="S109" s="211"/>
      <c r="T109" s="211"/>
      <c r="U109" s="211"/>
    </row>
    <row r="110" spans="1:21" ht="12.75" hidden="1">
      <c r="A110" s="1" t="s">
        <v>2316</v>
      </c>
      <c r="B110" s="4" t="s">
        <v>1994</v>
      </c>
      <c r="C110" s="82">
        <v>0</v>
      </c>
      <c r="D110" s="83">
        <v>0</v>
      </c>
      <c r="E110" s="83">
        <v>0</v>
      </c>
      <c r="F110" s="84">
        <v>0</v>
      </c>
      <c r="H110" s="223">
        <v>0</v>
      </c>
      <c r="I110" s="223">
        <v>0</v>
      </c>
      <c r="J110" s="223">
        <v>0</v>
      </c>
      <c r="K110" s="223">
        <v>0</v>
      </c>
      <c r="L110" s="223">
        <v>0</v>
      </c>
      <c r="N110" s="210" t="str">
        <f t="shared" si="3"/>
        <v>-</v>
      </c>
      <c r="O110" s="210" t="str">
        <f t="shared" si="4"/>
        <v>-</v>
      </c>
      <c r="P110" s="210" t="str">
        <f t="shared" si="5"/>
        <v>-</v>
      </c>
      <c r="R110" s="211"/>
      <c r="S110" s="211"/>
      <c r="T110" s="211"/>
      <c r="U110" s="211"/>
    </row>
    <row r="111" spans="1:21" ht="12.75" hidden="1">
      <c r="A111" s="1" t="s">
        <v>2317</v>
      </c>
      <c r="B111" s="4" t="s">
        <v>733</v>
      </c>
      <c r="C111" s="82">
        <v>0</v>
      </c>
      <c r="D111" s="83">
        <v>0</v>
      </c>
      <c r="E111" s="83">
        <v>0</v>
      </c>
      <c r="F111" s="84">
        <v>0</v>
      </c>
      <c r="H111" s="223">
        <v>0</v>
      </c>
      <c r="I111" s="223">
        <v>0</v>
      </c>
      <c r="J111" s="223">
        <v>0</v>
      </c>
      <c r="K111" s="223">
        <v>0</v>
      </c>
      <c r="L111" s="223">
        <v>0</v>
      </c>
      <c r="N111" s="210" t="str">
        <f t="shared" si="3"/>
        <v>-</v>
      </c>
      <c r="O111" s="210" t="str">
        <f t="shared" si="4"/>
        <v>-</v>
      </c>
      <c r="P111" s="210" t="str">
        <f t="shared" si="5"/>
        <v>-</v>
      </c>
      <c r="R111" s="211"/>
      <c r="S111" s="211"/>
      <c r="T111" s="211"/>
      <c r="U111" s="211"/>
    </row>
    <row r="112" spans="1:21" ht="12.75" hidden="1">
      <c r="A112" s="1" t="s">
        <v>2318</v>
      </c>
      <c r="B112" s="4" t="s">
        <v>735</v>
      </c>
      <c r="C112" s="82">
        <v>0</v>
      </c>
      <c r="D112" s="83">
        <v>0</v>
      </c>
      <c r="E112" s="83">
        <v>0</v>
      </c>
      <c r="F112" s="84">
        <v>0</v>
      </c>
      <c r="H112" s="223">
        <v>0</v>
      </c>
      <c r="I112" s="223">
        <v>0</v>
      </c>
      <c r="J112" s="223">
        <v>0</v>
      </c>
      <c r="K112" s="223">
        <v>0</v>
      </c>
      <c r="L112" s="223">
        <v>0</v>
      </c>
      <c r="N112" s="210" t="str">
        <f t="shared" si="3"/>
        <v>-</v>
      </c>
      <c r="O112" s="210" t="str">
        <f t="shared" si="4"/>
        <v>-</v>
      </c>
      <c r="P112" s="210" t="str">
        <f t="shared" si="5"/>
        <v>-</v>
      </c>
      <c r="R112" s="211"/>
      <c r="S112" s="211"/>
      <c r="T112" s="211"/>
      <c r="U112" s="211"/>
    </row>
    <row r="113" spans="1:21" ht="12.75" hidden="1">
      <c r="A113" s="1" t="s">
        <v>2319</v>
      </c>
      <c r="B113" s="4" t="s">
        <v>757</v>
      </c>
      <c r="C113" s="82">
        <v>0</v>
      </c>
      <c r="D113" s="83">
        <v>0</v>
      </c>
      <c r="E113" s="83">
        <v>0</v>
      </c>
      <c r="F113" s="84">
        <v>0</v>
      </c>
      <c r="H113" s="223">
        <v>0</v>
      </c>
      <c r="I113" s="223">
        <v>0</v>
      </c>
      <c r="J113" s="223">
        <v>0</v>
      </c>
      <c r="K113" s="223">
        <v>0</v>
      </c>
      <c r="L113" s="223">
        <v>0</v>
      </c>
      <c r="N113" s="210" t="str">
        <f t="shared" si="3"/>
        <v>-</v>
      </c>
      <c r="O113" s="210" t="str">
        <f t="shared" si="4"/>
        <v>-</v>
      </c>
      <c r="P113" s="210" t="str">
        <f t="shared" si="5"/>
        <v>-</v>
      </c>
      <c r="R113" s="211"/>
      <c r="S113" s="211"/>
      <c r="T113" s="211"/>
      <c r="U113" s="211"/>
    </row>
    <row r="114" spans="1:21" ht="12.75" hidden="1">
      <c r="A114" s="1" t="s">
        <v>2320</v>
      </c>
      <c r="B114" s="4" t="s">
        <v>896</v>
      </c>
      <c r="C114" s="82">
        <v>41241</v>
      </c>
      <c r="D114" s="83">
        <v>28966</v>
      </c>
      <c r="E114" s="83">
        <v>10138</v>
      </c>
      <c r="F114" s="84">
        <v>2137</v>
      </c>
      <c r="H114" s="223">
        <v>40978</v>
      </c>
      <c r="I114" s="223">
        <v>28385</v>
      </c>
      <c r="J114" s="223">
        <v>10219</v>
      </c>
      <c r="K114" s="223">
        <v>2255</v>
      </c>
      <c r="L114" s="223">
        <v>119</v>
      </c>
      <c r="N114" s="210">
        <f t="shared" si="3"/>
        <v>0.6418077993069318</v>
      </c>
      <c r="O114" s="210">
        <f t="shared" si="4"/>
        <v>2.0468557336621416</v>
      </c>
      <c r="P114" s="210">
        <f t="shared" si="5"/>
        <v>-9.983150800336986</v>
      </c>
      <c r="R114" s="211">
        <v>407</v>
      </c>
      <c r="S114" s="211">
        <v>1086</v>
      </c>
      <c r="T114" s="211">
        <f>65+24</f>
        <v>89</v>
      </c>
      <c r="U114" s="211">
        <v>32</v>
      </c>
    </row>
    <row r="115" spans="1:21" ht="12.75" hidden="1">
      <c r="A115" s="1" t="s">
        <v>2321</v>
      </c>
      <c r="B115" s="4" t="s">
        <v>1968</v>
      </c>
      <c r="C115" s="82">
        <v>45744</v>
      </c>
      <c r="D115" s="83">
        <v>31126</v>
      </c>
      <c r="E115" s="83">
        <v>10894</v>
      </c>
      <c r="F115" s="84">
        <v>3724</v>
      </c>
      <c r="H115" s="223">
        <v>45641</v>
      </c>
      <c r="I115" s="223">
        <v>30517</v>
      </c>
      <c r="J115" s="223">
        <v>10986</v>
      </c>
      <c r="K115" s="223">
        <v>4012</v>
      </c>
      <c r="L115" s="223">
        <v>126</v>
      </c>
      <c r="N115" s="210">
        <f t="shared" si="3"/>
        <v>0.22567428408667922</v>
      </c>
      <c r="O115" s="210">
        <f t="shared" si="4"/>
        <v>1.9956090048169841</v>
      </c>
      <c r="P115" s="210">
        <f t="shared" si="5"/>
        <v>-10.004833252779122</v>
      </c>
      <c r="R115" s="211">
        <v>15</v>
      </c>
      <c r="S115" s="211">
        <v>56</v>
      </c>
      <c r="T115" s="211"/>
      <c r="U115" s="211"/>
    </row>
    <row r="116" spans="1:21" ht="12.75" hidden="1">
      <c r="A116" s="1" t="s">
        <v>2322</v>
      </c>
      <c r="B116" s="4" t="s">
        <v>1844</v>
      </c>
      <c r="C116" s="82">
        <v>0</v>
      </c>
      <c r="D116" s="83">
        <v>0</v>
      </c>
      <c r="E116" s="83">
        <v>0</v>
      </c>
      <c r="F116" s="84">
        <v>0</v>
      </c>
      <c r="H116" s="223">
        <v>0</v>
      </c>
      <c r="I116" s="223">
        <v>0</v>
      </c>
      <c r="J116" s="223">
        <v>0</v>
      </c>
      <c r="K116" s="223">
        <v>0</v>
      </c>
      <c r="L116" s="223">
        <v>0</v>
      </c>
      <c r="N116" s="210" t="str">
        <f t="shared" si="3"/>
        <v>-</v>
      </c>
      <c r="O116" s="210" t="str">
        <f t="shared" si="4"/>
        <v>-</v>
      </c>
      <c r="P116" s="210" t="str">
        <f t="shared" si="5"/>
        <v>-</v>
      </c>
      <c r="R116" s="211"/>
      <c r="S116" s="211"/>
      <c r="T116" s="211"/>
      <c r="U116" s="211"/>
    </row>
    <row r="117" spans="1:21" ht="12.75" hidden="1">
      <c r="A117" s="1" t="s">
        <v>2323</v>
      </c>
      <c r="B117" s="4" t="s">
        <v>2337</v>
      </c>
      <c r="C117" s="82">
        <v>0</v>
      </c>
      <c r="D117" s="83">
        <v>0</v>
      </c>
      <c r="E117" s="83">
        <v>0</v>
      </c>
      <c r="F117" s="84">
        <v>0</v>
      </c>
      <c r="H117" s="223">
        <v>0</v>
      </c>
      <c r="I117" s="223">
        <v>0</v>
      </c>
      <c r="J117" s="223">
        <v>0</v>
      </c>
      <c r="K117" s="223">
        <v>0</v>
      </c>
      <c r="L117" s="223">
        <v>0</v>
      </c>
      <c r="N117" s="210" t="str">
        <f t="shared" si="3"/>
        <v>-</v>
      </c>
      <c r="O117" s="210" t="str">
        <f t="shared" si="4"/>
        <v>-</v>
      </c>
      <c r="P117" s="210" t="str">
        <f t="shared" si="5"/>
        <v>-</v>
      </c>
      <c r="R117" s="211"/>
      <c r="S117" s="211"/>
      <c r="T117" s="211"/>
      <c r="U117" s="211"/>
    </row>
    <row r="118" spans="1:21" ht="12.75" hidden="1">
      <c r="A118" s="1" t="s">
        <v>2324</v>
      </c>
      <c r="B118" s="4" t="s">
        <v>2338</v>
      </c>
      <c r="C118" s="82">
        <v>0</v>
      </c>
      <c r="D118" s="83">
        <v>0</v>
      </c>
      <c r="E118" s="83">
        <v>0</v>
      </c>
      <c r="F118" s="84">
        <v>0</v>
      </c>
      <c r="H118" s="223">
        <v>0</v>
      </c>
      <c r="I118" s="223">
        <v>0</v>
      </c>
      <c r="J118" s="223">
        <v>0</v>
      </c>
      <c r="K118" s="223">
        <v>0</v>
      </c>
      <c r="L118" s="223">
        <v>0</v>
      </c>
      <c r="N118" s="210" t="str">
        <f t="shared" si="3"/>
        <v>-</v>
      </c>
      <c r="O118" s="210" t="str">
        <f t="shared" si="4"/>
        <v>-</v>
      </c>
      <c r="P118" s="210" t="str">
        <f t="shared" si="5"/>
        <v>-</v>
      </c>
      <c r="R118" s="211"/>
      <c r="S118" s="211"/>
      <c r="T118" s="211"/>
      <c r="U118" s="211"/>
    </row>
    <row r="119" spans="1:21" ht="12.75" hidden="1">
      <c r="A119" s="1" t="s">
        <v>2325</v>
      </c>
      <c r="B119" s="4" t="s">
        <v>1077</v>
      </c>
      <c r="C119" s="82">
        <v>0</v>
      </c>
      <c r="D119" s="83">
        <v>0</v>
      </c>
      <c r="E119" s="83">
        <v>0</v>
      </c>
      <c r="F119" s="84">
        <v>0</v>
      </c>
      <c r="H119" s="223">
        <v>0</v>
      </c>
      <c r="I119" s="223">
        <v>0</v>
      </c>
      <c r="J119" s="223">
        <v>0</v>
      </c>
      <c r="K119" s="223">
        <v>0</v>
      </c>
      <c r="L119" s="223">
        <v>0</v>
      </c>
      <c r="N119" s="210" t="str">
        <f t="shared" si="3"/>
        <v>-</v>
      </c>
      <c r="O119" s="210" t="str">
        <f t="shared" si="4"/>
        <v>-</v>
      </c>
      <c r="P119" s="210" t="str">
        <f t="shared" si="5"/>
        <v>-</v>
      </c>
      <c r="R119" s="211"/>
      <c r="S119" s="211"/>
      <c r="T119" s="211"/>
      <c r="U119" s="211"/>
    </row>
    <row r="120" spans="1:21" ht="12.75" hidden="1">
      <c r="A120" s="1" t="s">
        <v>2326</v>
      </c>
      <c r="B120" s="4" t="s">
        <v>2010</v>
      </c>
      <c r="C120" s="82">
        <v>0</v>
      </c>
      <c r="D120" s="83">
        <v>0</v>
      </c>
      <c r="E120" s="83">
        <v>0</v>
      </c>
      <c r="F120" s="84">
        <v>0</v>
      </c>
      <c r="H120" s="223">
        <v>0</v>
      </c>
      <c r="I120" s="223">
        <v>0</v>
      </c>
      <c r="J120" s="223">
        <v>0</v>
      </c>
      <c r="K120" s="223">
        <v>0</v>
      </c>
      <c r="L120" s="223">
        <v>0</v>
      </c>
      <c r="N120" s="210" t="str">
        <f t="shared" si="3"/>
        <v>-</v>
      </c>
      <c r="O120" s="210" t="str">
        <f t="shared" si="4"/>
        <v>-</v>
      </c>
      <c r="P120" s="210" t="str">
        <f t="shared" si="5"/>
        <v>-</v>
      </c>
      <c r="R120" s="211"/>
      <c r="S120" s="211"/>
      <c r="T120" s="211"/>
      <c r="U120" s="211"/>
    </row>
    <row r="121" spans="1:21" ht="12.75" hidden="1">
      <c r="A121" s="1" t="s">
        <v>2327</v>
      </c>
      <c r="B121" s="4" t="s">
        <v>753</v>
      </c>
      <c r="C121" s="82">
        <v>0</v>
      </c>
      <c r="D121" s="83">
        <v>0</v>
      </c>
      <c r="E121" s="83">
        <v>0</v>
      </c>
      <c r="F121" s="84">
        <v>0</v>
      </c>
      <c r="H121" s="223">
        <v>0</v>
      </c>
      <c r="I121" s="223">
        <v>0</v>
      </c>
      <c r="J121" s="223">
        <v>0</v>
      </c>
      <c r="K121" s="223">
        <v>0</v>
      </c>
      <c r="L121" s="223">
        <v>0</v>
      </c>
      <c r="N121" s="210" t="str">
        <f t="shared" si="3"/>
        <v>-</v>
      </c>
      <c r="O121" s="210" t="str">
        <f t="shared" si="4"/>
        <v>-</v>
      </c>
      <c r="P121" s="210" t="str">
        <f t="shared" si="5"/>
        <v>-</v>
      </c>
      <c r="R121" s="211"/>
      <c r="S121" s="211"/>
      <c r="T121" s="211"/>
      <c r="U121" s="211"/>
    </row>
    <row r="122" spans="1:21" ht="12.75" hidden="1">
      <c r="A122" s="1" t="s">
        <v>2328</v>
      </c>
      <c r="B122" s="4" t="s">
        <v>880</v>
      </c>
      <c r="C122" s="82">
        <v>58675</v>
      </c>
      <c r="D122" s="83">
        <v>40152</v>
      </c>
      <c r="E122" s="83">
        <v>14053</v>
      </c>
      <c r="F122" s="84">
        <v>4470</v>
      </c>
      <c r="H122" s="223">
        <v>58852</v>
      </c>
      <c r="I122" s="223">
        <v>39621</v>
      </c>
      <c r="J122" s="223">
        <v>14264</v>
      </c>
      <c r="K122" s="223">
        <v>4804</v>
      </c>
      <c r="L122" s="223">
        <v>163</v>
      </c>
      <c r="N122" s="210">
        <f t="shared" si="3"/>
        <v>-0.3007544348535305</v>
      </c>
      <c r="O122" s="210">
        <f t="shared" si="4"/>
        <v>1.3401983796471626</v>
      </c>
      <c r="P122" s="210">
        <f t="shared" si="5"/>
        <v>-10.006039863096433</v>
      </c>
      <c r="R122" s="211"/>
      <c r="S122" s="211"/>
      <c r="T122" s="211"/>
      <c r="U122" s="211"/>
    </row>
    <row r="123" spans="1:21" ht="12.75" hidden="1">
      <c r="A123" s="1" t="s">
        <v>2329</v>
      </c>
      <c r="B123" s="4" t="s">
        <v>1085</v>
      </c>
      <c r="C123" s="82">
        <v>42220</v>
      </c>
      <c r="D123" s="83">
        <v>27984</v>
      </c>
      <c r="E123" s="83">
        <v>9794</v>
      </c>
      <c r="F123" s="84">
        <v>4442</v>
      </c>
      <c r="H123" s="223">
        <v>42490</v>
      </c>
      <c r="I123" s="223">
        <v>27614</v>
      </c>
      <c r="J123" s="223">
        <v>9941</v>
      </c>
      <c r="K123" s="223">
        <v>4831</v>
      </c>
      <c r="L123" s="223">
        <v>104</v>
      </c>
      <c r="N123" s="210">
        <f t="shared" si="3"/>
        <v>-0.6354436337961857</v>
      </c>
      <c r="O123" s="210">
        <f t="shared" si="4"/>
        <v>1.3399000506989296</v>
      </c>
      <c r="P123" s="210">
        <f t="shared" si="5"/>
        <v>-9.989868287740634</v>
      </c>
      <c r="R123" s="211"/>
      <c r="S123" s="211">
        <v>15</v>
      </c>
      <c r="T123" s="211"/>
      <c r="U123" s="211"/>
    </row>
    <row r="124" spans="1:21" ht="12.75" hidden="1">
      <c r="A124" s="1" t="s">
        <v>2330</v>
      </c>
      <c r="B124" s="4" t="s">
        <v>2011</v>
      </c>
      <c r="C124" s="82">
        <v>41638</v>
      </c>
      <c r="D124" s="83">
        <v>27460</v>
      </c>
      <c r="E124" s="83">
        <v>9611</v>
      </c>
      <c r="F124" s="84">
        <v>4567</v>
      </c>
      <c r="H124" s="223">
        <v>41925</v>
      </c>
      <c r="I124" s="223">
        <v>27096</v>
      </c>
      <c r="J124" s="223">
        <v>9755</v>
      </c>
      <c r="K124" s="223">
        <v>4960</v>
      </c>
      <c r="L124" s="223">
        <v>114</v>
      </c>
      <c r="N124" s="210">
        <f t="shared" si="3"/>
        <v>-0.684555754323199</v>
      </c>
      <c r="O124" s="210">
        <f t="shared" si="4"/>
        <v>1.3433717153823466</v>
      </c>
      <c r="P124" s="210">
        <f t="shared" si="5"/>
        <v>-9.992116673236112</v>
      </c>
      <c r="R124" s="211"/>
      <c r="S124" s="211"/>
      <c r="T124" s="211"/>
      <c r="U124" s="211"/>
    </row>
    <row r="125" spans="1:21" ht="13.5" hidden="1" thickBot="1">
      <c r="A125" s="2" t="s">
        <v>2331</v>
      </c>
      <c r="B125" s="22" t="s">
        <v>2012</v>
      </c>
      <c r="C125" s="146">
        <v>122927</v>
      </c>
      <c r="D125" s="147">
        <v>87962</v>
      </c>
      <c r="E125" s="147">
        <v>30787</v>
      </c>
      <c r="F125" s="151">
        <v>4178</v>
      </c>
      <c r="H125" s="223">
        <v>122689</v>
      </c>
      <c r="I125" s="223">
        <v>86799</v>
      </c>
      <c r="J125" s="223">
        <v>31248</v>
      </c>
      <c r="K125" s="223">
        <v>4278</v>
      </c>
      <c r="L125" s="223">
        <v>364</v>
      </c>
      <c r="N125" s="210">
        <f t="shared" si="3"/>
        <v>0.1939864209505373</v>
      </c>
      <c r="O125" s="210">
        <f t="shared" si="4"/>
        <v>1.3398771875251896</v>
      </c>
      <c r="P125" s="210">
        <f t="shared" si="5"/>
        <v>-9.995691512279194</v>
      </c>
      <c r="R125" s="211"/>
      <c r="S125" s="211"/>
      <c r="T125" s="211"/>
      <c r="U125" s="211"/>
    </row>
  </sheetData>
  <sheetProtection password="EC48" sheet="1"/>
  <mergeCells count="15">
    <mergeCell ref="D5:D6"/>
    <mergeCell ref="E5:E6"/>
    <mergeCell ref="F5:F6"/>
    <mergeCell ref="A2:F2"/>
    <mergeCell ref="A3:F3"/>
    <mergeCell ref="C4:F4"/>
    <mergeCell ref="A5:A6"/>
    <mergeCell ref="B5:B6"/>
    <mergeCell ref="C5:C6"/>
    <mergeCell ref="H5:L5"/>
    <mergeCell ref="N5:P5"/>
    <mergeCell ref="R5:R6"/>
    <mergeCell ref="S5:S6"/>
    <mergeCell ref="T5:T6"/>
    <mergeCell ref="U5:U6"/>
  </mergeCells>
  <conditionalFormatting sqref="A7:A21">
    <cfRule type="containsText" priority="2" dxfId="12" operator="containsText" stopIfTrue="1" text="L">
      <formula>NOT(ISERROR(SEARCH("L",A7)))</formula>
    </cfRule>
  </conditionalFormatting>
  <conditionalFormatting sqref="R7:U125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97"/>
  <sheetViews>
    <sheetView zoomScale="90" zoomScaleNormal="90" zoomScalePageLayoutView="0" workbookViewId="0" topLeftCell="A1">
      <selection activeCell="V15" sqref="V15"/>
    </sheetView>
  </sheetViews>
  <sheetFormatPr defaultColWidth="9.140625" defaultRowHeight="12.75"/>
  <cols>
    <col min="1" max="1" width="14.7109375" style="17" customWidth="1"/>
    <col min="2" max="2" width="56.00390625" style="17" customWidth="1"/>
    <col min="3" max="6" width="10.7109375" style="17" customWidth="1"/>
    <col min="7" max="7" width="4.7109375" style="17" customWidth="1"/>
    <col min="8" max="12" width="7.57421875" style="180" hidden="1" customWidth="1"/>
    <col min="13" max="13" width="4.00390625" style="180" hidden="1" customWidth="1"/>
    <col min="14" max="16" width="7.57421875" style="180" hidden="1" customWidth="1"/>
    <col min="17" max="17" width="3.57421875" style="180" hidden="1" customWidth="1"/>
    <col min="18" max="21" width="7.57421875" style="180" hidden="1" customWidth="1"/>
    <col min="22" max="16384" width="9.140625" style="17" customWidth="1"/>
  </cols>
  <sheetData>
    <row r="1" spans="1:21" s="265" customFormat="1" ht="27" customHeight="1" thickBot="1">
      <c r="A1" s="254" t="s">
        <v>2871</v>
      </c>
      <c r="C1" s="266"/>
      <c r="D1" s="267"/>
      <c r="F1" s="258" t="s">
        <v>1500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15" customFormat="1" ht="58.5" customHeight="1" thickBot="1">
      <c r="A2" s="313" t="s">
        <v>2088</v>
      </c>
      <c r="B2" s="314"/>
      <c r="C2" s="314"/>
      <c r="D2" s="314"/>
      <c r="E2" s="314"/>
      <c r="F2" s="31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7" customFormat="1" ht="31.5" customHeight="1">
      <c r="A3" s="304" t="s">
        <v>1501</v>
      </c>
      <c r="B3" s="304"/>
      <c r="C3" s="304"/>
      <c r="D3" s="304"/>
      <c r="E3" s="304"/>
      <c r="F3" s="304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s="7" customFormat="1" ht="8.25" customHeight="1" thickBot="1">
      <c r="A4" s="16"/>
      <c r="B4" s="12"/>
      <c r="C4" s="312"/>
      <c r="D4" s="312"/>
      <c r="E4" s="312"/>
      <c r="F4" s="31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 t="s">
        <v>2853</v>
      </c>
      <c r="S4" s="181"/>
      <c r="T4" s="181"/>
      <c r="U4" s="181"/>
    </row>
    <row r="5" spans="1:21" s="26" customFormat="1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5" t="s">
        <v>2099</v>
      </c>
      <c r="I5" s="275"/>
      <c r="J5" s="275"/>
      <c r="K5" s="275"/>
      <c r="L5" s="275"/>
      <c r="M5" s="182"/>
      <c r="N5" s="275" t="s">
        <v>2100</v>
      </c>
      <c r="O5" s="275"/>
      <c r="P5" s="275"/>
      <c r="Q5" s="182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s="26" customFormat="1" ht="25.5" customHeight="1" thickBot="1">
      <c r="A6" s="306"/>
      <c r="B6" s="308"/>
      <c r="C6" s="310"/>
      <c r="D6" s="298"/>
      <c r="E6" s="298"/>
      <c r="F6" s="300"/>
      <c r="H6" s="232" t="s">
        <v>1872</v>
      </c>
      <c r="I6" s="233" t="s">
        <v>1643</v>
      </c>
      <c r="J6" s="233" t="s">
        <v>1467</v>
      </c>
      <c r="K6" s="234" t="s">
        <v>437</v>
      </c>
      <c r="L6" s="234" t="s">
        <v>2097</v>
      </c>
      <c r="M6" s="182"/>
      <c r="N6" s="186" t="s">
        <v>1872</v>
      </c>
      <c r="O6" s="187" t="s">
        <v>1643</v>
      </c>
      <c r="P6" s="188" t="s">
        <v>2092</v>
      </c>
      <c r="Q6" s="182"/>
      <c r="R6" s="296"/>
      <c r="S6" s="296" t="s">
        <v>2855</v>
      </c>
      <c r="T6" s="296" t="s">
        <v>2858</v>
      </c>
      <c r="U6" s="296" t="s">
        <v>2857</v>
      </c>
    </row>
    <row r="7" spans="1:21" s="7" customFormat="1" ht="12.75" hidden="1">
      <c r="A7" s="5" t="s">
        <v>1517</v>
      </c>
      <c r="B7" s="13" t="s">
        <v>1518</v>
      </c>
      <c r="C7" s="82">
        <v>0</v>
      </c>
      <c r="D7" s="83">
        <v>0</v>
      </c>
      <c r="E7" s="83">
        <v>0</v>
      </c>
      <c r="F7" s="84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180"/>
      <c r="N7" s="210" t="str">
        <f aca="true" t="shared" si="0" ref="N7:N70">IF(H7=0,"-",C7/H7*100-100)</f>
        <v>-</v>
      </c>
      <c r="O7" s="210" t="str">
        <f aca="true" t="shared" si="1" ref="O7:O70">IF(H7=0,"-",D7/I7*100-100)</f>
        <v>-</v>
      </c>
      <c r="P7" s="210" t="str">
        <f aca="true" t="shared" si="2" ref="P7:P70">IF(H7=0,"-",F7/(K7+L7)*100-100)</f>
        <v>-</v>
      </c>
      <c r="Q7" s="180"/>
      <c r="R7" s="211"/>
      <c r="S7" s="211"/>
      <c r="T7" s="211"/>
      <c r="U7" s="211"/>
    </row>
    <row r="8" spans="1:21" s="7" customFormat="1" ht="12.75" hidden="1">
      <c r="A8" s="5" t="s">
        <v>1521</v>
      </c>
      <c r="B8" s="13" t="s">
        <v>1522</v>
      </c>
      <c r="C8" s="82">
        <v>0</v>
      </c>
      <c r="D8" s="83">
        <v>0</v>
      </c>
      <c r="E8" s="83">
        <v>0</v>
      </c>
      <c r="F8" s="84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180"/>
      <c r="N8" s="210" t="str">
        <f t="shared" si="0"/>
        <v>-</v>
      </c>
      <c r="O8" s="210" t="str">
        <f t="shared" si="1"/>
        <v>-</v>
      </c>
      <c r="P8" s="210" t="str">
        <f t="shared" si="2"/>
        <v>-</v>
      </c>
      <c r="Q8" s="180"/>
      <c r="R8" s="211"/>
      <c r="S8" s="211"/>
      <c r="T8" s="211"/>
      <c r="U8" s="211"/>
    </row>
    <row r="9" spans="1:21" s="7" customFormat="1" ht="12.75">
      <c r="A9" s="1" t="s">
        <v>1534</v>
      </c>
      <c r="B9" s="3" t="s">
        <v>1535</v>
      </c>
      <c r="C9" s="82">
        <v>43834</v>
      </c>
      <c r="D9" s="83">
        <v>30090</v>
      </c>
      <c r="E9" s="83">
        <v>10532</v>
      </c>
      <c r="F9" s="84">
        <v>3212</v>
      </c>
      <c r="H9" s="213">
        <v>43682</v>
      </c>
      <c r="I9" s="213">
        <v>29495</v>
      </c>
      <c r="J9" s="213">
        <v>10618</v>
      </c>
      <c r="K9" s="213">
        <v>3447</v>
      </c>
      <c r="L9" s="213">
        <v>122</v>
      </c>
      <c r="M9" s="180"/>
      <c r="N9" s="210">
        <f t="shared" si="0"/>
        <v>0.3479694153198096</v>
      </c>
      <c r="O9" s="210">
        <f t="shared" si="1"/>
        <v>2.017291066282411</v>
      </c>
      <c r="P9" s="210">
        <f t="shared" si="2"/>
        <v>-10.002801905295598</v>
      </c>
      <c r="Q9" s="180"/>
      <c r="R9" s="211">
        <v>247</v>
      </c>
      <c r="S9" s="211">
        <v>404</v>
      </c>
      <c r="T9" s="211">
        <v>65</v>
      </c>
      <c r="U9" s="211"/>
    </row>
    <row r="10" spans="1:21" s="7" customFormat="1" ht="12.75" hidden="1">
      <c r="A10" s="1" t="s">
        <v>1536</v>
      </c>
      <c r="B10" s="3" t="s">
        <v>1537</v>
      </c>
      <c r="C10" s="82">
        <v>0</v>
      </c>
      <c r="D10" s="83">
        <v>0</v>
      </c>
      <c r="E10" s="83">
        <v>0</v>
      </c>
      <c r="F10" s="84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M10" s="180"/>
      <c r="N10" s="210" t="str">
        <f t="shared" si="0"/>
        <v>-</v>
      </c>
      <c r="O10" s="210" t="str">
        <f t="shared" si="1"/>
        <v>-</v>
      </c>
      <c r="P10" s="210" t="str">
        <f t="shared" si="2"/>
        <v>-</v>
      </c>
      <c r="Q10" s="180"/>
      <c r="R10" s="211"/>
      <c r="S10" s="211"/>
      <c r="T10" s="211"/>
      <c r="U10" s="211"/>
    </row>
    <row r="11" spans="1:21" s="7" customFormat="1" ht="12.75" hidden="1">
      <c r="A11" s="1" t="s">
        <v>1538</v>
      </c>
      <c r="B11" s="3" t="s">
        <v>1539</v>
      </c>
      <c r="C11" s="82">
        <v>0</v>
      </c>
      <c r="D11" s="83">
        <v>0</v>
      </c>
      <c r="E11" s="83">
        <v>0</v>
      </c>
      <c r="F11" s="84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M11" s="180"/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Q11" s="180"/>
      <c r="R11" s="211"/>
      <c r="S11" s="211"/>
      <c r="T11" s="211"/>
      <c r="U11" s="211"/>
    </row>
    <row r="12" spans="1:21" s="7" customFormat="1" ht="12.75">
      <c r="A12" s="1" t="s">
        <v>466</v>
      </c>
      <c r="B12" s="3" t="s">
        <v>467</v>
      </c>
      <c r="C12" s="82">
        <v>43636</v>
      </c>
      <c r="D12" s="83">
        <v>29946</v>
      </c>
      <c r="E12" s="83">
        <v>10481</v>
      </c>
      <c r="F12" s="84">
        <v>3209</v>
      </c>
      <c r="H12" s="213">
        <v>43486</v>
      </c>
      <c r="I12" s="213">
        <v>29353</v>
      </c>
      <c r="J12" s="213">
        <v>10567</v>
      </c>
      <c r="K12" s="213">
        <v>3444</v>
      </c>
      <c r="L12" s="213">
        <v>122</v>
      </c>
      <c r="M12" s="180"/>
      <c r="N12" s="210">
        <f t="shared" si="0"/>
        <v>0.3449386009290407</v>
      </c>
      <c r="O12" s="210">
        <f t="shared" si="1"/>
        <v>2.0202364323919113</v>
      </c>
      <c r="P12" s="210">
        <f t="shared" si="2"/>
        <v>-10.01121704991587</v>
      </c>
      <c r="Q12" s="180"/>
      <c r="R12" s="211">
        <v>61</v>
      </c>
      <c r="S12" s="211">
        <v>95</v>
      </c>
      <c r="T12" s="211">
        <v>10</v>
      </c>
      <c r="U12" s="211"/>
    </row>
    <row r="13" spans="1:21" s="7" customFormat="1" ht="12.75">
      <c r="A13" s="1" t="s">
        <v>468</v>
      </c>
      <c r="B13" s="3" t="s">
        <v>469</v>
      </c>
      <c r="C13" s="82">
        <v>44171</v>
      </c>
      <c r="D13" s="83">
        <v>30336</v>
      </c>
      <c r="E13" s="83">
        <v>10618</v>
      </c>
      <c r="F13" s="84">
        <v>3217</v>
      </c>
      <c r="H13" s="213">
        <v>44018</v>
      </c>
      <c r="I13" s="213">
        <v>29738</v>
      </c>
      <c r="J13" s="213">
        <v>10706</v>
      </c>
      <c r="K13" s="213">
        <v>3450</v>
      </c>
      <c r="L13" s="213">
        <v>124</v>
      </c>
      <c r="M13" s="180"/>
      <c r="N13" s="210">
        <f t="shared" si="0"/>
        <v>0.34758507883138634</v>
      </c>
      <c r="O13" s="210">
        <f t="shared" si="1"/>
        <v>2.0108951509852773</v>
      </c>
      <c r="P13" s="210">
        <f t="shared" si="2"/>
        <v>-9.988808058198089</v>
      </c>
      <c r="Q13" s="180"/>
      <c r="R13" s="211">
        <v>13</v>
      </c>
      <c r="S13" s="211">
        <v>57</v>
      </c>
      <c r="T13" s="211"/>
      <c r="U13" s="211"/>
    </row>
    <row r="14" spans="1:21" s="7" customFormat="1" ht="12.75">
      <c r="A14" s="1" t="s">
        <v>477</v>
      </c>
      <c r="B14" s="3" t="s">
        <v>478</v>
      </c>
      <c r="C14" s="82">
        <v>44739</v>
      </c>
      <c r="D14" s="83">
        <v>30768</v>
      </c>
      <c r="E14" s="83">
        <v>10769</v>
      </c>
      <c r="F14" s="84">
        <v>3202</v>
      </c>
      <c r="H14" s="213">
        <v>44581</v>
      </c>
      <c r="I14" s="213">
        <v>30164</v>
      </c>
      <c r="J14" s="213">
        <v>10859</v>
      </c>
      <c r="K14" s="213">
        <v>3433</v>
      </c>
      <c r="L14" s="213">
        <v>125</v>
      </c>
      <c r="M14" s="180"/>
      <c r="N14" s="210">
        <f t="shared" si="0"/>
        <v>0.3544110719813318</v>
      </c>
      <c r="O14" s="210">
        <f t="shared" si="1"/>
        <v>2.002386951332724</v>
      </c>
      <c r="P14" s="210">
        <f t="shared" si="2"/>
        <v>-10.005621135469369</v>
      </c>
      <c r="Q14" s="180"/>
      <c r="R14" s="211"/>
      <c r="S14" s="211"/>
      <c r="T14" s="211"/>
      <c r="U14" s="211"/>
    </row>
    <row r="15" spans="1:21" s="7" customFormat="1" ht="12.75">
      <c r="A15" s="1" t="s">
        <v>481</v>
      </c>
      <c r="B15" s="3" t="s">
        <v>482</v>
      </c>
      <c r="C15" s="82">
        <v>43085</v>
      </c>
      <c r="D15" s="83">
        <v>29543</v>
      </c>
      <c r="E15" s="83">
        <v>10340</v>
      </c>
      <c r="F15" s="84">
        <v>3202</v>
      </c>
      <c r="H15" s="213">
        <v>42937</v>
      </c>
      <c r="I15" s="213">
        <v>28955</v>
      </c>
      <c r="J15" s="213">
        <v>10424</v>
      </c>
      <c r="K15" s="213">
        <v>3439</v>
      </c>
      <c r="L15" s="213">
        <v>119</v>
      </c>
      <c r="M15" s="180"/>
      <c r="N15" s="210">
        <f t="shared" si="0"/>
        <v>0.3446910589934191</v>
      </c>
      <c r="O15" s="210">
        <f t="shared" si="1"/>
        <v>2.030737351061987</v>
      </c>
      <c r="P15" s="210">
        <f t="shared" si="2"/>
        <v>-10.005621135469369</v>
      </c>
      <c r="Q15" s="180"/>
      <c r="R15" s="211">
        <v>23</v>
      </c>
      <c r="S15" s="211"/>
      <c r="T15" s="211"/>
      <c r="U15" s="211"/>
    </row>
    <row r="16" spans="1:21" s="7" customFormat="1" ht="12.75">
      <c r="A16" s="1" t="s">
        <v>1548</v>
      </c>
      <c r="B16" s="3" t="s">
        <v>1549</v>
      </c>
      <c r="C16" s="82">
        <v>43685</v>
      </c>
      <c r="D16" s="83">
        <v>29971</v>
      </c>
      <c r="E16" s="83">
        <v>10490</v>
      </c>
      <c r="F16" s="84">
        <v>3224</v>
      </c>
      <c r="H16" s="213">
        <v>43535</v>
      </c>
      <c r="I16" s="213">
        <v>29377</v>
      </c>
      <c r="J16" s="213">
        <v>10576</v>
      </c>
      <c r="K16" s="213">
        <v>3457</v>
      </c>
      <c r="L16" s="213">
        <v>125</v>
      </c>
      <c r="M16" s="180"/>
      <c r="N16" s="210">
        <f t="shared" si="0"/>
        <v>0.3445503617778769</v>
      </c>
      <c r="O16" s="210">
        <f t="shared" si="1"/>
        <v>2.021989992170731</v>
      </c>
      <c r="P16" s="210">
        <f t="shared" si="2"/>
        <v>-9.994416527079835</v>
      </c>
      <c r="Q16" s="180"/>
      <c r="R16" s="211"/>
      <c r="S16" s="211"/>
      <c r="T16" s="211"/>
      <c r="U16" s="211"/>
    </row>
    <row r="17" spans="1:21" s="7" customFormat="1" ht="12.75">
      <c r="A17" s="1" t="s">
        <v>1550</v>
      </c>
      <c r="B17" s="3" t="s">
        <v>1551</v>
      </c>
      <c r="C17" s="82">
        <v>43336</v>
      </c>
      <c r="D17" s="83">
        <v>29719</v>
      </c>
      <c r="E17" s="83">
        <v>10402</v>
      </c>
      <c r="F17" s="84">
        <v>3215</v>
      </c>
      <c r="H17" s="213">
        <v>43187</v>
      </c>
      <c r="I17" s="213">
        <v>29129</v>
      </c>
      <c r="J17" s="213">
        <v>10486</v>
      </c>
      <c r="K17" s="213">
        <v>3572</v>
      </c>
      <c r="L17" s="213">
        <v>0</v>
      </c>
      <c r="M17" s="180"/>
      <c r="N17" s="210">
        <f t="shared" si="0"/>
        <v>0.3450112302313215</v>
      </c>
      <c r="O17" s="210">
        <f t="shared" si="1"/>
        <v>2.025472896426251</v>
      </c>
      <c r="P17" s="210">
        <f t="shared" si="2"/>
        <v>-9.994400895856657</v>
      </c>
      <c r="Q17" s="180"/>
      <c r="R17" s="211"/>
      <c r="S17" s="211"/>
      <c r="T17" s="211"/>
      <c r="U17" s="211"/>
    </row>
    <row r="18" spans="1:21" s="7" customFormat="1" ht="12.75" hidden="1">
      <c r="A18" s="1" t="s">
        <v>1552</v>
      </c>
      <c r="B18" s="3" t="s">
        <v>1553</v>
      </c>
      <c r="C18" s="82">
        <v>0</v>
      </c>
      <c r="D18" s="83">
        <v>0</v>
      </c>
      <c r="E18" s="83">
        <v>0</v>
      </c>
      <c r="F18" s="84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180"/>
      <c r="N18" s="210" t="str">
        <f t="shared" si="0"/>
        <v>-</v>
      </c>
      <c r="O18" s="210" t="str">
        <f t="shared" si="1"/>
        <v>-</v>
      </c>
      <c r="P18" s="210" t="str">
        <f t="shared" si="2"/>
        <v>-</v>
      </c>
      <c r="Q18" s="180"/>
      <c r="R18" s="211"/>
      <c r="S18" s="211"/>
      <c r="T18" s="211"/>
      <c r="U18" s="211"/>
    </row>
    <row r="19" spans="1:21" s="7" customFormat="1" ht="12.75" hidden="1">
      <c r="A19" s="1" t="s">
        <v>1554</v>
      </c>
      <c r="B19" s="3" t="s">
        <v>1555</v>
      </c>
      <c r="C19" s="82">
        <v>0</v>
      </c>
      <c r="D19" s="83">
        <v>0</v>
      </c>
      <c r="E19" s="83">
        <v>0</v>
      </c>
      <c r="F19" s="84">
        <v>0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180"/>
      <c r="N19" s="210" t="str">
        <f t="shared" si="0"/>
        <v>-</v>
      </c>
      <c r="O19" s="210" t="str">
        <f t="shared" si="1"/>
        <v>-</v>
      </c>
      <c r="P19" s="210" t="str">
        <f t="shared" si="2"/>
        <v>-</v>
      </c>
      <c r="Q19" s="180"/>
      <c r="R19" s="211"/>
      <c r="S19" s="211"/>
      <c r="T19" s="211"/>
      <c r="U19" s="211"/>
    </row>
    <row r="20" spans="1:21" s="7" customFormat="1" ht="12.75" hidden="1">
      <c r="A20" s="1" t="s">
        <v>1556</v>
      </c>
      <c r="B20" s="3" t="s">
        <v>1557</v>
      </c>
      <c r="C20" s="82">
        <v>0</v>
      </c>
      <c r="D20" s="83">
        <v>0</v>
      </c>
      <c r="E20" s="83">
        <v>0</v>
      </c>
      <c r="F20" s="84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  <c r="M20" s="180"/>
      <c r="N20" s="210" t="str">
        <f t="shared" si="0"/>
        <v>-</v>
      </c>
      <c r="O20" s="210" t="str">
        <f t="shared" si="1"/>
        <v>-</v>
      </c>
      <c r="P20" s="210" t="str">
        <f t="shared" si="2"/>
        <v>-</v>
      </c>
      <c r="Q20" s="180"/>
      <c r="R20" s="211"/>
      <c r="S20" s="211"/>
      <c r="T20" s="211"/>
      <c r="U20" s="211"/>
    </row>
    <row r="21" spans="1:21" s="7" customFormat="1" ht="12.75">
      <c r="A21" s="1" t="s">
        <v>536</v>
      </c>
      <c r="B21" s="3" t="s">
        <v>537</v>
      </c>
      <c r="C21" s="82">
        <v>46255</v>
      </c>
      <c r="D21" s="83">
        <v>31875</v>
      </c>
      <c r="E21" s="83">
        <v>11156</v>
      </c>
      <c r="F21" s="84">
        <v>3224</v>
      </c>
      <c r="H21" s="213">
        <v>46090</v>
      </c>
      <c r="I21" s="213">
        <v>31256</v>
      </c>
      <c r="J21" s="213">
        <v>11252</v>
      </c>
      <c r="K21" s="213">
        <v>3447</v>
      </c>
      <c r="L21" s="213">
        <v>135</v>
      </c>
      <c r="M21" s="180"/>
      <c r="N21" s="210">
        <f t="shared" si="0"/>
        <v>0.3579952267302957</v>
      </c>
      <c r="O21" s="210">
        <f t="shared" si="1"/>
        <v>1.980419759406189</v>
      </c>
      <c r="P21" s="210">
        <f t="shared" si="2"/>
        <v>-9.994416527079835</v>
      </c>
      <c r="Q21" s="180"/>
      <c r="R21" s="211"/>
      <c r="S21" s="211"/>
      <c r="T21" s="211"/>
      <c r="U21" s="211"/>
    </row>
    <row r="22" spans="1:21" s="7" customFormat="1" ht="12.75">
      <c r="A22" s="1" t="s">
        <v>540</v>
      </c>
      <c r="B22" s="3" t="s">
        <v>541</v>
      </c>
      <c r="C22" s="82">
        <v>45663</v>
      </c>
      <c r="D22" s="83">
        <v>31443</v>
      </c>
      <c r="E22" s="83">
        <v>11005</v>
      </c>
      <c r="F22" s="84">
        <v>3215</v>
      </c>
      <c r="H22" s="213">
        <v>45501</v>
      </c>
      <c r="I22" s="213">
        <v>30830</v>
      </c>
      <c r="J22" s="213">
        <v>11099</v>
      </c>
      <c r="K22" s="213">
        <v>3572</v>
      </c>
      <c r="L22" s="213">
        <v>0</v>
      </c>
      <c r="M22" s="180"/>
      <c r="N22" s="210">
        <f t="shared" si="0"/>
        <v>0.35603613107404897</v>
      </c>
      <c r="O22" s="210">
        <f t="shared" si="1"/>
        <v>1.9883230619526415</v>
      </c>
      <c r="P22" s="210">
        <f t="shared" si="2"/>
        <v>-9.994400895856657</v>
      </c>
      <c r="Q22" s="180"/>
      <c r="R22" s="211"/>
      <c r="S22" s="211"/>
      <c r="T22" s="211"/>
      <c r="U22" s="211"/>
    </row>
    <row r="23" spans="1:21" s="7" customFormat="1" ht="12.75" hidden="1">
      <c r="A23" s="1" t="s">
        <v>544</v>
      </c>
      <c r="B23" s="3" t="s">
        <v>545</v>
      </c>
      <c r="C23" s="82">
        <v>0</v>
      </c>
      <c r="D23" s="83">
        <v>0</v>
      </c>
      <c r="E23" s="83">
        <v>0</v>
      </c>
      <c r="F23" s="84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180"/>
      <c r="N23" s="210" t="str">
        <f t="shared" si="0"/>
        <v>-</v>
      </c>
      <c r="O23" s="210" t="str">
        <f t="shared" si="1"/>
        <v>-</v>
      </c>
      <c r="P23" s="210" t="str">
        <f t="shared" si="2"/>
        <v>-</v>
      </c>
      <c r="Q23" s="180"/>
      <c r="R23" s="211"/>
      <c r="S23" s="211"/>
      <c r="T23" s="211"/>
      <c r="U23" s="211"/>
    </row>
    <row r="24" spans="1:21" s="7" customFormat="1" ht="12.75">
      <c r="A24" s="1" t="s">
        <v>546</v>
      </c>
      <c r="B24" s="3" t="s">
        <v>547</v>
      </c>
      <c r="C24" s="82">
        <v>41427</v>
      </c>
      <c r="D24" s="83">
        <v>28301</v>
      </c>
      <c r="E24" s="83">
        <v>9905</v>
      </c>
      <c r="F24" s="84">
        <v>3221</v>
      </c>
      <c r="H24" s="213">
        <v>41292</v>
      </c>
      <c r="I24" s="213">
        <v>27730</v>
      </c>
      <c r="J24" s="213">
        <v>9983</v>
      </c>
      <c r="K24" s="213">
        <v>3463</v>
      </c>
      <c r="L24" s="213">
        <v>116</v>
      </c>
      <c r="M24" s="180"/>
      <c r="N24" s="210">
        <f t="shared" si="0"/>
        <v>0.32693984306888524</v>
      </c>
      <c r="O24" s="210">
        <f t="shared" si="1"/>
        <v>2.059141723764867</v>
      </c>
      <c r="P24" s="210">
        <f t="shared" si="2"/>
        <v>-10.002794076557691</v>
      </c>
      <c r="Q24" s="180"/>
      <c r="R24" s="211"/>
      <c r="S24" s="211"/>
      <c r="T24" s="211"/>
      <c r="U24" s="211"/>
    </row>
    <row r="25" spans="1:21" s="7" customFormat="1" ht="12.75" hidden="1">
      <c r="A25" s="1" t="s">
        <v>552</v>
      </c>
      <c r="B25" s="3" t="s">
        <v>553</v>
      </c>
      <c r="C25" s="82">
        <v>0</v>
      </c>
      <c r="D25" s="83">
        <v>0</v>
      </c>
      <c r="E25" s="83">
        <v>0</v>
      </c>
      <c r="F25" s="84">
        <v>0</v>
      </c>
      <c r="H25" s="213">
        <v>0</v>
      </c>
      <c r="I25" s="213">
        <v>0</v>
      </c>
      <c r="J25" s="213">
        <v>0</v>
      </c>
      <c r="K25" s="213">
        <v>0</v>
      </c>
      <c r="L25" s="213">
        <v>0</v>
      </c>
      <c r="M25" s="180"/>
      <c r="N25" s="210" t="str">
        <f t="shared" si="0"/>
        <v>-</v>
      </c>
      <c r="O25" s="210" t="str">
        <f t="shared" si="1"/>
        <v>-</v>
      </c>
      <c r="P25" s="210" t="str">
        <f t="shared" si="2"/>
        <v>-</v>
      </c>
      <c r="Q25" s="180"/>
      <c r="R25" s="211"/>
      <c r="S25" s="211"/>
      <c r="T25" s="211"/>
      <c r="U25" s="211"/>
    </row>
    <row r="26" spans="1:21" s="7" customFormat="1" ht="12.75" hidden="1">
      <c r="A26" s="1" t="s">
        <v>554</v>
      </c>
      <c r="B26" s="3" t="s">
        <v>555</v>
      </c>
      <c r="C26" s="82">
        <v>0</v>
      </c>
      <c r="D26" s="83">
        <v>0</v>
      </c>
      <c r="E26" s="83">
        <v>0</v>
      </c>
      <c r="F26" s="84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180"/>
      <c r="N26" s="210" t="str">
        <f t="shared" si="0"/>
        <v>-</v>
      </c>
      <c r="O26" s="210" t="str">
        <f t="shared" si="1"/>
        <v>-</v>
      </c>
      <c r="P26" s="210" t="str">
        <f t="shared" si="2"/>
        <v>-</v>
      </c>
      <c r="Q26" s="180"/>
      <c r="R26" s="211"/>
      <c r="S26" s="211"/>
      <c r="T26" s="211"/>
      <c r="U26" s="211"/>
    </row>
    <row r="27" spans="1:21" s="7" customFormat="1" ht="12.75">
      <c r="A27" s="1" t="s">
        <v>556</v>
      </c>
      <c r="B27" s="3" t="s">
        <v>557</v>
      </c>
      <c r="C27" s="82">
        <v>41184</v>
      </c>
      <c r="D27" s="83">
        <v>28149</v>
      </c>
      <c r="E27" s="83">
        <v>9852</v>
      </c>
      <c r="F27" s="84">
        <v>3183</v>
      </c>
      <c r="H27" s="213">
        <v>41044</v>
      </c>
      <c r="I27" s="213">
        <v>27579</v>
      </c>
      <c r="J27" s="213">
        <v>9928</v>
      </c>
      <c r="K27" s="213">
        <v>3427</v>
      </c>
      <c r="L27" s="213">
        <v>110</v>
      </c>
      <c r="M27" s="180"/>
      <c r="N27" s="210">
        <f t="shared" si="0"/>
        <v>0.34109735893188997</v>
      </c>
      <c r="O27" s="210">
        <f t="shared" si="1"/>
        <v>2.0667899488741455</v>
      </c>
      <c r="P27" s="210">
        <f t="shared" si="2"/>
        <v>-10.008481764206962</v>
      </c>
      <c r="Q27" s="180"/>
      <c r="R27" s="211"/>
      <c r="S27" s="211"/>
      <c r="T27" s="211"/>
      <c r="U27" s="211"/>
    </row>
    <row r="28" spans="1:21" s="7" customFormat="1" ht="12.75">
      <c r="A28" s="1" t="s">
        <v>564</v>
      </c>
      <c r="B28" s="3" t="s">
        <v>565</v>
      </c>
      <c r="C28" s="86">
        <v>66588</v>
      </c>
      <c r="D28" s="87">
        <v>46912</v>
      </c>
      <c r="E28" s="87">
        <v>16419</v>
      </c>
      <c r="F28" s="88">
        <v>3257</v>
      </c>
      <c r="H28" s="220">
        <v>66307</v>
      </c>
      <c r="I28" s="220">
        <v>46094</v>
      </c>
      <c r="J28" s="220">
        <v>16594</v>
      </c>
      <c r="K28" s="220">
        <v>3425</v>
      </c>
      <c r="L28" s="220">
        <v>194</v>
      </c>
      <c r="M28" s="180"/>
      <c r="N28" s="210">
        <f t="shared" si="0"/>
        <v>0.4237863272354332</v>
      </c>
      <c r="O28" s="210">
        <f t="shared" si="1"/>
        <v>1.7746344426606555</v>
      </c>
      <c r="P28" s="210">
        <f t="shared" si="2"/>
        <v>-10.002763194252552</v>
      </c>
      <c r="Q28" s="180"/>
      <c r="R28" s="211"/>
      <c r="S28" s="211"/>
      <c r="T28" s="211"/>
      <c r="U28" s="211"/>
    </row>
    <row r="29" spans="1:21" s="7" customFormat="1" ht="12.75" hidden="1">
      <c r="A29" s="1" t="s">
        <v>568</v>
      </c>
      <c r="B29" s="3" t="s">
        <v>569</v>
      </c>
      <c r="C29" s="82">
        <v>0</v>
      </c>
      <c r="D29" s="83">
        <v>0</v>
      </c>
      <c r="E29" s="83">
        <v>0</v>
      </c>
      <c r="F29" s="84">
        <v>0</v>
      </c>
      <c r="H29" s="213">
        <v>0</v>
      </c>
      <c r="I29" s="213">
        <v>0</v>
      </c>
      <c r="J29" s="213">
        <v>0</v>
      </c>
      <c r="K29" s="213">
        <v>0</v>
      </c>
      <c r="L29" s="213">
        <v>0</v>
      </c>
      <c r="M29" s="180"/>
      <c r="N29" s="210" t="str">
        <f t="shared" si="0"/>
        <v>-</v>
      </c>
      <c r="O29" s="210" t="str">
        <f t="shared" si="1"/>
        <v>-</v>
      </c>
      <c r="P29" s="210" t="str">
        <f t="shared" si="2"/>
        <v>-</v>
      </c>
      <c r="Q29" s="180"/>
      <c r="R29" s="211"/>
      <c r="S29" s="211"/>
      <c r="T29" s="211"/>
      <c r="U29" s="211"/>
    </row>
    <row r="30" spans="1:21" s="7" customFormat="1" ht="12.75">
      <c r="A30" s="1" t="s">
        <v>574</v>
      </c>
      <c r="B30" s="3" t="s">
        <v>575</v>
      </c>
      <c r="C30" s="82">
        <v>43685</v>
      </c>
      <c r="D30" s="83">
        <v>29971</v>
      </c>
      <c r="E30" s="83">
        <v>10490</v>
      </c>
      <c r="F30" s="84">
        <v>3224</v>
      </c>
      <c r="H30" s="213">
        <v>43535</v>
      </c>
      <c r="I30" s="213">
        <v>29377</v>
      </c>
      <c r="J30" s="213">
        <v>10576</v>
      </c>
      <c r="K30" s="213">
        <v>3457</v>
      </c>
      <c r="L30" s="213">
        <v>125</v>
      </c>
      <c r="M30" s="180"/>
      <c r="N30" s="210">
        <f t="shared" si="0"/>
        <v>0.3445503617778769</v>
      </c>
      <c r="O30" s="210">
        <f t="shared" si="1"/>
        <v>2.021989992170731</v>
      </c>
      <c r="P30" s="210">
        <f t="shared" si="2"/>
        <v>-9.994416527079835</v>
      </c>
      <c r="Q30" s="180"/>
      <c r="R30" s="211"/>
      <c r="S30" s="211"/>
      <c r="T30" s="211"/>
      <c r="U30" s="211"/>
    </row>
    <row r="31" spans="1:21" s="7" customFormat="1" ht="12.75" hidden="1">
      <c r="A31" s="1" t="s">
        <v>580</v>
      </c>
      <c r="B31" s="3" t="s">
        <v>581</v>
      </c>
      <c r="C31" s="82">
        <v>0</v>
      </c>
      <c r="D31" s="83">
        <v>0</v>
      </c>
      <c r="E31" s="83">
        <v>0</v>
      </c>
      <c r="F31" s="84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180"/>
      <c r="N31" s="210" t="str">
        <f t="shared" si="0"/>
        <v>-</v>
      </c>
      <c r="O31" s="210" t="str">
        <f t="shared" si="1"/>
        <v>-</v>
      </c>
      <c r="P31" s="210" t="str">
        <f t="shared" si="2"/>
        <v>-</v>
      </c>
      <c r="Q31" s="180"/>
      <c r="R31" s="211"/>
      <c r="S31" s="211"/>
      <c r="T31" s="211"/>
      <c r="U31" s="211"/>
    </row>
    <row r="32" spans="1:21" s="7" customFormat="1" ht="12.75" hidden="1">
      <c r="A32" s="1" t="s">
        <v>586</v>
      </c>
      <c r="B32" s="3" t="s">
        <v>587</v>
      </c>
      <c r="C32" s="82">
        <v>0</v>
      </c>
      <c r="D32" s="83">
        <v>0</v>
      </c>
      <c r="E32" s="83">
        <v>0</v>
      </c>
      <c r="F32" s="84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180"/>
      <c r="N32" s="210" t="str">
        <f t="shared" si="0"/>
        <v>-</v>
      </c>
      <c r="O32" s="210" t="str">
        <f t="shared" si="1"/>
        <v>-</v>
      </c>
      <c r="P32" s="210" t="str">
        <f t="shared" si="2"/>
        <v>-</v>
      </c>
      <c r="Q32" s="180"/>
      <c r="R32" s="211"/>
      <c r="S32" s="211"/>
      <c r="T32" s="211"/>
      <c r="U32" s="211"/>
    </row>
    <row r="33" spans="1:21" s="7" customFormat="1" ht="12.75" hidden="1">
      <c r="A33" s="1" t="s">
        <v>588</v>
      </c>
      <c r="B33" s="3" t="s">
        <v>589</v>
      </c>
      <c r="C33" s="82">
        <v>0</v>
      </c>
      <c r="D33" s="83">
        <v>0</v>
      </c>
      <c r="E33" s="83">
        <v>0</v>
      </c>
      <c r="F33" s="84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180"/>
      <c r="N33" s="210" t="str">
        <f t="shared" si="0"/>
        <v>-</v>
      </c>
      <c r="O33" s="210" t="str">
        <f t="shared" si="1"/>
        <v>-</v>
      </c>
      <c r="P33" s="210" t="str">
        <f t="shared" si="2"/>
        <v>-</v>
      </c>
      <c r="Q33" s="180"/>
      <c r="R33" s="211"/>
      <c r="S33" s="211"/>
      <c r="T33" s="211"/>
      <c r="U33" s="211"/>
    </row>
    <row r="34" spans="1:21" s="7" customFormat="1" ht="12.75" hidden="1">
      <c r="A34" s="1" t="s">
        <v>590</v>
      </c>
      <c r="B34" s="3" t="s">
        <v>585</v>
      </c>
      <c r="C34" s="82">
        <v>0</v>
      </c>
      <c r="D34" s="83">
        <v>0</v>
      </c>
      <c r="E34" s="83">
        <v>0</v>
      </c>
      <c r="F34" s="84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180"/>
      <c r="N34" s="210" t="str">
        <f t="shared" si="0"/>
        <v>-</v>
      </c>
      <c r="O34" s="210" t="str">
        <f t="shared" si="1"/>
        <v>-</v>
      </c>
      <c r="P34" s="210" t="str">
        <f t="shared" si="2"/>
        <v>-</v>
      </c>
      <c r="Q34" s="180"/>
      <c r="R34" s="211"/>
      <c r="S34" s="211"/>
      <c r="T34" s="211"/>
      <c r="U34" s="211"/>
    </row>
    <row r="35" spans="1:21" s="7" customFormat="1" ht="12.75" hidden="1">
      <c r="A35" s="1" t="s">
        <v>596</v>
      </c>
      <c r="B35" s="3" t="s">
        <v>597</v>
      </c>
      <c r="C35" s="82">
        <v>0</v>
      </c>
      <c r="D35" s="83">
        <v>0</v>
      </c>
      <c r="E35" s="83">
        <v>0</v>
      </c>
      <c r="F35" s="84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180"/>
      <c r="N35" s="210" t="str">
        <f t="shared" si="0"/>
        <v>-</v>
      </c>
      <c r="O35" s="210" t="str">
        <f t="shared" si="1"/>
        <v>-</v>
      </c>
      <c r="P35" s="210" t="str">
        <f t="shared" si="2"/>
        <v>-</v>
      </c>
      <c r="Q35" s="180"/>
      <c r="R35" s="211"/>
      <c r="S35" s="211"/>
      <c r="T35" s="211"/>
      <c r="U35" s="211"/>
    </row>
    <row r="36" spans="1:21" s="7" customFormat="1" ht="12.75">
      <c r="A36" s="1" t="s">
        <v>602</v>
      </c>
      <c r="B36" s="3" t="s">
        <v>601</v>
      </c>
      <c r="C36" s="82">
        <v>43202</v>
      </c>
      <c r="D36" s="83">
        <v>29618</v>
      </c>
      <c r="E36" s="83">
        <v>10366</v>
      </c>
      <c r="F36" s="84">
        <v>3218</v>
      </c>
      <c r="H36" s="213">
        <v>43054</v>
      </c>
      <c r="I36" s="213">
        <v>29029</v>
      </c>
      <c r="J36" s="213">
        <v>10450</v>
      </c>
      <c r="K36" s="213">
        <v>3454</v>
      </c>
      <c r="L36" s="213">
        <v>121</v>
      </c>
      <c r="M36" s="180"/>
      <c r="N36" s="210">
        <f t="shared" si="0"/>
        <v>0.3437543549960509</v>
      </c>
      <c r="O36" s="210">
        <f t="shared" si="1"/>
        <v>2.0290054772813306</v>
      </c>
      <c r="P36" s="210">
        <f t="shared" si="2"/>
        <v>-9.986013986013987</v>
      </c>
      <c r="Q36" s="180"/>
      <c r="R36" s="211"/>
      <c r="S36" s="211">
        <v>6</v>
      </c>
      <c r="T36" s="211"/>
      <c r="U36" s="211"/>
    </row>
    <row r="37" spans="1:21" s="7" customFormat="1" ht="12.75" hidden="1">
      <c r="A37" s="1" t="s">
        <v>603</v>
      </c>
      <c r="B37" s="3" t="s">
        <v>604</v>
      </c>
      <c r="C37" s="82">
        <v>0</v>
      </c>
      <c r="D37" s="83">
        <v>0</v>
      </c>
      <c r="E37" s="83">
        <v>0</v>
      </c>
      <c r="F37" s="84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180"/>
      <c r="N37" s="210" t="str">
        <f t="shared" si="0"/>
        <v>-</v>
      </c>
      <c r="O37" s="210" t="str">
        <f t="shared" si="1"/>
        <v>-</v>
      </c>
      <c r="P37" s="210" t="str">
        <f t="shared" si="2"/>
        <v>-</v>
      </c>
      <c r="Q37" s="180"/>
      <c r="R37" s="211"/>
      <c r="S37" s="211"/>
      <c r="T37" s="211"/>
      <c r="U37" s="211"/>
    </row>
    <row r="38" spans="1:21" s="7" customFormat="1" ht="12.75" hidden="1">
      <c r="A38" s="1" t="s">
        <v>616</v>
      </c>
      <c r="B38" s="3" t="s">
        <v>617</v>
      </c>
      <c r="C38" s="82">
        <v>0</v>
      </c>
      <c r="D38" s="83">
        <v>0</v>
      </c>
      <c r="E38" s="83">
        <v>0</v>
      </c>
      <c r="F38" s="84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180"/>
      <c r="N38" s="210" t="str">
        <f t="shared" si="0"/>
        <v>-</v>
      </c>
      <c r="O38" s="210" t="str">
        <f t="shared" si="1"/>
        <v>-</v>
      </c>
      <c r="P38" s="210" t="str">
        <f t="shared" si="2"/>
        <v>-</v>
      </c>
      <c r="Q38" s="180"/>
      <c r="R38" s="211"/>
      <c r="S38" s="211"/>
      <c r="T38" s="211"/>
      <c r="U38" s="211"/>
    </row>
    <row r="39" spans="1:21" s="7" customFormat="1" ht="12.75" hidden="1">
      <c r="A39" s="1" t="s">
        <v>620</v>
      </c>
      <c r="B39" s="3" t="s">
        <v>621</v>
      </c>
      <c r="C39" s="82">
        <v>0</v>
      </c>
      <c r="D39" s="83">
        <v>0</v>
      </c>
      <c r="E39" s="83">
        <v>0</v>
      </c>
      <c r="F39" s="84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180"/>
      <c r="N39" s="210" t="str">
        <f t="shared" si="0"/>
        <v>-</v>
      </c>
      <c r="O39" s="210" t="str">
        <f t="shared" si="1"/>
        <v>-</v>
      </c>
      <c r="P39" s="210" t="str">
        <f t="shared" si="2"/>
        <v>-</v>
      </c>
      <c r="Q39" s="180"/>
      <c r="R39" s="211"/>
      <c r="S39" s="211"/>
      <c r="T39" s="211"/>
      <c r="U39" s="211"/>
    </row>
    <row r="40" spans="1:21" s="7" customFormat="1" ht="12.75">
      <c r="A40" s="1" t="s">
        <v>631</v>
      </c>
      <c r="B40" s="3" t="s">
        <v>632</v>
      </c>
      <c r="C40" s="82">
        <v>45545</v>
      </c>
      <c r="D40" s="83">
        <v>31357</v>
      </c>
      <c r="E40" s="83">
        <v>10975</v>
      </c>
      <c r="F40" s="84">
        <v>3213</v>
      </c>
      <c r="H40" s="213">
        <v>45383</v>
      </c>
      <c r="I40" s="213">
        <v>30745</v>
      </c>
      <c r="J40" s="213">
        <v>11068</v>
      </c>
      <c r="K40" s="213">
        <v>3444</v>
      </c>
      <c r="L40" s="213">
        <v>126</v>
      </c>
      <c r="M40" s="180"/>
      <c r="N40" s="210">
        <f t="shared" si="0"/>
        <v>0.3569618579644356</v>
      </c>
      <c r="O40" s="210">
        <f t="shared" si="1"/>
        <v>1.990567571962913</v>
      </c>
      <c r="P40" s="210">
        <f t="shared" si="2"/>
        <v>-10</v>
      </c>
      <c r="Q40" s="180"/>
      <c r="R40" s="211">
        <v>21</v>
      </c>
      <c r="S40" s="211">
        <v>17</v>
      </c>
      <c r="T40" s="211"/>
      <c r="U40" s="211"/>
    </row>
    <row r="41" spans="1:21" s="7" customFormat="1" ht="12.75" hidden="1">
      <c r="A41" s="1" t="s">
        <v>639</v>
      </c>
      <c r="B41" s="3" t="s">
        <v>640</v>
      </c>
      <c r="C41" s="82">
        <v>0</v>
      </c>
      <c r="D41" s="83">
        <v>0</v>
      </c>
      <c r="E41" s="83">
        <v>0</v>
      </c>
      <c r="F41" s="84">
        <v>0</v>
      </c>
      <c r="H41" s="213">
        <v>0</v>
      </c>
      <c r="I41" s="213">
        <v>0</v>
      </c>
      <c r="J41" s="213">
        <v>0</v>
      </c>
      <c r="K41" s="213">
        <v>0</v>
      </c>
      <c r="L41" s="213">
        <v>0</v>
      </c>
      <c r="M41" s="180"/>
      <c r="N41" s="210" t="str">
        <f t="shared" si="0"/>
        <v>-</v>
      </c>
      <c r="O41" s="210" t="str">
        <f t="shared" si="1"/>
        <v>-</v>
      </c>
      <c r="P41" s="210" t="str">
        <f t="shared" si="2"/>
        <v>-</v>
      </c>
      <c r="Q41" s="180"/>
      <c r="R41" s="211"/>
      <c r="S41" s="211"/>
      <c r="T41" s="211"/>
      <c r="U41" s="211"/>
    </row>
    <row r="42" spans="1:21" s="7" customFormat="1" ht="12.75">
      <c r="A42" s="1" t="s">
        <v>648</v>
      </c>
      <c r="B42" s="3" t="s">
        <v>649</v>
      </c>
      <c r="C42" s="82">
        <v>45016</v>
      </c>
      <c r="D42" s="83">
        <v>30960</v>
      </c>
      <c r="E42" s="83">
        <v>10836</v>
      </c>
      <c r="F42" s="84">
        <v>3220</v>
      </c>
      <c r="H42" s="213">
        <v>44859</v>
      </c>
      <c r="I42" s="213">
        <v>30354</v>
      </c>
      <c r="J42" s="213">
        <v>10927</v>
      </c>
      <c r="K42" s="213">
        <v>3450</v>
      </c>
      <c r="L42" s="213">
        <v>128</v>
      </c>
      <c r="M42" s="180"/>
      <c r="N42" s="210">
        <f t="shared" si="0"/>
        <v>0.3499855101540419</v>
      </c>
      <c r="O42" s="210">
        <f t="shared" si="1"/>
        <v>1.996441984581935</v>
      </c>
      <c r="P42" s="210">
        <f t="shared" si="2"/>
        <v>-10.00558971492454</v>
      </c>
      <c r="Q42" s="180"/>
      <c r="R42" s="211">
        <v>46</v>
      </c>
      <c r="S42" s="211">
        <v>15</v>
      </c>
      <c r="T42" s="211"/>
      <c r="U42" s="211"/>
    </row>
    <row r="43" spans="1:21" s="7" customFormat="1" ht="12.75" hidden="1">
      <c r="A43" s="1" t="s">
        <v>658</v>
      </c>
      <c r="B43" s="3" t="s">
        <v>659</v>
      </c>
      <c r="C43" s="82">
        <v>0</v>
      </c>
      <c r="D43" s="83">
        <v>0</v>
      </c>
      <c r="E43" s="83">
        <v>0</v>
      </c>
      <c r="F43" s="84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180"/>
      <c r="N43" s="210" t="str">
        <f t="shared" si="0"/>
        <v>-</v>
      </c>
      <c r="O43" s="210" t="str">
        <f t="shared" si="1"/>
        <v>-</v>
      </c>
      <c r="P43" s="210" t="str">
        <f t="shared" si="2"/>
        <v>-</v>
      </c>
      <c r="Q43" s="180"/>
      <c r="R43" s="211"/>
      <c r="S43" s="211"/>
      <c r="T43" s="211"/>
      <c r="U43" s="211"/>
    </row>
    <row r="44" spans="1:21" s="7" customFormat="1" ht="12.75">
      <c r="A44" s="1" t="s">
        <v>674</v>
      </c>
      <c r="B44" s="3" t="s">
        <v>675</v>
      </c>
      <c r="C44" s="82">
        <v>44245</v>
      </c>
      <c r="D44" s="83">
        <v>30394</v>
      </c>
      <c r="E44" s="83">
        <v>10638</v>
      </c>
      <c r="F44" s="84">
        <v>3213</v>
      </c>
      <c r="H44" s="213">
        <v>44091</v>
      </c>
      <c r="I44" s="213">
        <v>29795</v>
      </c>
      <c r="J44" s="213">
        <v>10726</v>
      </c>
      <c r="K44" s="213">
        <v>3444</v>
      </c>
      <c r="L44" s="213">
        <v>126</v>
      </c>
      <c r="M44" s="180"/>
      <c r="N44" s="210">
        <f t="shared" si="0"/>
        <v>0.34927763035538817</v>
      </c>
      <c r="O44" s="210">
        <f t="shared" si="1"/>
        <v>2.010404430273539</v>
      </c>
      <c r="P44" s="210">
        <f t="shared" si="2"/>
        <v>-10</v>
      </c>
      <c r="Q44" s="180"/>
      <c r="R44" s="211"/>
      <c r="S44" s="211">
        <v>14</v>
      </c>
      <c r="T44" s="211">
        <v>2</v>
      </c>
      <c r="U44" s="211"/>
    </row>
    <row r="45" spans="1:21" s="7" customFormat="1" ht="12.75">
      <c r="A45" s="1" t="s">
        <v>676</v>
      </c>
      <c r="B45" s="3" t="s">
        <v>677</v>
      </c>
      <c r="C45" s="82">
        <v>41184</v>
      </c>
      <c r="D45" s="83">
        <v>28149</v>
      </c>
      <c r="E45" s="83">
        <v>9852</v>
      </c>
      <c r="F45" s="84">
        <v>3183</v>
      </c>
      <c r="H45" s="213">
        <v>41044</v>
      </c>
      <c r="I45" s="213">
        <v>27579</v>
      </c>
      <c r="J45" s="213">
        <v>9928</v>
      </c>
      <c r="K45" s="213">
        <v>3427</v>
      </c>
      <c r="L45" s="213">
        <v>110</v>
      </c>
      <c r="M45" s="180"/>
      <c r="N45" s="210">
        <f t="shared" si="0"/>
        <v>0.34109735893188997</v>
      </c>
      <c r="O45" s="210">
        <f t="shared" si="1"/>
        <v>2.0667899488741455</v>
      </c>
      <c r="P45" s="210">
        <f t="shared" si="2"/>
        <v>-10.008481764206962</v>
      </c>
      <c r="Q45" s="180"/>
      <c r="R45" s="211"/>
      <c r="S45" s="211"/>
      <c r="T45" s="211"/>
      <c r="U45" s="211"/>
    </row>
    <row r="46" spans="1:21" s="7" customFormat="1" ht="12.75">
      <c r="A46" s="1" t="s">
        <v>689</v>
      </c>
      <c r="B46" s="3" t="s">
        <v>690</v>
      </c>
      <c r="C46" s="82">
        <v>40168</v>
      </c>
      <c r="D46" s="83">
        <v>27384</v>
      </c>
      <c r="E46" s="83">
        <v>9584</v>
      </c>
      <c r="F46" s="84">
        <v>3200</v>
      </c>
      <c r="H46" s="213">
        <v>40037</v>
      </c>
      <c r="I46" s="213">
        <v>26824</v>
      </c>
      <c r="J46" s="213">
        <v>9657</v>
      </c>
      <c r="K46" s="213">
        <v>3445</v>
      </c>
      <c r="L46" s="213">
        <v>111</v>
      </c>
      <c r="M46" s="180"/>
      <c r="N46" s="210">
        <f t="shared" si="0"/>
        <v>0.3271973424582342</v>
      </c>
      <c r="O46" s="210">
        <f t="shared" si="1"/>
        <v>2.087682672233825</v>
      </c>
      <c r="P46" s="210">
        <f t="shared" si="2"/>
        <v>-10.011248593925757</v>
      </c>
      <c r="Q46" s="180"/>
      <c r="R46" s="211">
        <v>54</v>
      </c>
      <c r="S46" s="211">
        <v>138</v>
      </c>
      <c r="T46" s="211"/>
      <c r="U46" s="211"/>
    </row>
    <row r="47" spans="1:21" s="7" customFormat="1" ht="12.75">
      <c r="A47" s="1" t="s">
        <v>697</v>
      </c>
      <c r="B47" s="3" t="s">
        <v>698</v>
      </c>
      <c r="C47" s="82">
        <v>41425</v>
      </c>
      <c r="D47" s="83">
        <v>28311</v>
      </c>
      <c r="E47" s="83">
        <v>9909</v>
      </c>
      <c r="F47" s="84">
        <v>3205</v>
      </c>
      <c r="H47" s="213">
        <v>41286</v>
      </c>
      <c r="I47" s="213">
        <v>27739</v>
      </c>
      <c r="J47" s="213">
        <v>9986</v>
      </c>
      <c r="K47" s="213">
        <v>3446</v>
      </c>
      <c r="L47" s="213">
        <v>115</v>
      </c>
      <c r="M47" s="180"/>
      <c r="N47" s="210">
        <f t="shared" si="0"/>
        <v>0.3366758707552151</v>
      </c>
      <c r="O47" s="210">
        <f t="shared" si="1"/>
        <v>2.0620786618118956</v>
      </c>
      <c r="P47" s="210">
        <f t="shared" si="2"/>
        <v>-9.997191800056157</v>
      </c>
      <c r="Q47" s="180"/>
      <c r="R47" s="211"/>
      <c r="S47" s="211"/>
      <c r="T47" s="211"/>
      <c r="U47" s="211"/>
    </row>
    <row r="48" spans="1:21" s="7" customFormat="1" ht="12.75" hidden="1">
      <c r="A48" s="1" t="s">
        <v>701</v>
      </c>
      <c r="B48" s="3" t="s">
        <v>702</v>
      </c>
      <c r="C48" s="82">
        <v>0</v>
      </c>
      <c r="D48" s="83">
        <v>0</v>
      </c>
      <c r="E48" s="83">
        <v>0</v>
      </c>
      <c r="F48" s="84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180"/>
      <c r="N48" s="210" t="str">
        <f t="shared" si="0"/>
        <v>-</v>
      </c>
      <c r="O48" s="210" t="str">
        <f t="shared" si="1"/>
        <v>-</v>
      </c>
      <c r="P48" s="210" t="str">
        <f t="shared" si="2"/>
        <v>-</v>
      </c>
      <c r="Q48" s="180"/>
      <c r="R48" s="211"/>
      <c r="S48" s="211"/>
      <c r="T48" s="211"/>
      <c r="U48" s="211"/>
    </row>
    <row r="49" spans="1:21" s="7" customFormat="1" ht="12.75">
      <c r="A49" s="1" t="s">
        <v>706</v>
      </c>
      <c r="B49" s="3" t="s">
        <v>705</v>
      </c>
      <c r="C49" s="82">
        <v>44184</v>
      </c>
      <c r="D49" s="83">
        <v>30362</v>
      </c>
      <c r="E49" s="83">
        <v>10627</v>
      </c>
      <c r="F49" s="84">
        <v>3195</v>
      </c>
      <c r="H49" s="213">
        <v>44028</v>
      </c>
      <c r="I49" s="213">
        <v>29763</v>
      </c>
      <c r="J49" s="213">
        <v>10715</v>
      </c>
      <c r="K49" s="213">
        <v>3425</v>
      </c>
      <c r="L49" s="213">
        <v>125</v>
      </c>
      <c r="M49" s="180"/>
      <c r="N49" s="210">
        <f t="shared" si="0"/>
        <v>0.35431997819569006</v>
      </c>
      <c r="O49" s="210">
        <f t="shared" si="1"/>
        <v>2.0125659375735125</v>
      </c>
      <c r="P49" s="210">
        <f t="shared" si="2"/>
        <v>-10</v>
      </c>
      <c r="Q49" s="180"/>
      <c r="R49" s="211"/>
      <c r="S49" s="211"/>
      <c r="T49" s="211"/>
      <c r="U49" s="211"/>
    </row>
    <row r="50" spans="1:21" s="7" customFormat="1" ht="12.75" hidden="1">
      <c r="A50" s="1" t="s">
        <v>716</v>
      </c>
      <c r="B50" s="3" t="s">
        <v>717</v>
      </c>
      <c r="C50" s="82">
        <v>0</v>
      </c>
      <c r="D50" s="83">
        <v>0</v>
      </c>
      <c r="E50" s="83">
        <v>0</v>
      </c>
      <c r="F50" s="84">
        <v>0</v>
      </c>
      <c r="H50" s="213">
        <v>0</v>
      </c>
      <c r="I50" s="213">
        <v>0</v>
      </c>
      <c r="J50" s="213">
        <v>0</v>
      </c>
      <c r="K50" s="213">
        <v>0</v>
      </c>
      <c r="L50" s="213">
        <v>0</v>
      </c>
      <c r="M50" s="180"/>
      <c r="N50" s="210" t="str">
        <f t="shared" si="0"/>
        <v>-</v>
      </c>
      <c r="O50" s="210" t="str">
        <f t="shared" si="1"/>
        <v>-</v>
      </c>
      <c r="P50" s="210" t="str">
        <f t="shared" si="2"/>
        <v>-</v>
      </c>
      <c r="Q50" s="180"/>
      <c r="R50" s="211"/>
      <c r="S50" s="211"/>
      <c r="T50" s="211"/>
      <c r="U50" s="211"/>
    </row>
    <row r="51" spans="1:21" s="7" customFormat="1" ht="12.75">
      <c r="A51" s="1" t="s">
        <v>718</v>
      </c>
      <c r="B51" s="3" t="s">
        <v>719</v>
      </c>
      <c r="C51" s="82">
        <v>46911</v>
      </c>
      <c r="D51" s="83">
        <v>31986</v>
      </c>
      <c r="E51" s="83">
        <v>11195</v>
      </c>
      <c r="F51" s="84">
        <v>3730</v>
      </c>
      <c r="H51" s="213">
        <v>46802</v>
      </c>
      <c r="I51" s="213">
        <v>31366</v>
      </c>
      <c r="J51" s="213">
        <v>11292</v>
      </c>
      <c r="K51" s="213">
        <v>4012</v>
      </c>
      <c r="L51" s="213">
        <v>132</v>
      </c>
      <c r="M51" s="180"/>
      <c r="N51" s="210">
        <f t="shared" si="0"/>
        <v>0.23289603008419135</v>
      </c>
      <c r="O51" s="210">
        <f t="shared" si="1"/>
        <v>1.976662628323652</v>
      </c>
      <c r="P51" s="210">
        <f t="shared" si="2"/>
        <v>-9.990347490347489</v>
      </c>
      <c r="Q51" s="180"/>
      <c r="R51" s="211"/>
      <c r="S51" s="211"/>
      <c r="T51" s="211"/>
      <c r="U51" s="211"/>
    </row>
    <row r="52" spans="1:21" s="7" customFormat="1" ht="12.75">
      <c r="A52" s="1" t="s">
        <v>724</v>
      </c>
      <c r="B52" s="3" t="s">
        <v>725</v>
      </c>
      <c r="C52" s="82">
        <v>53237</v>
      </c>
      <c r="D52" s="83">
        <v>36706</v>
      </c>
      <c r="E52" s="83">
        <v>12847</v>
      </c>
      <c r="F52" s="84">
        <v>3684</v>
      </c>
      <c r="H52" s="213">
        <v>53084</v>
      </c>
      <c r="I52" s="213">
        <v>36023</v>
      </c>
      <c r="J52" s="213">
        <v>12968</v>
      </c>
      <c r="K52" s="213">
        <v>3942</v>
      </c>
      <c r="L52" s="213">
        <v>151</v>
      </c>
      <c r="M52" s="180"/>
      <c r="N52" s="210">
        <f t="shared" si="0"/>
        <v>0.28822243990656204</v>
      </c>
      <c r="O52" s="210">
        <f t="shared" si="1"/>
        <v>1.896010881936533</v>
      </c>
      <c r="P52" s="210">
        <f t="shared" si="2"/>
        <v>-9.992670412900068</v>
      </c>
      <c r="Q52" s="180"/>
      <c r="R52" s="211"/>
      <c r="S52" s="211"/>
      <c r="T52" s="211"/>
      <c r="U52" s="211"/>
    </row>
    <row r="53" spans="1:21" s="7" customFormat="1" ht="12.75">
      <c r="A53" s="1" t="s">
        <v>730</v>
      </c>
      <c r="B53" s="3" t="s">
        <v>731</v>
      </c>
      <c r="C53" s="82">
        <v>47871</v>
      </c>
      <c r="D53" s="83">
        <v>32703</v>
      </c>
      <c r="E53" s="83">
        <v>11446</v>
      </c>
      <c r="F53" s="84">
        <v>3722</v>
      </c>
      <c r="H53" s="213">
        <v>47754</v>
      </c>
      <c r="I53" s="213">
        <v>32073</v>
      </c>
      <c r="J53" s="213">
        <v>11546</v>
      </c>
      <c r="K53" s="213">
        <v>4004</v>
      </c>
      <c r="L53" s="213">
        <v>131</v>
      </c>
      <c r="M53" s="180"/>
      <c r="N53" s="210">
        <f t="shared" si="0"/>
        <v>0.24500565397661944</v>
      </c>
      <c r="O53" s="210">
        <f t="shared" si="1"/>
        <v>1.9642690113179242</v>
      </c>
      <c r="P53" s="210">
        <f t="shared" si="2"/>
        <v>-9.987908101571946</v>
      </c>
      <c r="Q53" s="180"/>
      <c r="R53" s="211"/>
      <c r="S53" s="211"/>
      <c r="T53" s="211"/>
      <c r="U53" s="211"/>
    </row>
    <row r="54" spans="1:21" s="7" customFormat="1" ht="12.75">
      <c r="A54" s="1" t="s">
        <v>734</v>
      </c>
      <c r="B54" s="3" t="s">
        <v>735</v>
      </c>
      <c r="C54" s="82">
        <v>48053</v>
      </c>
      <c r="D54" s="83">
        <v>32824</v>
      </c>
      <c r="E54" s="83">
        <v>11488</v>
      </c>
      <c r="F54" s="84">
        <v>3741</v>
      </c>
      <c r="H54" s="213">
        <v>47939</v>
      </c>
      <c r="I54" s="213">
        <v>32193</v>
      </c>
      <c r="J54" s="213">
        <v>11589</v>
      </c>
      <c r="K54" s="213">
        <v>4022</v>
      </c>
      <c r="L54" s="213">
        <v>135</v>
      </c>
      <c r="M54" s="180"/>
      <c r="N54" s="210">
        <f t="shared" si="0"/>
        <v>0.23780220697136656</v>
      </c>
      <c r="O54" s="210">
        <f t="shared" si="1"/>
        <v>1.9600534277637962</v>
      </c>
      <c r="P54" s="210">
        <f t="shared" si="2"/>
        <v>-10.007216742843397</v>
      </c>
      <c r="Q54" s="180"/>
      <c r="R54" s="211"/>
      <c r="S54" s="211"/>
      <c r="T54" s="211"/>
      <c r="U54" s="211"/>
    </row>
    <row r="55" spans="1:21" s="7" customFormat="1" ht="12.75" hidden="1">
      <c r="A55" s="1" t="s">
        <v>740</v>
      </c>
      <c r="B55" s="3" t="s">
        <v>739</v>
      </c>
      <c r="C55" s="82">
        <v>0</v>
      </c>
      <c r="D55" s="83">
        <v>0</v>
      </c>
      <c r="E55" s="83">
        <v>0</v>
      </c>
      <c r="F55" s="84">
        <v>0</v>
      </c>
      <c r="H55" s="213">
        <v>0</v>
      </c>
      <c r="I55" s="213">
        <v>0</v>
      </c>
      <c r="J55" s="213">
        <v>0</v>
      </c>
      <c r="K55" s="213">
        <v>0</v>
      </c>
      <c r="L55" s="213">
        <v>0</v>
      </c>
      <c r="M55" s="180"/>
      <c r="N55" s="210" t="str">
        <f t="shared" si="0"/>
        <v>-</v>
      </c>
      <c r="O55" s="210" t="str">
        <f t="shared" si="1"/>
        <v>-</v>
      </c>
      <c r="P55" s="210" t="str">
        <f t="shared" si="2"/>
        <v>-</v>
      </c>
      <c r="Q55" s="180"/>
      <c r="R55" s="211"/>
      <c r="S55" s="211"/>
      <c r="T55" s="211"/>
      <c r="U55" s="211"/>
    </row>
    <row r="56" spans="1:21" s="7" customFormat="1" ht="12.75" hidden="1">
      <c r="A56" s="1" t="s">
        <v>782</v>
      </c>
      <c r="B56" s="3" t="s">
        <v>783</v>
      </c>
      <c r="C56" s="82">
        <v>0</v>
      </c>
      <c r="D56" s="83">
        <v>0</v>
      </c>
      <c r="E56" s="83">
        <v>0</v>
      </c>
      <c r="F56" s="84">
        <v>0</v>
      </c>
      <c r="H56" s="213">
        <v>0</v>
      </c>
      <c r="I56" s="213">
        <v>0</v>
      </c>
      <c r="J56" s="213">
        <v>0</v>
      </c>
      <c r="K56" s="213">
        <v>0</v>
      </c>
      <c r="L56" s="213">
        <v>0</v>
      </c>
      <c r="M56" s="180"/>
      <c r="N56" s="210" t="str">
        <f t="shared" si="0"/>
        <v>-</v>
      </c>
      <c r="O56" s="210" t="str">
        <f t="shared" si="1"/>
        <v>-</v>
      </c>
      <c r="P56" s="210" t="str">
        <f t="shared" si="2"/>
        <v>-</v>
      </c>
      <c r="Q56" s="180"/>
      <c r="R56" s="211"/>
      <c r="S56" s="211"/>
      <c r="T56" s="211"/>
      <c r="U56" s="211"/>
    </row>
    <row r="57" spans="1:21" s="7" customFormat="1" ht="12.75" hidden="1">
      <c r="A57" s="1" t="s">
        <v>784</v>
      </c>
      <c r="B57" s="3" t="s">
        <v>785</v>
      </c>
      <c r="C57" s="82">
        <v>0</v>
      </c>
      <c r="D57" s="83">
        <v>0</v>
      </c>
      <c r="E57" s="83">
        <v>0</v>
      </c>
      <c r="F57" s="84">
        <v>0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  <c r="M57" s="180"/>
      <c r="N57" s="210" t="str">
        <f t="shared" si="0"/>
        <v>-</v>
      </c>
      <c r="O57" s="210" t="str">
        <f t="shared" si="1"/>
        <v>-</v>
      </c>
      <c r="P57" s="210" t="str">
        <f t="shared" si="2"/>
        <v>-</v>
      </c>
      <c r="Q57" s="180"/>
      <c r="R57" s="211"/>
      <c r="S57" s="211"/>
      <c r="T57" s="211"/>
      <c r="U57" s="211"/>
    </row>
    <row r="58" spans="1:21" s="7" customFormat="1" ht="12.75">
      <c r="A58" s="1" t="s">
        <v>786</v>
      </c>
      <c r="B58" s="3" t="s">
        <v>787</v>
      </c>
      <c r="C58" s="82">
        <v>39170</v>
      </c>
      <c r="D58" s="83">
        <v>27404</v>
      </c>
      <c r="E58" s="83">
        <v>9591</v>
      </c>
      <c r="F58" s="84">
        <v>2175</v>
      </c>
      <c r="H58" s="213">
        <v>38925</v>
      </c>
      <c r="I58" s="213">
        <v>26844</v>
      </c>
      <c r="J58" s="213">
        <v>9664</v>
      </c>
      <c r="K58" s="213">
        <v>2305</v>
      </c>
      <c r="L58" s="213">
        <v>112</v>
      </c>
      <c r="M58" s="180"/>
      <c r="N58" s="210">
        <f t="shared" si="0"/>
        <v>0.6294155427103476</v>
      </c>
      <c r="O58" s="210">
        <f t="shared" si="1"/>
        <v>2.08612725376247</v>
      </c>
      <c r="P58" s="210">
        <f t="shared" si="2"/>
        <v>-10.012412081092265</v>
      </c>
      <c r="Q58" s="180"/>
      <c r="R58" s="211">
        <v>32</v>
      </c>
      <c r="S58" s="211"/>
      <c r="T58" s="211"/>
      <c r="U58" s="211"/>
    </row>
    <row r="59" spans="1:21" s="7" customFormat="1" ht="12.75">
      <c r="A59" s="1" t="s">
        <v>788</v>
      </c>
      <c r="B59" s="3" t="s">
        <v>789</v>
      </c>
      <c r="C59" s="82">
        <v>39170</v>
      </c>
      <c r="D59" s="83">
        <v>27404</v>
      </c>
      <c r="E59" s="83">
        <v>9591</v>
      </c>
      <c r="F59" s="84">
        <v>2175</v>
      </c>
      <c r="H59" s="213">
        <v>38925</v>
      </c>
      <c r="I59" s="213">
        <v>26844</v>
      </c>
      <c r="J59" s="213">
        <v>9664</v>
      </c>
      <c r="K59" s="213">
        <v>2305</v>
      </c>
      <c r="L59" s="213">
        <v>112</v>
      </c>
      <c r="M59" s="180"/>
      <c r="N59" s="210">
        <f t="shared" si="0"/>
        <v>0.6294155427103476</v>
      </c>
      <c r="O59" s="210">
        <f t="shared" si="1"/>
        <v>2.08612725376247</v>
      </c>
      <c r="P59" s="210">
        <f t="shared" si="2"/>
        <v>-10.012412081092265</v>
      </c>
      <c r="Q59" s="180"/>
      <c r="R59" s="211">
        <v>16</v>
      </c>
      <c r="S59" s="211">
        <v>58</v>
      </c>
      <c r="T59" s="211"/>
      <c r="U59" s="211"/>
    </row>
    <row r="60" spans="1:21" s="7" customFormat="1" ht="12.75" hidden="1">
      <c r="A60" s="1" t="s">
        <v>790</v>
      </c>
      <c r="B60" s="3" t="s">
        <v>791</v>
      </c>
      <c r="C60" s="82">
        <v>0</v>
      </c>
      <c r="D60" s="83">
        <v>0</v>
      </c>
      <c r="E60" s="83">
        <v>0</v>
      </c>
      <c r="F60" s="84">
        <v>0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180"/>
      <c r="N60" s="210" t="str">
        <f t="shared" si="0"/>
        <v>-</v>
      </c>
      <c r="O60" s="210" t="str">
        <f t="shared" si="1"/>
        <v>-</v>
      </c>
      <c r="P60" s="210" t="str">
        <f t="shared" si="2"/>
        <v>-</v>
      </c>
      <c r="Q60" s="180"/>
      <c r="R60" s="211"/>
      <c r="S60" s="211"/>
      <c r="T60" s="211"/>
      <c r="U60" s="211"/>
    </row>
    <row r="61" spans="1:21" s="7" customFormat="1" ht="12.75">
      <c r="A61" s="1" t="s">
        <v>792</v>
      </c>
      <c r="B61" s="3" t="s">
        <v>793</v>
      </c>
      <c r="C61" s="82">
        <v>39245</v>
      </c>
      <c r="D61" s="83">
        <v>27404</v>
      </c>
      <c r="E61" s="83">
        <v>9591</v>
      </c>
      <c r="F61" s="84">
        <v>2250</v>
      </c>
      <c r="H61" s="213">
        <v>39008</v>
      </c>
      <c r="I61" s="213">
        <v>26844</v>
      </c>
      <c r="J61" s="213">
        <v>9664</v>
      </c>
      <c r="K61" s="213">
        <v>2388</v>
      </c>
      <c r="L61" s="213">
        <v>112</v>
      </c>
      <c r="M61" s="180"/>
      <c r="N61" s="210">
        <f t="shared" si="0"/>
        <v>0.6075676784249424</v>
      </c>
      <c r="O61" s="210">
        <f t="shared" si="1"/>
        <v>2.08612725376247</v>
      </c>
      <c r="P61" s="210">
        <f t="shared" si="2"/>
        <v>-10</v>
      </c>
      <c r="Q61" s="180"/>
      <c r="R61" s="211"/>
      <c r="S61" s="211">
        <v>211</v>
      </c>
      <c r="T61" s="211"/>
      <c r="U61" s="211"/>
    </row>
    <row r="62" spans="1:21" s="7" customFormat="1" ht="12.75" hidden="1">
      <c r="A62" s="1" t="s">
        <v>794</v>
      </c>
      <c r="B62" s="3" t="s">
        <v>795</v>
      </c>
      <c r="C62" s="82">
        <v>0</v>
      </c>
      <c r="D62" s="83">
        <v>0</v>
      </c>
      <c r="E62" s="83">
        <v>0</v>
      </c>
      <c r="F62" s="84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180"/>
      <c r="N62" s="210" t="str">
        <f t="shared" si="0"/>
        <v>-</v>
      </c>
      <c r="O62" s="210" t="str">
        <f t="shared" si="1"/>
        <v>-</v>
      </c>
      <c r="P62" s="210" t="str">
        <f t="shared" si="2"/>
        <v>-</v>
      </c>
      <c r="Q62" s="180"/>
      <c r="R62" s="211"/>
      <c r="S62" s="211"/>
      <c r="T62" s="211"/>
      <c r="U62" s="211"/>
    </row>
    <row r="63" spans="1:21" s="7" customFormat="1" ht="12.75">
      <c r="A63" s="1" t="s">
        <v>796</v>
      </c>
      <c r="B63" s="3" t="s">
        <v>797</v>
      </c>
      <c r="C63" s="82">
        <v>39170</v>
      </c>
      <c r="D63" s="83">
        <v>27404</v>
      </c>
      <c r="E63" s="83">
        <v>9591</v>
      </c>
      <c r="F63" s="84">
        <v>2175</v>
      </c>
      <c r="H63" s="213">
        <v>38925</v>
      </c>
      <c r="I63" s="213">
        <v>26844</v>
      </c>
      <c r="J63" s="213">
        <v>9664</v>
      </c>
      <c r="K63" s="213">
        <v>2305</v>
      </c>
      <c r="L63" s="213">
        <v>112</v>
      </c>
      <c r="M63" s="180"/>
      <c r="N63" s="210">
        <f t="shared" si="0"/>
        <v>0.6294155427103476</v>
      </c>
      <c r="O63" s="210">
        <f t="shared" si="1"/>
        <v>2.08612725376247</v>
      </c>
      <c r="P63" s="210">
        <f t="shared" si="2"/>
        <v>-10.012412081092265</v>
      </c>
      <c r="Q63" s="180"/>
      <c r="R63" s="211"/>
      <c r="S63" s="211"/>
      <c r="T63" s="211"/>
      <c r="U63" s="211"/>
    </row>
    <row r="64" spans="1:21" s="7" customFormat="1" ht="12.75">
      <c r="A64" s="1" t="s">
        <v>798</v>
      </c>
      <c r="B64" s="3" t="s">
        <v>799</v>
      </c>
      <c r="C64" s="82">
        <v>39170</v>
      </c>
      <c r="D64" s="83">
        <v>27404</v>
      </c>
      <c r="E64" s="83">
        <v>9591</v>
      </c>
      <c r="F64" s="84">
        <v>2175</v>
      </c>
      <c r="H64" s="213">
        <v>38925</v>
      </c>
      <c r="I64" s="213">
        <v>26844</v>
      </c>
      <c r="J64" s="213">
        <v>9664</v>
      </c>
      <c r="K64" s="213">
        <v>2305</v>
      </c>
      <c r="L64" s="213">
        <v>112</v>
      </c>
      <c r="M64" s="180"/>
      <c r="N64" s="210">
        <f t="shared" si="0"/>
        <v>0.6294155427103476</v>
      </c>
      <c r="O64" s="210">
        <f t="shared" si="1"/>
        <v>2.08612725376247</v>
      </c>
      <c r="P64" s="210">
        <f t="shared" si="2"/>
        <v>-10.012412081092265</v>
      </c>
      <c r="Q64" s="180"/>
      <c r="R64" s="211">
        <v>35</v>
      </c>
      <c r="S64" s="211">
        <v>232</v>
      </c>
      <c r="T64" s="211"/>
      <c r="U64" s="211"/>
    </row>
    <row r="65" spans="1:21" s="7" customFormat="1" ht="12.75">
      <c r="A65" s="1" t="s">
        <v>800</v>
      </c>
      <c r="B65" s="3" t="s">
        <v>801</v>
      </c>
      <c r="C65" s="82">
        <v>39170</v>
      </c>
      <c r="D65" s="83">
        <v>27404</v>
      </c>
      <c r="E65" s="83">
        <v>9591</v>
      </c>
      <c r="F65" s="84">
        <v>2175</v>
      </c>
      <c r="H65" s="213">
        <v>38925</v>
      </c>
      <c r="I65" s="213">
        <v>26844</v>
      </c>
      <c r="J65" s="213">
        <v>9664</v>
      </c>
      <c r="K65" s="213">
        <v>2305</v>
      </c>
      <c r="L65" s="213">
        <v>112</v>
      </c>
      <c r="M65" s="180"/>
      <c r="N65" s="210">
        <f t="shared" si="0"/>
        <v>0.6294155427103476</v>
      </c>
      <c r="O65" s="210">
        <f t="shared" si="1"/>
        <v>2.08612725376247</v>
      </c>
      <c r="P65" s="210">
        <f t="shared" si="2"/>
        <v>-10.012412081092265</v>
      </c>
      <c r="Q65" s="180"/>
      <c r="R65" s="211">
        <v>27</v>
      </c>
      <c r="S65" s="211">
        <v>435</v>
      </c>
      <c r="T65" s="211"/>
      <c r="U65" s="211"/>
    </row>
    <row r="66" spans="1:21" s="7" customFormat="1" ht="12.75" hidden="1">
      <c r="A66" s="1" t="s">
        <v>802</v>
      </c>
      <c r="B66" s="3" t="s">
        <v>803</v>
      </c>
      <c r="C66" s="82">
        <v>0</v>
      </c>
      <c r="D66" s="83">
        <v>0</v>
      </c>
      <c r="E66" s="83">
        <v>0</v>
      </c>
      <c r="F66" s="84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180"/>
      <c r="N66" s="210" t="str">
        <f t="shared" si="0"/>
        <v>-</v>
      </c>
      <c r="O66" s="210" t="str">
        <f t="shared" si="1"/>
        <v>-</v>
      </c>
      <c r="P66" s="210" t="str">
        <f t="shared" si="2"/>
        <v>-</v>
      </c>
      <c r="Q66" s="180"/>
      <c r="R66" s="211"/>
      <c r="S66" s="211"/>
      <c r="T66" s="211"/>
      <c r="U66" s="211"/>
    </row>
    <row r="67" spans="1:21" s="7" customFormat="1" ht="12.75" hidden="1">
      <c r="A67" s="1" t="s">
        <v>804</v>
      </c>
      <c r="B67" s="3" t="s">
        <v>805</v>
      </c>
      <c r="C67" s="82">
        <v>0</v>
      </c>
      <c r="D67" s="83">
        <v>0</v>
      </c>
      <c r="E67" s="83">
        <v>0</v>
      </c>
      <c r="F67" s="84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180"/>
      <c r="N67" s="210" t="str">
        <f t="shared" si="0"/>
        <v>-</v>
      </c>
      <c r="O67" s="210" t="str">
        <f t="shared" si="1"/>
        <v>-</v>
      </c>
      <c r="P67" s="210" t="str">
        <f t="shared" si="2"/>
        <v>-</v>
      </c>
      <c r="Q67" s="180"/>
      <c r="R67" s="211"/>
      <c r="S67" s="211"/>
      <c r="T67" s="211"/>
      <c r="U67" s="211"/>
    </row>
    <row r="68" spans="1:21" s="7" customFormat="1" ht="12.75">
      <c r="A68" s="1" t="s">
        <v>806</v>
      </c>
      <c r="B68" s="3" t="s">
        <v>807</v>
      </c>
      <c r="C68" s="82">
        <v>39245</v>
      </c>
      <c r="D68" s="83">
        <v>27404</v>
      </c>
      <c r="E68" s="83">
        <v>9591</v>
      </c>
      <c r="F68" s="84">
        <v>2250</v>
      </c>
      <c r="H68" s="213">
        <v>39008</v>
      </c>
      <c r="I68" s="213">
        <v>26844</v>
      </c>
      <c r="J68" s="213">
        <v>9664</v>
      </c>
      <c r="K68" s="213">
        <v>2388</v>
      </c>
      <c r="L68" s="213">
        <v>112</v>
      </c>
      <c r="M68" s="180"/>
      <c r="N68" s="210">
        <f t="shared" si="0"/>
        <v>0.6075676784249424</v>
      </c>
      <c r="O68" s="210">
        <f t="shared" si="1"/>
        <v>2.08612725376247</v>
      </c>
      <c r="P68" s="210">
        <f t="shared" si="2"/>
        <v>-10</v>
      </c>
      <c r="Q68" s="180"/>
      <c r="R68" s="211"/>
      <c r="S68" s="211">
        <v>72</v>
      </c>
      <c r="T68" s="211"/>
      <c r="U68" s="211"/>
    </row>
    <row r="69" spans="1:21" s="7" customFormat="1" ht="12.75">
      <c r="A69" s="1" t="s">
        <v>808</v>
      </c>
      <c r="B69" s="3" t="s">
        <v>809</v>
      </c>
      <c r="C69" s="82">
        <v>39245</v>
      </c>
      <c r="D69" s="83">
        <v>27404</v>
      </c>
      <c r="E69" s="83">
        <v>9591</v>
      </c>
      <c r="F69" s="84">
        <v>2250</v>
      </c>
      <c r="H69" s="213">
        <v>39008</v>
      </c>
      <c r="I69" s="213">
        <v>26844</v>
      </c>
      <c r="J69" s="213">
        <v>9664</v>
      </c>
      <c r="K69" s="213">
        <v>2388</v>
      </c>
      <c r="L69" s="213">
        <v>112</v>
      </c>
      <c r="M69" s="180"/>
      <c r="N69" s="210">
        <f t="shared" si="0"/>
        <v>0.6075676784249424</v>
      </c>
      <c r="O69" s="210">
        <f t="shared" si="1"/>
        <v>2.08612725376247</v>
      </c>
      <c r="P69" s="210">
        <f t="shared" si="2"/>
        <v>-10</v>
      </c>
      <c r="Q69" s="180"/>
      <c r="R69" s="211"/>
      <c r="S69" s="211">
        <v>67</v>
      </c>
      <c r="T69" s="211"/>
      <c r="U69" s="211"/>
    </row>
    <row r="70" spans="1:21" s="7" customFormat="1" ht="12.75">
      <c r="A70" s="1" t="s">
        <v>869</v>
      </c>
      <c r="B70" s="3" t="s">
        <v>870</v>
      </c>
      <c r="C70" s="82">
        <v>41098</v>
      </c>
      <c r="D70" s="83">
        <v>28850</v>
      </c>
      <c r="E70" s="83">
        <v>10098</v>
      </c>
      <c r="F70" s="84">
        <v>2150</v>
      </c>
      <c r="H70" s="213">
        <v>40838</v>
      </c>
      <c r="I70" s="213">
        <v>28271</v>
      </c>
      <c r="J70" s="213">
        <v>10178</v>
      </c>
      <c r="K70" s="213">
        <v>2269</v>
      </c>
      <c r="L70" s="213">
        <v>120</v>
      </c>
      <c r="M70" s="180"/>
      <c r="N70" s="210">
        <f t="shared" si="0"/>
        <v>0.6366619325138316</v>
      </c>
      <c r="O70" s="210">
        <f t="shared" si="1"/>
        <v>2.048035088960404</v>
      </c>
      <c r="P70" s="210">
        <f t="shared" si="2"/>
        <v>-10.00418585182085</v>
      </c>
      <c r="Q70" s="180"/>
      <c r="R70" s="211"/>
      <c r="S70" s="211"/>
      <c r="T70" s="211"/>
      <c r="U70" s="211"/>
    </row>
    <row r="71" spans="1:21" s="7" customFormat="1" ht="12.75" hidden="1">
      <c r="A71" s="1" t="s">
        <v>881</v>
      </c>
      <c r="B71" s="3" t="s">
        <v>882</v>
      </c>
      <c r="C71" s="82">
        <v>0</v>
      </c>
      <c r="D71" s="83">
        <v>0</v>
      </c>
      <c r="E71" s="83">
        <v>0</v>
      </c>
      <c r="F71" s="84">
        <v>0</v>
      </c>
      <c r="H71" s="213">
        <v>0</v>
      </c>
      <c r="I71" s="213">
        <v>0</v>
      </c>
      <c r="J71" s="213">
        <v>0</v>
      </c>
      <c r="K71" s="213">
        <v>0</v>
      </c>
      <c r="L71" s="213">
        <v>0</v>
      </c>
      <c r="M71" s="180"/>
      <c r="N71" s="210" t="str">
        <f aca="true" t="shared" si="3" ref="N71:N97">IF(H71=0,"-",C71/H71*100-100)</f>
        <v>-</v>
      </c>
      <c r="O71" s="210" t="str">
        <f aca="true" t="shared" si="4" ref="O71:O97">IF(H71=0,"-",D71/I71*100-100)</f>
        <v>-</v>
      </c>
      <c r="P71" s="210" t="str">
        <f aca="true" t="shared" si="5" ref="P71:P97">IF(H71=0,"-",F71/(K71+L71)*100-100)</f>
        <v>-</v>
      </c>
      <c r="Q71" s="180"/>
      <c r="R71" s="211"/>
      <c r="S71" s="211"/>
      <c r="T71" s="211"/>
      <c r="U71" s="211"/>
    </row>
    <row r="72" spans="1:21" s="7" customFormat="1" ht="12.75" hidden="1">
      <c r="A72" s="1" t="s">
        <v>883</v>
      </c>
      <c r="B72" s="3" t="s">
        <v>884</v>
      </c>
      <c r="C72" s="82">
        <v>0</v>
      </c>
      <c r="D72" s="83">
        <v>0</v>
      </c>
      <c r="E72" s="83">
        <v>0</v>
      </c>
      <c r="F72" s="84">
        <v>0</v>
      </c>
      <c r="H72" s="213">
        <v>0</v>
      </c>
      <c r="I72" s="213">
        <v>0</v>
      </c>
      <c r="J72" s="213">
        <v>0</v>
      </c>
      <c r="K72" s="213">
        <v>0</v>
      </c>
      <c r="L72" s="213">
        <v>0</v>
      </c>
      <c r="M72" s="180"/>
      <c r="N72" s="210" t="str">
        <f t="shared" si="3"/>
        <v>-</v>
      </c>
      <c r="O72" s="210" t="str">
        <f t="shared" si="4"/>
        <v>-</v>
      </c>
      <c r="P72" s="210" t="str">
        <f t="shared" si="5"/>
        <v>-</v>
      </c>
      <c r="Q72" s="180"/>
      <c r="R72" s="211"/>
      <c r="S72" s="211"/>
      <c r="T72" s="211"/>
      <c r="U72" s="211"/>
    </row>
    <row r="73" spans="1:21" s="7" customFormat="1" ht="12.75" hidden="1">
      <c r="A73" s="1" t="s">
        <v>885</v>
      </c>
      <c r="B73" s="3" t="s">
        <v>886</v>
      </c>
      <c r="C73" s="82">
        <v>0</v>
      </c>
      <c r="D73" s="83">
        <v>0</v>
      </c>
      <c r="E73" s="83">
        <v>0</v>
      </c>
      <c r="F73" s="84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M73" s="180"/>
      <c r="N73" s="210" t="str">
        <f t="shared" si="3"/>
        <v>-</v>
      </c>
      <c r="O73" s="210" t="str">
        <f t="shared" si="4"/>
        <v>-</v>
      </c>
      <c r="P73" s="210" t="str">
        <f t="shared" si="5"/>
        <v>-</v>
      </c>
      <c r="Q73" s="180"/>
      <c r="R73" s="211"/>
      <c r="S73" s="211"/>
      <c r="T73" s="211"/>
      <c r="U73" s="211"/>
    </row>
    <row r="74" spans="1:21" s="7" customFormat="1" ht="12.75" hidden="1">
      <c r="A74" s="226" t="s">
        <v>887</v>
      </c>
      <c r="B74" s="227" t="s">
        <v>888</v>
      </c>
      <c r="C74" s="82">
        <v>38641</v>
      </c>
      <c r="D74" s="83">
        <v>27042</v>
      </c>
      <c r="E74" s="83">
        <v>9465</v>
      </c>
      <c r="F74" s="84">
        <v>2134</v>
      </c>
      <c r="H74" s="213">
        <v>38393</v>
      </c>
      <c r="I74" s="213">
        <v>26487</v>
      </c>
      <c r="J74" s="213">
        <v>9535</v>
      </c>
      <c r="K74" s="213">
        <v>2259</v>
      </c>
      <c r="L74" s="213">
        <v>112</v>
      </c>
      <c r="M74" s="180"/>
      <c r="N74" s="210">
        <f t="shared" si="3"/>
        <v>0.6459510848331576</v>
      </c>
      <c r="O74" s="210">
        <f t="shared" si="4"/>
        <v>2.0953675387926296</v>
      </c>
      <c r="P74" s="210">
        <f t="shared" si="5"/>
        <v>-9.995782370307879</v>
      </c>
      <c r="Q74" s="180"/>
      <c r="R74" s="211"/>
      <c r="S74" s="211"/>
      <c r="T74" s="211"/>
      <c r="U74" s="211"/>
    </row>
    <row r="75" spans="1:21" s="7" customFormat="1" ht="12.75" hidden="1">
      <c r="A75" s="226" t="s">
        <v>889</v>
      </c>
      <c r="B75" s="227" t="s">
        <v>890</v>
      </c>
      <c r="C75" s="82">
        <v>44428</v>
      </c>
      <c r="D75" s="83">
        <v>31317</v>
      </c>
      <c r="E75" s="83">
        <v>10961</v>
      </c>
      <c r="F75" s="84">
        <v>2150</v>
      </c>
      <c r="H75" s="213">
        <v>44148</v>
      </c>
      <c r="I75" s="213">
        <v>30705</v>
      </c>
      <c r="J75" s="213">
        <v>11054</v>
      </c>
      <c r="K75" s="213">
        <v>2259</v>
      </c>
      <c r="L75" s="213">
        <v>130</v>
      </c>
      <c r="M75" s="180"/>
      <c r="N75" s="210">
        <f t="shared" si="3"/>
        <v>0.6342303162091127</v>
      </c>
      <c r="O75" s="210">
        <f t="shared" si="4"/>
        <v>1.9931607230092823</v>
      </c>
      <c r="P75" s="210">
        <f t="shared" si="5"/>
        <v>-10.00418585182085</v>
      </c>
      <c r="Q75" s="180"/>
      <c r="R75" s="211"/>
      <c r="S75" s="211"/>
      <c r="T75" s="211"/>
      <c r="U75" s="211"/>
    </row>
    <row r="76" spans="1:21" s="7" customFormat="1" ht="12.75" hidden="1">
      <c r="A76" s="226" t="s">
        <v>891</v>
      </c>
      <c r="B76" s="227" t="s">
        <v>892</v>
      </c>
      <c r="C76" s="82">
        <v>40974</v>
      </c>
      <c r="D76" s="83">
        <v>28767</v>
      </c>
      <c r="E76" s="83">
        <v>10068</v>
      </c>
      <c r="F76" s="84">
        <v>2139</v>
      </c>
      <c r="H76" s="213">
        <v>40714</v>
      </c>
      <c r="I76" s="213">
        <v>28189</v>
      </c>
      <c r="J76" s="213">
        <v>10148</v>
      </c>
      <c r="K76" s="213">
        <v>2259</v>
      </c>
      <c r="L76" s="213">
        <v>118</v>
      </c>
      <c r="M76" s="180"/>
      <c r="N76" s="210">
        <f t="shared" si="3"/>
        <v>0.6386009726384145</v>
      </c>
      <c r="O76" s="210">
        <f t="shared" si="4"/>
        <v>2.0504452091241205</v>
      </c>
      <c r="P76" s="210">
        <f t="shared" si="5"/>
        <v>-10.012620950778299</v>
      </c>
      <c r="Q76" s="180"/>
      <c r="R76" s="211"/>
      <c r="S76" s="211"/>
      <c r="T76" s="211"/>
      <c r="U76" s="211"/>
    </row>
    <row r="77" spans="1:21" s="7" customFormat="1" ht="12.75" hidden="1">
      <c r="A77" s="1" t="s">
        <v>893</v>
      </c>
      <c r="B77" s="161" t="s">
        <v>894</v>
      </c>
      <c r="C77" s="82">
        <v>0</v>
      </c>
      <c r="D77" s="83">
        <v>0</v>
      </c>
      <c r="E77" s="83">
        <v>0</v>
      </c>
      <c r="F77" s="84">
        <v>0</v>
      </c>
      <c r="H77" s="213">
        <v>0</v>
      </c>
      <c r="I77" s="213">
        <v>0</v>
      </c>
      <c r="J77" s="213">
        <v>0</v>
      </c>
      <c r="K77" s="213">
        <v>0</v>
      </c>
      <c r="L77" s="213">
        <v>0</v>
      </c>
      <c r="M77" s="180"/>
      <c r="N77" s="210" t="str">
        <f t="shared" si="3"/>
        <v>-</v>
      </c>
      <c r="O77" s="210" t="str">
        <f t="shared" si="4"/>
        <v>-</v>
      </c>
      <c r="P77" s="210" t="str">
        <f t="shared" si="5"/>
        <v>-</v>
      </c>
      <c r="Q77" s="180"/>
      <c r="R77" s="211"/>
      <c r="S77" s="211"/>
      <c r="T77" s="211"/>
      <c r="U77" s="211"/>
    </row>
    <row r="78" spans="1:21" s="7" customFormat="1" ht="12.75">
      <c r="A78" s="1" t="s">
        <v>895</v>
      </c>
      <c r="B78" s="3" t="s">
        <v>896</v>
      </c>
      <c r="C78" s="82">
        <v>41296</v>
      </c>
      <c r="D78" s="83">
        <v>29007</v>
      </c>
      <c r="E78" s="83">
        <v>10152</v>
      </c>
      <c r="F78" s="84">
        <v>2137</v>
      </c>
      <c r="H78" s="213">
        <v>41033</v>
      </c>
      <c r="I78" s="213">
        <v>28426</v>
      </c>
      <c r="J78" s="213">
        <v>10233</v>
      </c>
      <c r="K78" s="213">
        <v>2255</v>
      </c>
      <c r="L78" s="213">
        <v>119</v>
      </c>
      <c r="M78" s="180"/>
      <c r="N78" s="210">
        <f t="shared" si="3"/>
        <v>0.6409475300368115</v>
      </c>
      <c r="O78" s="210">
        <f t="shared" si="4"/>
        <v>2.043903468655458</v>
      </c>
      <c r="P78" s="210">
        <f t="shared" si="5"/>
        <v>-9.983150800336986</v>
      </c>
      <c r="Q78" s="180"/>
      <c r="R78" s="211">
        <v>1367</v>
      </c>
      <c r="S78" s="211">
        <v>4754</v>
      </c>
      <c r="T78" s="211">
        <v>46</v>
      </c>
      <c r="U78" s="211">
        <v>41</v>
      </c>
    </row>
    <row r="79" spans="1:21" s="7" customFormat="1" ht="12.75" hidden="1">
      <c r="A79" s="1" t="s">
        <v>1003</v>
      </c>
      <c r="B79" s="3" t="s">
        <v>1004</v>
      </c>
      <c r="C79" s="82">
        <v>0</v>
      </c>
      <c r="D79" s="83">
        <v>0</v>
      </c>
      <c r="E79" s="83">
        <v>0</v>
      </c>
      <c r="F79" s="84">
        <v>0</v>
      </c>
      <c r="H79" s="213">
        <v>0</v>
      </c>
      <c r="I79" s="213">
        <v>0</v>
      </c>
      <c r="J79" s="213">
        <v>0</v>
      </c>
      <c r="K79" s="213">
        <v>0</v>
      </c>
      <c r="L79" s="213">
        <v>0</v>
      </c>
      <c r="M79" s="180"/>
      <c r="N79" s="210" t="str">
        <f t="shared" si="3"/>
        <v>-</v>
      </c>
      <c r="O79" s="210" t="str">
        <f t="shared" si="4"/>
        <v>-</v>
      </c>
      <c r="P79" s="210" t="str">
        <f t="shared" si="5"/>
        <v>-</v>
      </c>
      <c r="Q79" s="180"/>
      <c r="R79" s="211"/>
      <c r="S79" s="211"/>
      <c r="T79" s="211"/>
      <c r="U79" s="211"/>
    </row>
    <row r="80" spans="1:21" s="7" customFormat="1" ht="12.75" hidden="1">
      <c r="A80" s="1" t="s">
        <v>1005</v>
      </c>
      <c r="B80" s="3" t="s">
        <v>1006</v>
      </c>
      <c r="C80" s="82">
        <v>0</v>
      </c>
      <c r="D80" s="83">
        <v>0</v>
      </c>
      <c r="E80" s="83">
        <v>0</v>
      </c>
      <c r="F80" s="84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M80" s="180"/>
      <c r="N80" s="210" t="str">
        <f t="shared" si="3"/>
        <v>-</v>
      </c>
      <c r="O80" s="210" t="str">
        <f t="shared" si="4"/>
        <v>-</v>
      </c>
      <c r="P80" s="210" t="str">
        <f t="shared" si="5"/>
        <v>-</v>
      </c>
      <c r="Q80" s="180"/>
      <c r="R80" s="211"/>
      <c r="S80" s="211"/>
      <c r="T80" s="211"/>
      <c r="U80" s="211"/>
    </row>
    <row r="81" spans="1:21" s="7" customFormat="1" ht="12.75">
      <c r="A81" s="1" t="s">
        <v>1007</v>
      </c>
      <c r="B81" s="3" t="s">
        <v>1008</v>
      </c>
      <c r="C81" s="82">
        <v>45744</v>
      </c>
      <c r="D81" s="83">
        <v>31126</v>
      </c>
      <c r="E81" s="83">
        <v>10894</v>
      </c>
      <c r="F81" s="84">
        <v>3724</v>
      </c>
      <c r="H81" s="213">
        <v>45641</v>
      </c>
      <c r="I81" s="213">
        <v>30517</v>
      </c>
      <c r="J81" s="213">
        <v>10986</v>
      </c>
      <c r="K81" s="213">
        <v>4012</v>
      </c>
      <c r="L81" s="213">
        <v>126</v>
      </c>
      <c r="M81" s="180"/>
      <c r="N81" s="210">
        <f t="shared" si="3"/>
        <v>0.22567428408667922</v>
      </c>
      <c r="O81" s="210">
        <f t="shared" si="4"/>
        <v>1.9956090048169841</v>
      </c>
      <c r="P81" s="210">
        <f t="shared" si="5"/>
        <v>-10.004833252779122</v>
      </c>
      <c r="Q81" s="180"/>
      <c r="R81" s="211">
        <v>349</v>
      </c>
      <c r="S81" s="211">
        <v>253</v>
      </c>
      <c r="T81" s="211"/>
      <c r="U81" s="211"/>
    </row>
    <row r="82" spans="1:21" s="7" customFormat="1" ht="12.75">
      <c r="A82" s="1" t="s">
        <v>1012</v>
      </c>
      <c r="B82" s="3" t="s">
        <v>1013</v>
      </c>
      <c r="C82" s="82">
        <v>42701</v>
      </c>
      <c r="D82" s="83">
        <v>29956</v>
      </c>
      <c r="E82" s="83">
        <v>10485</v>
      </c>
      <c r="F82" s="84">
        <v>2260</v>
      </c>
      <c r="H82" s="213">
        <v>42445</v>
      </c>
      <c r="I82" s="213">
        <v>29363</v>
      </c>
      <c r="J82" s="213">
        <v>10571</v>
      </c>
      <c r="K82" s="213">
        <v>2388</v>
      </c>
      <c r="L82" s="213">
        <v>123</v>
      </c>
      <c r="M82" s="180"/>
      <c r="N82" s="210">
        <f t="shared" si="3"/>
        <v>0.6031334668394379</v>
      </c>
      <c r="O82" s="210">
        <f t="shared" si="4"/>
        <v>2.0195484112658875</v>
      </c>
      <c r="P82" s="210">
        <f t="shared" si="5"/>
        <v>-9.996017522899251</v>
      </c>
      <c r="Q82" s="180"/>
      <c r="R82" s="211"/>
      <c r="S82" s="211"/>
      <c r="T82" s="211"/>
      <c r="U82" s="211"/>
    </row>
    <row r="83" spans="1:21" s="7" customFormat="1" ht="12.75">
      <c r="A83" s="1" t="s">
        <v>1029</v>
      </c>
      <c r="B83" s="3" t="s">
        <v>1030</v>
      </c>
      <c r="C83" s="82">
        <v>41295</v>
      </c>
      <c r="D83" s="83">
        <v>29001</v>
      </c>
      <c r="E83" s="83">
        <v>10150</v>
      </c>
      <c r="F83" s="84">
        <v>2144</v>
      </c>
      <c r="H83" s="213">
        <v>41033</v>
      </c>
      <c r="I83" s="213">
        <v>28420</v>
      </c>
      <c r="J83" s="213">
        <v>10231</v>
      </c>
      <c r="K83" s="213">
        <v>2265</v>
      </c>
      <c r="L83" s="213">
        <v>117</v>
      </c>
      <c r="M83" s="180"/>
      <c r="N83" s="210">
        <f t="shared" si="3"/>
        <v>0.6385104671849433</v>
      </c>
      <c r="O83" s="210">
        <f t="shared" si="4"/>
        <v>2.044334975369466</v>
      </c>
      <c r="P83" s="210">
        <f t="shared" si="5"/>
        <v>-9.991603694374476</v>
      </c>
      <c r="Q83" s="180"/>
      <c r="R83" s="211"/>
      <c r="S83" s="211">
        <v>163</v>
      </c>
      <c r="T83" s="211"/>
      <c r="U83" s="211"/>
    </row>
    <row r="84" spans="1:21" s="7" customFormat="1" ht="12.75">
      <c r="A84" s="1" t="s">
        <v>1033</v>
      </c>
      <c r="B84" s="3" t="s">
        <v>1034</v>
      </c>
      <c r="C84" s="82">
        <v>45879</v>
      </c>
      <c r="D84" s="83">
        <v>32392</v>
      </c>
      <c r="E84" s="83">
        <v>11337</v>
      </c>
      <c r="F84" s="84">
        <v>2150</v>
      </c>
      <c r="H84" s="213">
        <v>45591</v>
      </c>
      <c r="I84" s="213">
        <v>31766</v>
      </c>
      <c r="J84" s="213">
        <v>11436</v>
      </c>
      <c r="K84" s="213">
        <v>2260</v>
      </c>
      <c r="L84" s="213">
        <v>129</v>
      </c>
      <c r="M84" s="180"/>
      <c r="N84" s="210">
        <f t="shared" si="3"/>
        <v>0.6317036257156019</v>
      </c>
      <c r="O84" s="210">
        <f t="shared" si="4"/>
        <v>1.9706604545740731</v>
      </c>
      <c r="P84" s="210">
        <f t="shared" si="5"/>
        <v>-10.00418585182085</v>
      </c>
      <c r="Q84" s="180"/>
      <c r="R84" s="211">
        <v>71</v>
      </c>
      <c r="S84" s="211">
        <v>4</v>
      </c>
      <c r="T84" s="211"/>
      <c r="U84" s="211"/>
    </row>
    <row r="85" spans="1:21" s="7" customFormat="1" ht="12.75" hidden="1">
      <c r="A85" s="1" t="s">
        <v>1039</v>
      </c>
      <c r="B85" s="3" t="s">
        <v>1040</v>
      </c>
      <c r="C85" s="82">
        <v>0</v>
      </c>
      <c r="D85" s="83">
        <v>0</v>
      </c>
      <c r="E85" s="83">
        <v>0</v>
      </c>
      <c r="F85" s="84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180"/>
      <c r="N85" s="210" t="str">
        <f t="shared" si="3"/>
        <v>-</v>
      </c>
      <c r="O85" s="210" t="str">
        <f t="shared" si="4"/>
        <v>-</v>
      </c>
      <c r="P85" s="210" t="str">
        <f t="shared" si="5"/>
        <v>-</v>
      </c>
      <c r="Q85" s="180"/>
      <c r="R85" s="211"/>
      <c r="S85" s="211"/>
      <c r="T85" s="211"/>
      <c r="U85" s="211"/>
    </row>
    <row r="86" spans="1:21" s="7" customFormat="1" ht="12.75">
      <c r="A86" s="1" t="s">
        <v>1049</v>
      </c>
      <c r="B86" s="3" t="s">
        <v>1050</v>
      </c>
      <c r="C86" s="82">
        <v>41623</v>
      </c>
      <c r="D86" s="83">
        <v>29263</v>
      </c>
      <c r="E86" s="83">
        <v>10242</v>
      </c>
      <c r="F86" s="84">
        <v>2118</v>
      </c>
      <c r="H86" s="213">
        <v>41356</v>
      </c>
      <c r="I86" s="213">
        <v>28679</v>
      </c>
      <c r="J86" s="213">
        <v>10324</v>
      </c>
      <c r="K86" s="213">
        <v>2239</v>
      </c>
      <c r="L86" s="213">
        <v>114</v>
      </c>
      <c r="M86" s="180"/>
      <c r="N86" s="210">
        <f t="shared" si="3"/>
        <v>0.6456136957152552</v>
      </c>
      <c r="O86" s="210">
        <f t="shared" si="4"/>
        <v>2.0363332054813554</v>
      </c>
      <c r="P86" s="210">
        <f t="shared" si="5"/>
        <v>-9.987250318742042</v>
      </c>
      <c r="Q86" s="180"/>
      <c r="R86" s="211"/>
      <c r="S86" s="211">
        <v>331</v>
      </c>
      <c r="T86" s="211"/>
      <c r="U86" s="211">
        <v>99</v>
      </c>
    </row>
    <row r="87" spans="1:21" s="7" customFormat="1" ht="12.75">
      <c r="A87" s="1" t="s">
        <v>1051</v>
      </c>
      <c r="B87" s="3" t="s">
        <v>1052</v>
      </c>
      <c r="C87" s="82">
        <v>39170</v>
      </c>
      <c r="D87" s="83">
        <v>27404</v>
      </c>
      <c r="E87" s="83">
        <v>9591</v>
      </c>
      <c r="F87" s="84">
        <v>2175</v>
      </c>
      <c r="H87" s="213">
        <v>38925</v>
      </c>
      <c r="I87" s="213">
        <v>26844</v>
      </c>
      <c r="J87" s="213">
        <v>9664</v>
      </c>
      <c r="K87" s="213">
        <v>2305</v>
      </c>
      <c r="L87" s="213">
        <v>112</v>
      </c>
      <c r="M87" s="180"/>
      <c r="N87" s="210">
        <f t="shared" si="3"/>
        <v>0.6294155427103476</v>
      </c>
      <c r="O87" s="210">
        <f t="shared" si="4"/>
        <v>2.08612725376247</v>
      </c>
      <c r="P87" s="210">
        <f t="shared" si="5"/>
        <v>-10.012412081092265</v>
      </c>
      <c r="Q87" s="180"/>
      <c r="R87" s="211"/>
      <c r="S87" s="211">
        <v>1108</v>
      </c>
      <c r="T87" s="211"/>
      <c r="U87" s="211"/>
    </row>
    <row r="88" spans="1:21" s="7" customFormat="1" ht="12.75" hidden="1">
      <c r="A88" s="1" t="s">
        <v>1053</v>
      </c>
      <c r="B88" s="3" t="s">
        <v>1054</v>
      </c>
      <c r="C88" s="82">
        <v>0</v>
      </c>
      <c r="D88" s="83">
        <v>0</v>
      </c>
      <c r="E88" s="83">
        <v>0</v>
      </c>
      <c r="F88" s="84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180"/>
      <c r="N88" s="210" t="str">
        <f t="shared" si="3"/>
        <v>-</v>
      </c>
      <c r="O88" s="210" t="str">
        <f t="shared" si="4"/>
        <v>-</v>
      </c>
      <c r="P88" s="210" t="str">
        <f t="shared" si="5"/>
        <v>-</v>
      </c>
      <c r="Q88" s="180"/>
      <c r="R88" s="211"/>
      <c r="S88" s="211"/>
      <c r="T88" s="211"/>
      <c r="U88" s="211"/>
    </row>
    <row r="89" spans="1:21" s="7" customFormat="1" ht="12.75" hidden="1">
      <c r="A89" s="1" t="s">
        <v>1055</v>
      </c>
      <c r="B89" s="3" t="s">
        <v>1056</v>
      </c>
      <c r="C89" s="82">
        <v>0</v>
      </c>
      <c r="D89" s="83">
        <v>0</v>
      </c>
      <c r="E89" s="83">
        <v>0</v>
      </c>
      <c r="F89" s="84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180"/>
      <c r="N89" s="210" t="str">
        <f t="shared" si="3"/>
        <v>-</v>
      </c>
      <c r="O89" s="210" t="str">
        <f t="shared" si="4"/>
        <v>-</v>
      </c>
      <c r="P89" s="210" t="str">
        <f t="shared" si="5"/>
        <v>-</v>
      </c>
      <c r="Q89" s="180"/>
      <c r="R89" s="211"/>
      <c r="S89" s="211"/>
      <c r="T89" s="211"/>
      <c r="U89" s="211"/>
    </row>
    <row r="90" spans="1:21" s="7" customFormat="1" ht="12.75">
      <c r="A90" s="1" t="s">
        <v>1072</v>
      </c>
      <c r="B90" s="3" t="s">
        <v>1073</v>
      </c>
      <c r="C90" s="82">
        <v>41712</v>
      </c>
      <c r="D90" s="83">
        <v>29302</v>
      </c>
      <c r="E90" s="83">
        <v>10256</v>
      </c>
      <c r="F90" s="84">
        <v>2154</v>
      </c>
      <c r="H90" s="213">
        <v>41448</v>
      </c>
      <c r="I90" s="213">
        <v>28717</v>
      </c>
      <c r="J90" s="213">
        <v>10338</v>
      </c>
      <c r="K90" s="213">
        <v>2266</v>
      </c>
      <c r="L90" s="213">
        <v>127</v>
      </c>
      <c r="M90" s="180"/>
      <c r="N90" s="210">
        <f t="shared" si="3"/>
        <v>0.6369426751592329</v>
      </c>
      <c r="O90" s="210">
        <f t="shared" si="4"/>
        <v>2.0371208691715594</v>
      </c>
      <c r="P90" s="210">
        <f t="shared" si="5"/>
        <v>-9.98746343501881</v>
      </c>
      <c r="Q90" s="180"/>
      <c r="R90" s="211">
        <v>266</v>
      </c>
      <c r="S90" s="211">
        <v>10</v>
      </c>
      <c r="T90" s="211"/>
      <c r="U90" s="211"/>
    </row>
    <row r="91" spans="1:21" s="7" customFormat="1" ht="12.75" hidden="1">
      <c r="A91" s="1" t="s">
        <v>1074</v>
      </c>
      <c r="B91" s="3" t="s">
        <v>1075</v>
      </c>
      <c r="C91" s="82">
        <v>0</v>
      </c>
      <c r="D91" s="83">
        <v>0</v>
      </c>
      <c r="E91" s="83">
        <v>0</v>
      </c>
      <c r="F91" s="84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180"/>
      <c r="N91" s="210" t="str">
        <f t="shared" si="3"/>
        <v>-</v>
      </c>
      <c r="O91" s="210" t="str">
        <f t="shared" si="4"/>
        <v>-</v>
      </c>
      <c r="P91" s="210" t="str">
        <f t="shared" si="5"/>
        <v>-</v>
      </c>
      <c r="Q91" s="180"/>
      <c r="R91" s="211"/>
      <c r="S91" s="211"/>
      <c r="T91" s="211"/>
      <c r="U91" s="211"/>
    </row>
    <row r="92" spans="1:21" s="7" customFormat="1" ht="12.75">
      <c r="A92" s="1" t="s">
        <v>1086</v>
      </c>
      <c r="B92" s="3" t="s">
        <v>1087</v>
      </c>
      <c r="C92" s="82">
        <v>40788</v>
      </c>
      <c r="D92" s="83">
        <v>28455</v>
      </c>
      <c r="E92" s="83">
        <v>9959</v>
      </c>
      <c r="F92" s="84">
        <v>2374</v>
      </c>
      <c r="H92" s="213">
        <v>40556</v>
      </c>
      <c r="I92" s="213">
        <v>27881</v>
      </c>
      <c r="J92" s="213">
        <v>10037</v>
      </c>
      <c r="K92" s="213">
        <v>2520</v>
      </c>
      <c r="L92" s="213">
        <v>118</v>
      </c>
      <c r="M92" s="180"/>
      <c r="N92" s="210">
        <f t="shared" si="3"/>
        <v>0.5720485254956174</v>
      </c>
      <c r="O92" s="210">
        <f t="shared" si="4"/>
        <v>2.058749686166223</v>
      </c>
      <c r="P92" s="210">
        <f t="shared" si="5"/>
        <v>-10.007581501137224</v>
      </c>
      <c r="Q92" s="180"/>
      <c r="R92" s="211"/>
      <c r="S92" s="211"/>
      <c r="T92" s="211"/>
      <c r="U92" s="211"/>
    </row>
    <row r="93" spans="1:21" s="7" customFormat="1" ht="12.75" hidden="1">
      <c r="A93" s="1" t="s">
        <v>1146</v>
      </c>
      <c r="B93" s="3" t="s">
        <v>1147</v>
      </c>
      <c r="C93" s="82">
        <v>0</v>
      </c>
      <c r="D93" s="83">
        <v>0</v>
      </c>
      <c r="E93" s="83">
        <v>0</v>
      </c>
      <c r="F93" s="84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180"/>
      <c r="N93" s="210" t="str">
        <f t="shared" si="3"/>
        <v>-</v>
      </c>
      <c r="O93" s="210" t="str">
        <f t="shared" si="4"/>
        <v>-</v>
      </c>
      <c r="P93" s="210" t="str">
        <f t="shared" si="5"/>
        <v>-</v>
      </c>
      <c r="Q93" s="180"/>
      <c r="R93" s="211"/>
      <c r="S93" s="211"/>
      <c r="T93" s="211"/>
      <c r="U93" s="211"/>
    </row>
    <row r="94" spans="1:21" s="7" customFormat="1" ht="12.75" hidden="1">
      <c r="A94" s="1" t="s">
        <v>1148</v>
      </c>
      <c r="B94" s="161" t="s">
        <v>1149</v>
      </c>
      <c r="C94" s="82">
        <v>0</v>
      </c>
      <c r="D94" s="83">
        <v>0</v>
      </c>
      <c r="E94" s="83">
        <v>0</v>
      </c>
      <c r="F94" s="84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180"/>
      <c r="N94" s="210" t="str">
        <f t="shared" si="3"/>
        <v>-</v>
      </c>
      <c r="O94" s="210" t="str">
        <f t="shared" si="4"/>
        <v>-</v>
      </c>
      <c r="P94" s="210" t="str">
        <f t="shared" si="5"/>
        <v>-</v>
      </c>
      <c r="Q94" s="180"/>
      <c r="R94" s="211"/>
      <c r="S94" s="211"/>
      <c r="T94" s="211"/>
      <c r="U94" s="211"/>
    </row>
    <row r="95" spans="1:21" s="7" customFormat="1" ht="12.75" hidden="1">
      <c r="A95" s="1" t="s">
        <v>1258</v>
      </c>
      <c r="B95" s="3" t="s">
        <v>1259</v>
      </c>
      <c r="C95" s="82">
        <v>0</v>
      </c>
      <c r="D95" s="83">
        <v>0</v>
      </c>
      <c r="E95" s="83">
        <v>0</v>
      </c>
      <c r="F95" s="84">
        <v>0</v>
      </c>
      <c r="H95" s="213">
        <v>0</v>
      </c>
      <c r="I95" s="213">
        <v>0</v>
      </c>
      <c r="J95" s="213">
        <v>0</v>
      </c>
      <c r="K95" s="213">
        <v>0</v>
      </c>
      <c r="L95" s="213">
        <v>0</v>
      </c>
      <c r="M95" s="180"/>
      <c r="N95" s="210" t="str">
        <f t="shared" si="3"/>
        <v>-</v>
      </c>
      <c r="O95" s="210" t="str">
        <f t="shared" si="4"/>
        <v>-</v>
      </c>
      <c r="P95" s="210" t="str">
        <f t="shared" si="5"/>
        <v>-</v>
      </c>
      <c r="Q95" s="180"/>
      <c r="R95" s="211"/>
      <c r="S95" s="211"/>
      <c r="T95" s="211"/>
      <c r="U95" s="211"/>
    </row>
    <row r="96" spans="1:21" s="7" customFormat="1" ht="13.5" thickBot="1">
      <c r="A96" s="2" t="s">
        <v>1286</v>
      </c>
      <c r="B96" s="153" t="s">
        <v>1287</v>
      </c>
      <c r="C96" s="146">
        <v>60661</v>
      </c>
      <c r="D96" s="147">
        <v>41058</v>
      </c>
      <c r="E96" s="147">
        <v>14370</v>
      </c>
      <c r="F96" s="151">
        <v>5233</v>
      </c>
      <c r="H96" s="213">
        <v>60646</v>
      </c>
      <c r="I96" s="213">
        <v>40318</v>
      </c>
      <c r="J96" s="213">
        <v>14514</v>
      </c>
      <c r="K96" s="213">
        <v>5645</v>
      </c>
      <c r="L96" s="213">
        <v>169</v>
      </c>
      <c r="M96" s="180"/>
      <c r="N96" s="210">
        <f t="shared" si="3"/>
        <v>0.024733700491381683</v>
      </c>
      <c r="O96" s="210">
        <f>IF(H96=0,"-",D96/I96*100-100)</f>
        <v>1.835408502405869</v>
      </c>
      <c r="P96" s="210">
        <f>IF(H96=0,"-",F96/(K96+L96)*100-100)</f>
        <v>-9.993120055039554</v>
      </c>
      <c r="Q96" s="180"/>
      <c r="R96" s="211">
        <v>68</v>
      </c>
      <c r="S96" s="211"/>
      <c r="T96" s="211"/>
      <c r="U96" s="211"/>
    </row>
    <row r="97" spans="1:21" s="7" customFormat="1" ht="13.5" hidden="1" thickBot="1">
      <c r="A97" s="18" t="s">
        <v>1288</v>
      </c>
      <c r="B97" s="19" t="s">
        <v>1289</v>
      </c>
      <c r="C97" s="146">
        <v>0</v>
      </c>
      <c r="D97" s="147">
        <v>0</v>
      </c>
      <c r="E97" s="147">
        <v>0</v>
      </c>
      <c r="F97" s="151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180"/>
      <c r="N97" s="210" t="str">
        <f t="shared" si="3"/>
        <v>-</v>
      </c>
      <c r="O97" s="210" t="str">
        <f t="shared" si="4"/>
        <v>-</v>
      </c>
      <c r="P97" s="210" t="str">
        <f t="shared" si="5"/>
        <v>-</v>
      </c>
      <c r="Q97" s="180"/>
      <c r="R97" s="211"/>
      <c r="S97" s="211"/>
      <c r="T97" s="211"/>
      <c r="U97" s="211"/>
    </row>
  </sheetData>
  <sheetProtection password="EC48" sheet="1"/>
  <mergeCells count="15">
    <mergeCell ref="A2:F2"/>
    <mergeCell ref="A3:F3"/>
    <mergeCell ref="C4:F4"/>
    <mergeCell ref="A5:A6"/>
    <mergeCell ref="B5:B6"/>
    <mergeCell ref="C5:C6"/>
    <mergeCell ref="D5:D6"/>
    <mergeCell ref="E5:E6"/>
    <mergeCell ref="F5:F6"/>
    <mergeCell ref="H5:L5"/>
    <mergeCell ref="N5:P5"/>
    <mergeCell ref="R5:R6"/>
    <mergeCell ref="S5:S6"/>
    <mergeCell ref="T5:T6"/>
    <mergeCell ref="U5:U6"/>
  </mergeCells>
  <conditionalFormatting sqref="A7:A8">
    <cfRule type="containsText" priority="10" dxfId="12" operator="containsText" stopIfTrue="1" text="L">
      <formula>NOT(ISERROR(SEARCH("L",A7)))</formula>
    </cfRule>
  </conditionalFormatting>
  <conditionalFormatting sqref="A7:A8">
    <cfRule type="containsText" priority="8" dxfId="5" operator="containsText" stopIfTrue="1" text="J">
      <formula>NOT(ISERROR(SEARCH("J",A7)))</formula>
    </cfRule>
    <cfRule type="containsText" priority="9" dxfId="4" operator="containsText" stopIfTrue="1" text="L">
      <formula>NOT(ISERROR(SEARCH("L",A7)))</formula>
    </cfRule>
  </conditionalFormatting>
  <conditionalFormatting sqref="A97">
    <cfRule type="containsText" priority="2" dxfId="5" operator="containsText" stopIfTrue="1" text="J">
      <formula>NOT(ISERROR(SEARCH("J",A97)))</formula>
    </cfRule>
    <cfRule type="containsText" priority="3" dxfId="4" operator="containsText" stopIfTrue="1" text="L">
      <formula>NOT(ISERROR(SEARCH("L",A97)))</formula>
    </cfRule>
  </conditionalFormatting>
  <conditionalFormatting sqref="R7:U97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="90" zoomScaleNormal="90" zoomScalePageLayoutView="0" workbookViewId="0" topLeftCell="A1">
      <selection activeCell="A48" sqref="A48"/>
    </sheetView>
  </sheetViews>
  <sheetFormatPr defaultColWidth="9.140625" defaultRowHeight="12.75"/>
  <cols>
    <col min="1" max="1" width="14.7109375" style="17" customWidth="1"/>
    <col min="2" max="2" width="56.00390625" style="17" customWidth="1"/>
    <col min="3" max="6" width="10.7109375" style="17" customWidth="1"/>
    <col min="7" max="7" width="4.57421875" style="17" customWidth="1"/>
    <col min="8" max="12" width="7.421875" style="180" hidden="1" customWidth="1"/>
    <col min="13" max="13" width="4.00390625" style="180" hidden="1" customWidth="1"/>
    <col min="14" max="16" width="7.421875" style="180" hidden="1" customWidth="1"/>
    <col min="17" max="17" width="4.00390625" style="180" hidden="1" customWidth="1"/>
    <col min="18" max="21" width="7.421875" style="180" hidden="1" customWidth="1"/>
    <col min="22" max="16384" width="9.140625" style="17" customWidth="1"/>
  </cols>
  <sheetData>
    <row r="1" spans="1:21" s="265" customFormat="1" ht="27" customHeight="1" thickBot="1">
      <c r="A1" s="254" t="s">
        <v>2871</v>
      </c>
      <c r="C1" s="266"/>
      <c r="D1" s="267"/>
      <c r="F1" s="258" t="s">
        <v>1500</v>
      </c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</row>
    <row r="2" spans="1:21" s="15" customFormat="1" ht="58.5" customHeight="1" thickBot="1">
      <c r="A2" s="313" t="s">
        <v>2087</v>
      </c>
      <c r="B2" s="314"/>
      <c r="C2" s="314"/>
      <c r="D2" s="314"/>
      <c r="E2" s="314"/>
      <c r="F2" s="31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s="7" customFormat="1" ht="31.5" customHeight="1">
      <c r="A3" s="304" t="s">
        <v>1501</v>
      </c>
      <c r="B3" s="304"/>
      <c r="C3" s="304"/>
      <c r="D3" s="304"/>
      <c r="E3" s="304"/>
      <c r="F3" s="304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1:21" s="7" customFormat="1" ht="18.75" customHeight="1" thickBot="1">
      <c r="A4" s="16"/>
      <c r="B4" s="12"/>
      <c r="C4" s="312"/>
      <c r="D4" s="312"/>
      <c r="E4" s="312"/>
      <c r="F4" s="312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1" t="s">
        <v>2853</v>
      </c>
      <c r="S4" s="181"/>
      <c r="T4" s="181"/>
      <c r="U4" s="181"/>
    </row>
    <row r="5" spans="1:21" s="26" customFormat="1" ht="12.75" customHeight="1" thickBot="1">
      <c r="A5" s="305" t="s">
        <v>1654</v>
      </c>
      <c r="B5" s="307" t="s">
        <v>1655</v>
      </c>
      <c r="C5" s="309" t="s">
        <v>1872</v>
      </c>
      <c r="D5" s="297" t="s">
        <v>1643</v>
      </c>
      <c r="E5" s="297" t="s">
        <v>1467</v>
      </c>
      <c r="F5" s="299" t="s">
        <v>2092</v>
      </c>
      <c r="H5" s="275" t="s">
        <v>2099</v>
      </c>
      <c r="I5" s="275"/>
      <c r="J5" s="275"/>
      <c r="K5" s="275"/>
      <c r="L5" s="275"/>
      <c r="M5" s="182"/>
      <c r="N5" s="275" t="s">
        <v>2100</v>
      </c>
      <c r="O5" s="275"/>
      <c r="P5" s="275"/>
      <c r="Q5" s="182"/>
      <c r="R5" s="295" t="s">
        <v>2854</v>
      </c>
      <c r="S5" s="295" t="s">
        <v>2855</v>
      </c>
      <c r="T5" s="295" t="s">
        <v>2856</v>
      </c>
      <c r="U5" s="295" t="s">
        <v>2857</v>
      </c>
    </row>
    <row r="6" spans="1:21" s="26" customFormat="1" ht="25.5" customHeight="1" thickBot="1">
      <c r="A6" s="306"/>
      <c r="B6" s="308"/>
      <c r="C6" s="310"/>
      <c r="D6" s="298"/>
      <c r="E6" s="298"/>
      <c r="F6" s="300"/>
      <c r="H6" s="232" t="s">
        <v>1872</v>
      </c>
      <c r="I6" s="233" t="s">
        <v>1643</v>
      </c>
      <c r="J6" s="233" t="s">
        <v>1467</v>
      </c>
      <c r="K6" s="234" t="s">
        <v>437</v>
      </c>
      <c r="L6" s="234" t="s">
        <v>2097</v>
      </c>
      <c r="M6" s="182"/>
      <c r="N6" s="186" t="s">
        <v>1872</v>
      </c>
      <c r="O6" s="187" t="s">
        <v>1643</v>
      </c>
      <c r="P6" s="188" t="s">
        <v>2092</v>
      </c>
      <c r="Q6" s="182"/>
      <c r="R6" s="296"/>
      <c r="S6" s="296" t="s">
        <v>2855</v>
      </c>
      <c r="T6" s="296" t="s">
        <v>2858</v>
      </c>
      <c r="U6" s="296" t="s">
        <v>2857</v>
      </c>
    </row>
    <row r="7" spans="1:21" ht="12.75" hidden="1">
      <c r="A7" s="1" t="s">
        <v>2294</v>
      </c>
      <c r="B7" s="4" t="s">
        <v>1657</v>
      </c>
      <c r="C7" s="82">
        <v>0</v>
      </c>
      <c r="D7" s="83">
        <v>0</v>
      </c>
      <c r="E7" s="83">
        <v>0</v>
      </c>
      <c r="F7" s="84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N7" s="210" t="str">
        <f aca="true" t="shared" si="0" ref="N7:N39">IF(H7=0,"-",C7/H7*100-100)</f>
        <v>-</v>
      </c>
      <c r="O7" s="210" t="str">
        <f aca="true" t="shared" si="1" ref="O7:O39">IF(H7=0,"-",D7/I7*100-100)</f>
        <v>-</v>
      </c>
      <c r="P7" s="210" t="str">
        <f aca="true" t="shared" si="2" ref="P7:P39">IF(H7=0,"-",F7/(K7+L7)*100-100)</f>
        <v>-</v>
      </c>
      <c r="R7" s="211"/>
      <c r="S7" s="211"/>
      <c r="T7" s="211"/>
      <c r="U7" s="211"/>
    </row>
    <row r="8" spans="1:21" ht="12.75" hidden="1">
      <c r="A8" s="1" t="s">
        <v>2295</v>
      </c>
      <c r="B8" s="4" t="s">
        <v>1924</v>
      </c>
      <c r="C8" s="82">
        <v>0</v>
      </c>
      <c r="D8" s="83">
        <v>0</v>
      </c>
      <c r="E8" s="83">
        <v>0</v>
      </c>
      <c r="F8" s="84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N8" s="210" t="str">
        <f t="shared" si="0"/>
        <v>-</v>
      </c>
      <c r="O8" s="210" t="str">
        <f t="shared" si="1"/>
        <v>-</v>
      </c>
      <c r="P8" s="210" t="str">
        <f t="shared" si="2"/>
        <v>-</v>
      </c>
      <c r="R8" s="211"/>
      <c r="S8" s="211"/>
      <c r="T8" s="211"/>
      <c r="U8" s="211"/>
    </row>
    <row r="9" spans="1:21" ht="12.75" hidden="1">
      <c r="A9" s="1" t="s">
        <v>2296</v>
      </c>
      <c r="B9" s="4" t="s">
        <v>2333</v>
      </c>
      <c r="C9" s="82">
        <v>0</v>
      </c>
      <c r="D9" s="83">
        <v>0</v>
      </c>
      <c r="E9" s="83">
        <v>0</v>
      </c>
      <c r="F9" s="84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N9" s="210" t="str">
        <f t="shared" si="0"/>
        <v>-</v>
      </c>
      <c r="O9" s="210" t="str">
        <f t="shared" si="1"/>
        <v>-</v>
      </c>
      <c r="P9" s="210" t="str">
        <f t="shared" si="2"/>
        <v>-</v>
      </c>
      <c r="R9" s="211"/>
      <c r="S9" s="211"/>
      <c r="T9" s="211"/>
      <c r="U9" s="211"/>
    </row>
    <row r="10" spans="1:21" ht="12.75" hidden="1">
      <c r="A10" s="1" t="s">
        <v>2297</v>
      </c>
      <c r="B10" s="4" t="s">
        <v>1925</v>
      </c>
      <c r="C10" s="82">
        <v>0</v>
      </c>
      <c r="D10" s="83">
        <v>0</v>
      </c>
      <c r="E10" s="83">
        <v>0</v>
      </c>
      <c r="F10" s="84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N10" s="210" t="str">
        <f t="shared" si="0"/>
        <v>-</v>
      </c>
      <c r="O10" s="210" t="str">
        <f t="shared" si="1"/>
        <v>-</v>
      </c>
      <c r="P10" s="210" t="str">
        <f t="shared" si="2"/>
        <v>-</v>
      </c>
      <c r="R10" s="211"/>
      <c r="S10" s="211"/>
      <c r="T10" s="211"/>
      <c r="U10" s="211"/>
    </row>
    <row r="11" spans="1:21" ht="12.75" hidden="1">
      <c r="A11" s="1" t="s">
        <v>2298</v>
      </c>
      <c r="B11" s="4" t="s">
        <v>1677</v>
      </c>
      <c r="C11" s="82">
        <v>0</v>
      </c>
      <c r="D11" s="83">
        <v>0</v>
      </c>
      <c r="E11" s="83">
        <v>0</v>
      </c>
      <c r="F11" s="84">
        <v>0</v>
      </c>
      <c r="H11" s="223">
        <v>0</v>
      </c>
      <c r="I11" s="223">
        <v>0</v>
      </c>
      <c r="J11" s="223">
        <v>0</v>
      </c>
      <c r="K11" s="223">
        <v>0</v>
      </c>
      <c r="L11" s="223">
        <v>0</v>
      </c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R11" s="211"/>
      <c r="S11" s="211"/>
      <c r="T11" s="211"/>
      <c r="U11" s="211"/>
    </row>
    <row r="12" spans="1:21" ht="12.75" hidden="1">
      <c r="A12" s="1" t="s">
        <v>2299</v>
      </c>
      <c r="B12" s="4" t="s">
        <v>1724</v>
      </c>
      <c r="C12" s="82">
        <v>0</v>
      </c>
      <c r="D12" s="83">
        <v>0</v>
      </c>
      <c r="E12" s="83">
        <v>0</v>
      </c>
      <c r="F12" s="84">
        <v>0</v>
      </c>
      <c r="H12" s="223">
        <v>0</v>
      </c>
      <c r="I12" s="223">
        <v>0</v>
      </c>
      <c r="J12" s="223">
        <v>0</v>
      </c>
      <c r="K12" s="223">
        <v>0</v>
      </c>
      <c r="L12" s="223">
        <v>0</v>
      </c>
      <c r="N12" s="210" t="str">
        <f t="shared" si="0"/>
        <v>-</v>
      </c>
      <c r="O12" s="210" t="str">
        <f t="shared" si="1"/>
        <v>-</v>
      </c>
      <c r="P12" s="210" t="str">
        <f t="shared" si="2"/>
        <v>-</v>
      </c>
      <c r="R12" s="211"/>
      <c r="S12" s="211"/>
      <c r="T12" s="211"/>
      <c r="U12" s="211"/>
    </row>
    <row r="13" spans="1:21" ht="12.75" hidden="1">
      <c r="A13" s="1" t="s">
        <v>2300</v>
      </c>
      <c r="B13" s="4" t="s">
        <v>1758</v>
      </c>
      <c r="C13" s="82">
        <v>0</v>
      </c>
      <c r="D13" s="83">
        <v>0</v>
      </c>
      <c r="E13" s="83">
        <v>0</v>
      </c>
      <c r="F13" s="84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N13" s="210" t="str">
        <f t="shared" si="0"/>
        <v>-</v>
      </c>
      <c r="O13" s="210" t="str">
        <f t="shared" si="1"/>
        <v>-</v>
      </c>
      <c r="P13" s="210" t="str">
        <f t="shared" si="2"/>
        <v>-</v>
      </c>
      <c r="R13" s="211"/>
      <c r="S13" s="211"/>
      <c r="T13" s="211"/>
      <c r="U13" s="211"/>
    </row>
    <row r="14" spans="1:21" ht="12.75" hidden="1">
      <c r="A14" s="1" t="s">
        <v>2301</v>
      </c>
      <c r="B14" s="4" t="s">
        <v>1934</v>
      </c>
      <c r="C14" s="82">
        <v>0</v>
      </c>
      <c r="D14" s="83">
        <v>0</v>
      </c>
      <c r="E14" s="83">
        <v>0</v>
      </c>
      <c r="F14" s="84">
        <v>0</v>
      </c>
      <c r="H14" s="223">
        <v>0</v>
      </c>
      <c r="I14" s="223">
        <v>0</v>
      </c>
      <c r="J14" s="223">
        <v>0</v>
      </c>
      <c r="K14" s="223">
        <v>0</v>
      </c>
      <c r="L14" s="223">
        <v>0</v>
      </c>
      <c r="N14" s="210" t="str">
        <f t="shared" si="0"/>
        <v>-</v>
      </c>
      <c r="O14" s="210" t="str">
        <f t="shared" si="1"/>
        <v>-</v>
      </c>
      <c r="P14" s="210" t="str">
        <f t="shared" si="2"/>
        <v>-</v>
      </c>
      <c r="R14" s="211"/>
      <c r="S14" s="211"/>
      <c r="T14" s="211"/>
      <c r="U14" s="211"/>
    </row>
    <row r="15" spans="1:21" ht="12.75" hidden="1">
      <c r="A15" s="1" t="s">
        <v>2302</v>
      </c>
      <c r="B15" s="4" t="s">
        <v>469</v>
      </c>
      <c r="C15" s="82">
        <v>0</v>
      </c>
      <c r="D15" s="83">
        <v>0</v>
      </c>
      <c r="E15" s="83">
        <v>0</v>
      </c>
      <c r="F15" s="84">
        <v>0</v>
      </c>
      <c r="H15" s="223">
        <v>0</v>
      </c>
      <c r="I15" s="223">
        <v>0</v>
      </c>
      <c r="J15" s="223">
        <v>0</v>
      </c>
      <c r="K15" s="223">
        <v>0</v>
      </c>
      <c r="L15" s="223">
        <v>0</v>
      </c>
      <c r="N15" s="210" t="str">
        <f t="shared" si="0"/>
        <v>-</v>
      </c>
      <c r="O15" s="210" t="str">
        <f t="shared" si="1"/>
        <v>-</v>
      </c>
      <c r="P15" s="210" t="str">
        <f t="shared" si="2"/>
        <v>-</v>
      </c>
      <c r="R15" s="211"/>
      <c r="S15" s="211"/>
      <c r="T15" s="211"/>
      <c r="U15" s="211"/>
    </row>
    <row r="16" spans="1:21" ht="12.75" hidden="1">
      <c r="A16" s="1" t="s">
        <v>2303</v>
      </c>
      <c r="B16" s="4" t="s">
        <v>1985</v>
      </c>
      <c r="C16" s="82">
        <v>0</v>
      </c>
      <c r="D16" s="83">
        <v>0</v>
      </c>
      <c r="E16" s="83">
        <v>0</v>
      </c>
      <c r="F16" s="84">
        <v>0</v>
      </c>
      <c r="H16" s="223">
        <v>0</v>
      </c>
      <c r="I16" s="223">
        <v>0</v>
      </c>
      <c r="J16" s="223">
        <v>0</v>
      </c>
      <c r="K16" s="223">
        <v>0</v>
      </c>
      <c r="L16" s="223">
        <v>0</v>
      </c>
      <c r="N16" s="210" t="str">
        <f t="shared" si="0"/>
        <v>-</v>
      </c>
      <c r="O16" s="210" t="str">
        <f t="shared" si="1"/>
        <v>-</v>
      </c>
      <c r="P16" s="210" t="str">
        <f t="shared" si="2"/>
        <v>-</v>
      </c>
      <c r="R16" s="211"/>
      <c r="S16" s="211"/>
      <c r="T16" s="211"/>
      <c r="U16" s="211"/>
    </row>
    <row r="17" spans="1:21" ht="12.75" hidden="1">
      <c r="A17" s="1" t="s">
        <v>2304</v>
      </c>
      <c r="B17" s="4" t="s">
        <v>1935</v>
      </c>
      <c r="C17" s="82">
        <v>0</v>
      </c>
      <c r="D17" s="83">
        <v>0</v>
      </c>
      <c r="E17" s="83">
        <v>0</v>
      </c>
      <c r="F17" s="84">
        <v>0</v>
      </c>
      <c r="H17" s="223">
        <v>0</v>
      </c>
      <c r="I17" s="223">
        <v>0</v>
      </c>
      <c r="J17" s="223">
        <v>0</v>
      </c>
      <c r="K17" s="223">
        <v>0</v>
      </c>
      <c r="L17" s="223">
        <v>0</v>
      </c>
      <c r="N17" s="210" t="str">
        <f t="shared" si="0"/>
        <v>-</v>
      </c>
      <c r="O17" s="210" t="str">
        <f t="shared" si="1"/>
        <v>-</v>
      </c>
      <c r="P17" s="210" t="str">
        <f t="shared" si="2"/>
        <v>-</v>
      </c>
      <c r="R17" s="211"/>
      <c r="S17" s="211"/>
      <c r="T17" s="211"/>
      <c r="U17" s="211"/>
    </row>
    <row r="18" spans="1:21" ht="12.75" hidden="1">
      <c r="A18" s="1" t="s">
        <v>2305</v>
      </c>
      <c r="B18" s="4" t="s">
        <v>2334</v>
      </c>
      <c r="C18" s="82">
        <v>0</v>
      </c>
      <c r="D18" s="83">
        <v>0</v>
      </c>
      <c r="E18" s="83">
        <v>0</v>
      </c>
      <c r="F18" s="84">
        <v>0</v>
      </c>
      <c r="H18" s="223">
        <v>0</v>
      </c>
      <c r="I18" s="223">
        <v>0</v>
      </c>
      <c r="J18" s="223">
        <v>0</v>
      </c>
      <c r="K18" s="223">
        <v>0</v>
      </c>
      <c r="L18" s="223">
        <v>0</v>
      </c>
      <c r="N18" s="210" t="str">
        <f t="shared" si="0"/>
        <v>-</v>
      </c>
      <c r="O18" s="210" t="str">
        <f t="shared" si="1"/>
        <v>-</v>
      </c>
      <c r="P18" s="210" t="str">
        <f t="shared" si="2"/>
        <v>-</v>
      </c>
      <c r="R18" s="211"/>
      <c r="S18" s="211"/>
      <c r="T18" s="211"/>
      <c r="U18" s="211"/>
    </row>
    <row r="19" spans="1:21" ht="12.75" hidden="1">
      <c r="A19" s="1" t="s">
        <v>2306</v>
      </c>
      <c r="B19" s="4" t="s">
        <v>549</v>
      </c>
      <c r="C19" s="82">
        <v>0</v>
      </c>
      <c r="D19" s="83">
        <v>0</v>
      </c>
      <c r="E19" s="83">
        <v>0</v>
      </c>
      <c r="F19" s="84">
        <v>0</v>
      </c>
      <c r="H19" s="223">
        <v>0</v>
      </c>
      <c r="I19" s="223">
        <v>0</v>
      </c>
      <c r="J19" s="223">
        <v>0</v>
      </c>
      <c r="K19" s="223">
        <v>0</v>
      </c>
      <c r="L19" s="223">
        <v>0</v>
      </c>
      <c r="N19" s="210" t="str">
        <f t="shared" si="0"/>
        <v>-</v>
      </c>
      <c r="O19" s="210" t="str">
        <f t="shared" si="1"/>
        <v>-</v>
      </c>
      <c r="P19" s="210" t="str">
        <f t="shared" si="2"/>
        <v>-</v>
      </c>
      <c r="R19" s="211"/>
      <c r="S19" s="211"/>
      <c r="T19" s="211"/>
      <c r="U19" s="211"/>
    </row>
    <row r="20" spans="1:21" ht="12.75" hidden="1">
      <c r="A20" s="1" t="s">
        <v>2307</v>
      </c>
      <c r="B20" s="4" t="s">
        <v>601</v>
      </c>
      <c r="C20" s="82">
        <v>0</v>
      </c>
      <c r="D20" s="83">
        <v>0</v>
      </c>
      <c r="E20" s="83">
        <v>0</v>
      </c>
      <c r="F20" s="84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N20" s="210" t="str">
        <f t="shared" si="0"/>
        <v>-</v>
      </c>
      <c r="O20" s="210" t="str">
        <f t="shared" si="1"/>
        <v>-</v>
      </c>
      <c r="P20" s="210" t="str">
        <f t="shared" si="2"/>
        <v>-</v>
      </c>
      <c r="R20" s="211"/>
      <c r="S20" s="211"/>
      <c r="T20" s="211"/>
      <c r="U20" s="211"/>
    </row>
    <row r="21" spans="1:21" ht="12.75" hidden="1">
      <c r="A21" s="1" t="s">
        <v>2308</v>
      </c>
      <c r="B21" s="4" t="s">
        <v>638</v>
      </c>
      <c r="C21" s="82">
        <v>0</v>
      </c>
      <c r="D21" s="83">
        <v>0</v>
      </c>
      <c r="E21" s="83">
        <v>0</v>
      </c>
      <c r="F21" s="84">
        <v>0</v>
      </c>
      <c r="H21" s="223">
        <v>0</v>
      </c>
      <c r="I21" s="223">
        <v>0</v>
      </c>
      <c r="J21" s="223">
        <v>0</v>
      </c>
      <c r="K21" s="223">
        <v>0</v>
      </c>
      <c r="L21" s="223">
        <v>0</v>
      </c>
      <c r="N21" s="210" t="str">
        <f t="shared" si="0"/>
        <v>-</v>
      </c>
      <c r="O21" s="210" t="str">
        <f t="shared" si="1"/>
        <v>-</v>
      </c>
      <c r="P21" s="210" t="str">
        <f t="shared" si="2"/>
        <v>-</v>
      </c>
      <c r="R21" s="211"/>
      <c r="S21" s="211"/>
      <c r="T21" s="211"/>
      <c r="U21" s="211"/>
    </row>
    <row r="22" spans="1:21" ht="12.75" hidden="1">
      <c r="A22" s="1" t="s">
        <v>2309</v>
      </c>
      <c r="B22" s="4" t="s">
        <v>2335</v>
      </c>
      <c r="C22" s="82">
        <v>0</v>
      </c>
      <c r="D22" s="83">
        <v>0</v>
      </c>
      <c r="E22" s="83">
        <v>0</v>
      </c>
      <c r="F22" s="84">
        <v>0</v>
      </c>
      <c r="H22" s="223">
        <v>0</v>
      </c>
      <c r="I22" s="223">
        <v>0</v>
      </c>
      <c r="J22" s="223">
        <v>0</v>
      </c>
      <c r="K22" s="223">
        <v>0</v>
      </c>
      <c r="L22" s="223">
        <v>0</v>
      </c>
      <c r="N22" s="210" t="str">
        <f t="shared" si="0"/>
        <v>-</v>
      </c>
      <c r="O22" s="210" t="str">
        <f t="shared" si="1"/>
        <v>-</v>
      </c>
      <c r="P22" s="210" t="str">
        <f t="shared" si="2"/>
        <v>-</v>
      </c>
      <c r="R22" s="211"/>
      <c r="S22" s="211"/>
      <c r="T22" s="211"/>
      <c r="U22" s="211"/>
    </row>
    <row r="23" spans="1:21" ht="12.75" hidden="1">
      <c r="A23" s="1" t="s">
        <v>2310</v>
      </c>
      <c r="B23" s="4" t="s">
        <v>1951</v>
      </c>
      <c r="C23" s="82">
        <v>0</v>
      </c>
      <c r="D23" s="83">
        <v>0</v>
      </c>
      <c r="E23" s="83">
        <v>0</v>
      </c>
      <c r="F23" s="84">
        <v>0</v>
      </c>
      <c r="H23" s="223">
        <v>0</v>
      </c>
      <c r="I23" s="223">
        <v>0</v>
      </c>
      <c r="J23" s="223">
        <v>0</v>
      </c>
      <c r="K23" s="223">
        <v>0</v>
      </c>
      <c r="L23" s="223">
        <v>0</v>
      </c>
      <c r="N23" s="210" t="str">
        <f t="shared" si="0"/>
        <v>-</v>
      </c>
      <c r="O23" s="210" t="str">
        <f t="shared" si="1"/>
        <v>-</v>
      </c>
      <c r="P23" s="210" t="str">
        <f t="shared" si="2"/>
        <v>-</v>
      </c>
      <c r="R23" s="211"/>
      <c r="S23" s="211"/>
      <c r="T23" s="211"/>
      <c r="U23" s="211"/>
    </row>
    <row r="24" spans="1:21" ht="12.75" hidden="1">
      <c r="A24" s="1" t="s">
        <v>2311</v>
      </c>
      <c r="B24" s="4" t="s">
        <v>2336</v>
      </c>
      <c r="C24" s="82">
        <v>0</v>
      </c>
      <c r="D24" s="83">
        <v>0</v>
      </c>
      <c r="E24" s="83">
        <v>0</v>
      </c>
      <c r="F24" s="84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N24" s="210" t="str">
        <f t="shared" si="0"/>
        <v>-</v>
      </c>
      <c r="O24" s="210" t="str">
        <f t="shared" si="1"/>
        <v>-</v>
      </c>
      <c r="P24" s="210" t="str">
        <f t="shared" si="2"/>
        <v>-</v>
      </c>
      <c r="R24" s="211"/>
      <c r="S24" s="211"/>
      <c r="T24" s="211"/>
      <c r="U24" s="211"/>
    </row>
    <row r="25" spans="1:21" ht="12.75" hidden="1">
      <c r="A25" s="1" t="s">
        <v>2312</v>
      </c>
      <c r="B25" s="4" t="s">
        <v>677</v>
      </c>
      <c r="C25" s="82">
        <v>0</v>
      </c>
      <c r="D25" s="83">
        <v>0</v>
      </c>
      <c r="E25" s="83">
        <v>0</v>
      </c>
      <c r="F25" s="84">
        <v>0</v>
      </c>
      <c r="H25" s="223">
        <v>0</v>
      </c>
      <c r="I25" s="223">
        <v>0</v>
      </c>
      <c r="J25" s="223">
        <v>0</v>
      </c>
      <c r="K25" s="223">
        <v>0</v>
      </c>
      <c r="L25" s="223">
        <v>0</v>
      </c>
      <c r="N25" s="210" t="str">
        <f t="shared" si="0"/>
        <v>-</v>
      </c>
      <c r="O25" s="210" t="str">
        <f t="shared" si="1"/>
        <v>-</v>
      </c>
      <c r="P25" s="210" t="str">
        <f t="shared" si="2"/>
        <v>-</v>
      </c>
      <c r="R25" s="211"/>
      <c r="S25" s="211"/>
      <c r="T25" s="211"/>
      <c r="U25" s="211"/>
    </row>
    <row r="26" spans="1:21" ht="12.75" hidden="1">
      <c r="A26" s="1" t="s">
        <v>2313</v>
      </c>
      <c r="B26" s="4" t="s">
        <v>1992</v>
      </c>
      <c r="C26" s="82">
        <v>0</v>
      </c>
      <c r="D26" s="83">
        <v>0</v>
      </c>
      <c r="E26" s="83">
        <v>0</v>
      </c>
      <c r="F26" s="84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N26" s="210" t="str">
        <f t="shared" si="0"/>
        <v>-</v>
      </c>
      <c r="O26" s="210" t="str">
        <f t="shared" si="1"/>
        <v>-</v>
      </c>
      <c r="P26" s="210" t="str">
        <f t="shared" si="2"/>
        <v>-</v>
      </c>
      <c r="R26" s="211"/>
      <c r="S26" s="211"/>
      <c r="T26" s="211"/>
      <c r="U26" s="211"/>
    </row>
    <row r="27" spans="1:21" ht="12.75" hidden="1">
      <c r="A27" s="1" t="s">
        <v>2314</v>
      </c>
      <c r="B27" s="4" t="s">
        <v>209</v>
      </c>
      <c r="C27" s="82">
        <v>0</v>
      </c>
      <c r="D27" s="83">
        <v>0</v>
      </c>
      <c r="E27" s="83">
        <v>0</v>
      </c>
      <c r="F27" s="84">
        <v>0</v>
      </c>
      <c r="H27" s="223">
        <v>0</v>
      </c>
      <c r="I27" s="223">
        <v>0</v>
      </c>
      <c r="J27" s="223">
        <v>0</v>
      </c>
      <c r="K27" s="223">
        <v>0</v>
      </c>
      <c r="L27" s="223">
        <v>0</v>
      </c>
      <c r="N27" s="210" t="str">
        <f t="shared" si="0"/>
        <v>-</v>
      </c>
      <c r="O27" s="210" t="str">
        <f t="shared" si="1"/>
        <v>-</v>
      </c>
      <c r="P27" s="210" t="str">
        <f t="shared" si="2"/>
        <v>-</v>
      </c>
      <c r="R27" s="211"/>
      <c r="S27" s="211"/>
      <c r="T27" s="211"/>
      <c r="U27" s="211"/>
    </row>
    <row r="28" spans="1:21" ht="12.75" hidden="1">
      <c r="A28" s="1" t="s">
        <v>2315</v>
      </c>
      <c r="B28" s="4" t="s">
        <v>727</v>
      </c>
      <c r="C28" s="82">
        <v>0</v>
      </c>
      <c r="D28" s="83">
        <v>0</v>
      </c>
      <c r="E28" s="83">
        <v>0</v>
      </c>
      <c r="F28" s="84">
        <v>0</v>
      </c>
      <c r="H28" s="223">
        <v>0</v>
      </c>
      <c r="I28" s="223">
        <v>0</v>
      </c>
      <c r="J28" s="223">
        <v>0</v>
      </c>
      <c r="K28" s="223">
        <v>0</v>
      </c>
      <c r="L28" s="223">
        <v>0</v>
      </c>
      <c r="N28" s="210" t="str">
        <f t="shared" si="0"/>
        <v>-</v>
      </c>
      <c r="O28" s="210" t="str">
        <f t="shared" si="1"/>
        <v>-</v>
      </c>
      <c r="P28" s="210" t="str">
        <f t="shared" si="2"/>
        <v>-</v>
      </c>
      <c r="R28" s="211"/>
      <c r="S28" s="211"/>
      <c r="T28" s="211"/>
      <c r="U28" s="211"/>
    </row>
    <row r="29" spans="1:21" ht="12.75" hidden="1">
      <c r="A29" s="1" t="s">
        <v>2316</v>
      </c>
      <c r="B29" s="4" t="s">
        <v>1994</v>
      </c>
      <c r="C29" s="82">
        <v>0</v>
      </c>
      <c r="D29" s="83">
        <v>0</v>
      </c>
      <c r="E29" s="83">
        <v>0</v>
      </c>
      <c r="F29" s="84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N29" s="210" t="str">
        <f t="shared" si="0"/>
        <v>-</v>
      </c>
      <c r="O29" s="210" t="str">
        <f t="shared" si="1"/>
        <v>-</v>
      </c>
      <c r="P29" s="210" t="str">
        <f t="shared" si="2"/>
        <v>-</v>
      </c>
      <c r="R29" s="211"/>
      <c r="S29" s="211"/>
      <c r="T29" s="211"/>
      <c r="U29" s="211"/>
    </row>
    <row r="30" spans="1:21" ht="12.75" hidden="1">
      <c r="A30" s="1" t="s">
        <v>2317</v>
      </c>
      <c r="B30" s="4" t="s">
        <v>733</v>
      </c>
      <c r="C30" s="82">
        <v>0</v>
      </c>
      <c r="D30" s="83">
        <v>0</v>
      </c>
      <c r="E30" s="83">
        <v>0</v>
      </c>
      <c r="F30" s="84">
        <v>0</v>
      </c>
      <c r="H30" s="223">
        <v>0</v>
      </c>
      <c r="I30" s="223">
        <v>0</v>
      </c>
      <c r="J30" s="223">
        <v>0</v>
      </c>
      <c r="K30" s="223">
        <v>0</v>
      </c>
      <c r="L30" s="223">
        <v>0</v>
      </c>
      <c r="N30" s="210" t="str">
        <f t="shared" si="0"/>
        <v>-</v>
      </c>
      <c r="O30" s="210" t="str">
        <f t="shared" si="1"/>
        <v>-</v>
      </c>
      <c r="P30" s="210" t="str">
        <f t="shared" si="2"/>
        <v>-</v>
      </c>
      <c r="R30" s="211"/>
      <c r="S30" s="211"/>
      <c r="T30" s="211"/>
      <c r="U30" s="211"/>
    </row>
    <row r="31" spans="1:21" ht="12.75" hidden="1">
      <c r="A31" s="1" t="s">
        <v>2318</v>
      </c>
      <c r="B31" s="4" t="s">
        <v>735</v>
      </c>
      <c r="C31" s="82">
        <v>0</v>
      </c>
      <c r="D31" s="83">
        <v>0</v>
      </c>
      <c r="E31" s="83">
        <v>0</v>
      </c>
      <c r="F31" s="84">
        <v>0</v>
      </c>
      <c r="H31" s="223">
        <v>0</v>
      </c>
      <c r="I31" s="223">
        <v>0</v>
      </c>
      <c r="J31" s="223">
        <v>0</v>
      </c>
      <c r="K31" s="223">
        <v>0</v>
      </c>
      <c r="L31" s="223">
        <v>0</v>
      </c>
      <c r="N31" s="210" t="str">
        <f t="shared" si="0"/>
        <v>-</v>
      </c>
      <c r="O31" s="210" t="str">
        <f t="shared" si="1"/>
        <v>-</v>
      </c>
      <c r="P31" s="210" t="str">
        <f t="shared" si="2"/>
        <v>-</v>
      </c>
      <c r="R31" s="211"/>
      <c r="S31" s="211"/>
      <c r="T31" s="211"/>
      <c r="U31" s="211"/>
    </row>
    <row r="32" spans="1:21" ht="12.75" hidden="1">
      <c r="A32" s="260" t="s">
        <v>2319</v>
      </c>
      <c r="B32" s="261" t="s">
        <v>757</v>
      </c>
      <c r="C32" s="262">
        <v>0</v>
      </c>
      <c r="D32" s="263">
        <v>0</v>
      </c>
      <c r="E32" s="263">
        <v>0</v>
      </c>
      <c r="F32" s="264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N32" s="210" t="str">
        <f t="shared" si="0"/>
        <v>-</v>
      </c>
      <c r="O32" s="210" t="str">
        <f t="shared" si="1"/>
        <v>-</v>
      </c>
      <c r="P32" s="210" t="str">
        <f t="shared" si="2"/>
        <v>-</v>
      </c>
      <c r="R32" s="211"/>
      <c r="S32" s="211"/>
      <c r="T32" s="211"/>
      <c r="U32" s="211"/>
    </row>
    <row r="33" spans="1:21" ht="12.75">
      <c r="A33" s="148" t="s">
        <v>2320</v>
      </c>
      <c r="B33" s="253" t="s">
        <v>896</v>
      </c>
      <c r="C33" s="142">
        <v>41241</v>
      </c>
      <c r="D33" s="143">
        <v>28966</v>
      </c>
      <c r="E33" s="143">
        <v>10138</v>
      </c>
      <c r="F33" s="154">
        <v>2137</v>
      </c>
      <c r="H33" s="223">
        <v>40978</v>
      </c>
      <c r="I33" s="223">
        <v>28385</v>
      </c>
      <c r="J33" s="223">
        <v>10219</v>
      </c>
      <c r="K33" s="223">
        <v>2255</v>
      </c>
      <c r="L33" s="223">
        <v>119</v>
      </c>
      <c r="N33" s="210">
        <f t="shared" si="0"/>
        <v>0.6418077993069318</v>
      </c>
      <c r="O33" s="210">
        <f t="shared" si="1"/>
        <v>2.0468557336621416</v>
      </c>
      <c r="P33" s="210">
        <f t="shared" si="2"/>
        <v>-9.983150800336986</v>
      </c>
      <c r="R33" s="211">
        <v>407</v>
      </c>
      <c r="S33" s="211">
        <v>1086</v>
      </c>
      <c r="T33" s="211">
        <f>65+24</f>
        <v>89</v>
      </c>
      <c r="U33" s="211">
        <v>32</v>
      </c>
    </row>
    <row r="34" spans="1:21" ht="13.5" thickBot="1">
      <c r="A34" s="2" t="s">
        <v>2321</v>
      </c>
      <c r="B34" s="22" t="s">
        <v>1968</v>
      </c>
      <c r="C34" s="146">
        <v>45744</v>
      </c>
      <c r="D34" s="147">
        <v>31126</v>
      </c>
      <c r="E34" s="147">
        <v>10894</v>
      </c>
      <c r="F34" s="151">
        <v>3724</v>
      </c>
      <c r="H34" s="223">
        <v>45641</v>
      </c>
      <c r="I34" s="223">
        <v>30517</v>
      </c>
      <c r="J34" s="223">
        <v>10986</v>
      </c>
      <c r="K34" s="223">
        <v>4012</v>
      </c>
      <c r="L34" s="223">
        <v>126</v>
      </c>
      <c r="N34" s="210">
        <f t="shared" si="0"/>
        <v>0.22567428408667922</v>
      </c>
      <c r="O34" s="210">
        <f t="shared" si="1"/>
        <v>1.9956090048169841</v>
      </c>
      <c r="P34" s="210">
        <f t="shared" si="2"/>
        <v>-10.004833252779122</v>
      </c>
      <c r="R34" s="211">
        <v>15</v>
      </c>
      <c r="S34" s="211">
        <v>56</v>
      </c>
      <c r="T34" s="211"/>
      <c r="U34" s="211"/>
    </row>
    <row r="35" spans="1:21" ht="12.75" hidden="1">
      <c r="A35" s="149" t="s">
        <v>2322</v>
      </c>
      <c r="B35" s="150" t="s">
        <v>1844</v>
      </c>
      <c r="C35" s="82">
        <v>0</v>
      </c>
      <c r="D35" s="83">
        <v>0</v>
      </c>
      <c r="E35" s="83">
        <v>0</v>
      </c>
      <c r="F35" s="84">
        <v>0</v>
      </c>
      <c r="H35" s="223">
        <v>0</v>
      </c>
      <c r="I35" s="223">
        <v>0</v>
      </c>
      <c r="J35" s="223">
        <v>0</v>
      </c>
      <c r="K35" s="223">
        <v>0</v>
      </c>
      <c r="L35" s="223">
        <v>0</v>
      </c>
      <c r="N35" s="210" t="str">
        <f t="shared" si="0"/>
        <v>-</v>
      </c>
      <c r="O35" s="210" t="str">
        <f t="shared" si="1"/>
        <v>-</v>
      </c>
      <c r="P35" s="210" t="str">
        <f t="shared" si="2"/>
        <v>-</v>
      </c>
      <c r="R35" s="211"/>
      <c r="S35" s="211"/>
      <c r="T35" s="211"/>
      <c r="U35" s="211"/>
    </row>
    <row r="36" spans="1:21" ht="12.75" hidden="1">
      <c r="A36" s="1" t="s">
        <v>2323</v>
      </c>
      <c r="B36" s="4" t="s">
        <v>2337</v>
      </c>
      <c r="C36" s="82">
        <v>0</v>
      </c>
      <c r="D36" s="83">
        <v>0</v>
      </c>
      <c r="E36" s="83">
        <v>0</v>
      </c>
      <c r="F36" s="84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N36" s="210" t="str">
        <f t="shared" si="0"/>
        <v>-</v>
      </c>
      <c r="O36" s="210" t="str">
        <f t="shared" si="1"/>
        <v>-</v>
      </c>
      <c r="P36" s="210" t="str">
        <f t="shared" si="2"/>
        <v>-</v>
      </c>
      <c r="R36" s="211"/>
      <c r="S36" s="211"/>
      <c r="T36" s="211"/>
      <c r="U36" s="211"/>
    </row>
    <row r="37" spans="1:21" ht="12.75" hidden="1">
      <c r="A37" s="1" t="s">
        <v>2324</v>
      </c>
      <c r="B37" s="4" t="s">
        <v>2338</v>
      </c>
      <c r="C37" s="82">
        <v>0</v>
      </c>
      <c r="D37" s="83">
        <v>0</v>
      </c>
      <c r="E37" s="83">
        <v>0</v>
      </c>
      <c r="F37" s="84">
        <v>0</v>
      </c>
      <c r="H37" s="223">
        <v>0</v>
      </c>
      <c r="I37" s="223">
        <v>0</v>
      </c>
      <c r="J37" s="223">
        <v>0</v>
      </c>
      <c r="K37" s="223">
        <v>0</v>
      </c>
      <c r="L37" s="223">
        <v>0</v>
      </c>
      <c r="N37" s="210" t="str">
        <f t="shared" si="0"/>
        <v>-</v>
      </c>
      <c r="O37" s="210" t="str">
        <f t="shared" si="1"/>
        <v>-</v>
      </c>
      <c r="P37" s="210" t="str">
        <f t="shared" si="2"/>
        <v>-</v>
      </c>
      <c r="R37" s="211"/>
      <c r="S37" s="211"/>
      <c r="T37" s="211"/>
      <c r="U37" s="211"/>
    </row>
    <row r="38" spans="1:21" ht="12.75" hidden="1">
      <c r="A38" s="1" t="s">
        <v>2325</v>
      </c>
      <c r="B38" s="4" t="s">
        <v>1077</v>
      </c>
      <c r="C38" s="82">
        <v>0</v>
      </c>
      <c r="D38" s="83">
        <v>0</v>
      </c>
      <c r="E38" s="83">
        <v>0</v>
      </c>
      <c r="F38" s="84">
        <v>0</v>
      </c>
      <c r="H38" s="223">
        <v>0</v>
      </c>
      <c r="I38" s="223">
        <v>0</v>
      </c>
      <c r="J38" s="223">
        <v>0</v>
      </c>
      <c r="K38" s="223">
        <v>0</v>
      </c>
      <c r="L38" s="223">
        <v>0</v>
      </c>
      <c r="N38" s="210" t="str">
        <f t="shared" si="0"/>
        <v>-</v>
      </c>
      <c r="O38" s="210" t="str">
        <f t="shared" si="1"/>
        <v>-</v>
      </c>
      <c r="P38" s="210" t="str">
        <f t="shared" si="2"/>
        <v>-</v>
      </c>
      <c r="R38" s="211"/>
      <c r="S38" s="211"/>
      <c r="T38" s="211"/>
      <c r="U38" s="211"/>
    </row>
    <row r="39" spans="1:21" ht="13.5" hidden="1" thickBot="1">
      <c r="A39" s="2" t="s">
        <v>2326</v>
      </c>
      <c r="B39" s="22" t="s">
        <v>2010</v>
      </c>
      <c r="C39" s="146">
        <v>0</v>
      </c>
      <c r="D39" s="147">
        <v>0</v>
      </c>
      <c r="E39" s="147">
        <v>0</v>
      </c>
      <c r="F39" s="151">
        <v>0</v>
      </c>
      <c r="H39" s="223">
        <v>0</v>
      </c>
      <c r="I39" s="223">
        <v>0</v>
      </c>
      <c r="J39" s="223">
        <v>0</v>
      </c>
      <c r="K39" s="223">
        <v>0</v>
      </c>
      <c r="L39" s="223">
        <v>0</v>
      </c>
      <c r="N39" s="210" t="str">
        <f t="shared" si="0"/>
        <v>-</v>
      </c>
      <c r="O39" s="210" t="str">
        <f t="shared" si="1"/>
        <v>-</v>
      </c>
      <c r="P39" s="210" t="str">
        <f t="shared" si="2"/>
        <v>-</v>
      </c>
      <c r="R39" s="211"/>
      <c r="S39" s="211"/>
      <c r="T39" s="211"/>
      <c r="U39" s="211"/>
    </row>
  </sheetData>
  <sheetProtection password="EC48" sheet="1"/>
  <mergeCells count="15">
    <mergeCell ref="A2:F2"/>
    <mergeCell ref="A3:F3"/>
    <mergeCell ref="C4:F4"/>
    <mergeCell ref="A5:A6"/>
    <mergeCell ref="B5:B6"/>
    <mergeCell ref="C5:C6"/>
    <mergeCell ref="D5:D6"/>
    <mergeCell ref="E5:E6"/>
    <mergeCell ref="F5:F6"/>
    <mergeCell ref="H5:L5"/>
    <mergeCell ref="N5:P5"/>
    <mergeCell ref="R5:R6"/>
    <mergeCell ref="S5:S6"/>
    <mergeCell ref="T5:T6"/>
    <mergeCell ref="U5:U6"/>
  </mergeCells>
  <conditionalFormatting sqref="R7:U39">
    <cfRule type="cellIs" priority="1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orientation="portrait" paperSize="9" scale="80" r:id="rId1"/>
  <headerFooter>
    <oddFooter>&amp;CStránka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="90" zoomScaleNormal="90" zoomScalePageLayoutView="0" workbookViewId="0" topLeftCell="A1">
      <selection activeCell="W52" sqref="W52"/>
    </sheetView>
  </sheetViews>
  <sheetFormatPr defaultColWidth="9.140625" defaultRowHeight="12.75"/>
  <cols>
    <col min="1" max="1" width="14.7109375" style="7" customWidth="1"/>
    <col min="2" max="2" width="52.7109375" style="7" customWidth="1"/>
    <col min="3" max="6" width="10.7109375" style="7" customWidth="1"/>
    <col min="7" max="7" width="7.8515625" style="7" hidden="1" customWidth="1"/>
    <col min="8" max="12" width="7.8515625" style="180" hidden="1" customWidth="1"/>
    <col min="13" max="13" width="5.140625" style="180" hidden="1" customWidth="1"/>
    <col min="14" max="16" width="7.8515625" style="180" hidden="1" customWidth="1"/>
    <col min="17" max="17" width="4.00390625" style="180" hidden="1" customWidth="1"/>
    <col min="18" max="21" width="7.8515625" style="180" hidden="1" customWidth="1"/>
    <col min="22" max="16384" width="9.140625" style="7" customWidth="1"/>
  </cols>
  <sheetData>
    <row r="1" spans="1:21" s="26" customFormat="1" ht="12.75">
      <c r="A1" s="319" t="s">
        <v>2871</v>
      </c>
      <c r="B1" s="319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</row>
    <row r="2" spans="1:21" s="26" customFormat="1" ht="21.75" customHeight="1" thickBot="1">
      <c r="A2" s="319"/>
      <c r="B2" s="319"/>
      <c r="F2" s="259" t="s">
        <v>1500</v>
      </c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6" ht="39" customHeight="1" thickBot="1">
      <c r="A3" s="313" t="s">
        <v>2084</v>
      </c>
      <c r="B3" s="320"/>
      <c r="C3" s="320"/>
      <c r="D3" s="320"/>
      <c r="E3" s="320"/>
      <c r="F3" s="321"/>
    </row>
    <row r="4" spans="1:6" ht="37.5" customHeight="1">
      <c r="A4" s="304" t="s">
        <v>1501</v>
      </c>
      <c r="B4" s="304"/>
      <c r="C4" s="304"/>
      <c r="D4" s="304"/>
      <c r="E4" s="304"/>
      <c r="F4" s="304"/>
    </row>
    <row r="5" spans="3:21" ht="13.5" customHeight="1" thickBot="1">
      <c r="C5" s="312"/>
      <c r="D5" s="312"/>
      <c r="E5" s="312"/>
      <c r="F5" s="312"/>
      <c r="R5" s="171" t="s">
        <v>2853</v>
      </c>
      <c r="S5" s="171"/>
      <c r="T5" s="171"/>
      <c r="U5" s="171"/>
    </row>
    <row r="6" spans="1:21" ht="12.75" customHeight="1" thickBot="1">
      <c r="A6" s="305" t="s">
        <v>1654</v>
      </c>
      <c r="B6" s="307" t="s">
        <v>1655</v>
      </c>
      <c r="C6" s="309" t="s">
        <v>1872</v>
      </c>
      <c r="D6" s="297" t="s">
        <v>1643</v>
      </c>
      <c r="E6" s="297" t="s">
        <v>1467</v>
      </c>
      <c r="F6" s="299" t="s">
        <v>2092</v>
      </c>
      <c r="H6" s="274" t="s">
        <v>2099</v>
      </c>
      <c r="I6" s="274"/>
      <c r="J6" s="274"/>
      <c r="K6" s="274"/>
      <c r="L6" s="274"/>
      <c r="M6" s="182"/>
      <c r="N6" s="275" t="s">
        <v>2100</v>
      </c>
      <c r="O6" s="275"/>
      <c r="P6" s="275"/>
      <c r="R6" s="316" t="s">
        <v>2854</v>
      </c>
      <c r="S6" s="316" t="s">
        <v>2855</v>
      </c>
      <c r="T6" s="316" t="s">
        <v>2856</v>
      </c>
      <c r="U6" s="316" t="s">
        <v>2857</v>
      </c>
    </row>
    <row r="7" spans="1:21" ht="25.5" customHeight="1" thickBot="1">
      <c r="A7" s="306"/>
      <c r="B7" s="308"/>
      <c r="C7" s="310"/>
      <c r="D7" s="298"/>
      <c r="E7" s="298"/>
      <c r="F7" s="300"/>
      <c r="H7" s="183" t="s">
        <v>1872</v>
      </c>
      <c r="I7" s="184" t="s">
        <v>1643</v>
      </c>
      <c r="J7" s="184" t="s">
        <v>1467</v>
      </c>
      <c r="K7" s="185" t="s">
        <v>437</v>
      </c>
      <c r="L7" s="185" t="s">
        <v>2097</v>
      </c>
      <c r="M7" s="182"/>
      <c r="N7" s="186" t="s">
        <v>1872</v>
      </c>
      <c r="O7" s="187" t="s">
        <v>1643</v>
      </c>
      <c r="P7" s="188" t="s">
        <v>2092</v>
      </c>
      <c r="R7" s="317"/>
      <c r="S7" s="317" t="s">
        <v>2855</v>
      </c>
      <c r="T7" s="317" t="s">
        <v>2858</v>
      </c>
      <c r="U7" s="317" t="s">
        <v>2857</v>
      </c>
    </row>
    <row r="8" spans="1:21" ht="12.75" hidden="1">
      <c r="A8" s="149" t="s">
        <v>499</v>
      </c>
      <c r="B8" s="152" t="s">
        <v>500</v>
      </c>
      <c r="C8" s="82">
        <v>0</v>
      </c>
      <c r="D8" s="83">
        <v>0</v>
      </c>
      <c r="E8" s="83">
        <v>0</v>
      </c>
      <c r="F8" s="84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N8" s="210" t="str">
        <f aca="true" t="shared" si="0" ref="N8:N27">IF(H8=0,"-",C8/H8*100-100)</f>
        <v>-</v>
      </c>
      <c r="O8" s="210" t="str">
        <f aca="true" t="shared" si="1" ref="O8:O27">IF(H8=0,"-",D8/I8*100-100)</f>
        <v>-</v>
      </c>
      <c r="P8" s="210" t="str">
        <f aca="true" t="shared" si="2" ref="P8:P27">IF(H8=0,"-",F8/(K8+L8)*100-100)</f>
        <v>-</v>
      </c>
      <c r="R8" s="219"/>
      <c r="S8" s="211"/>
      <c r="T8" s="211"/>
      <c r="U8" s="211"/>
    </row>
    <row r="9" spans="1:21" ht="12.75" hidden="1">
      <c r="A9" s="1" t="s">
        <v>584</v>
      </c>
      <c r="B9" s="3" t="s">
        <v>585</v>
      </c>
      <c r="C9" s="82">
        <v>0</v>
      </c>
      <c r="D9" s="83">
        <v>0</v>
      </c>
      <c r="E9" s="83">
        <v>0</v>
      </c>
      <c r="F9" s="84">
        <v>0</v>
      </c>
      <c r="H9" s="213">
        <v>0</v>
      </c>
      <c r="I9" s="213">
        <v>0</v>
      </c>
      <c r="J9" s="213">
        <v>0</v>
      </c>
      <c r="K9" s="213">
        <v>0</v>
      </c>
      <c r="L9" s="213">
        <v>0</v>
      </c>
      <c r="N9" s="210" t="str">
        <f t="shared" si="0"/>
        <v>-</v>
      </c>
      <c r="O9" s="210" t="str">
        <f t="shared" si="1"/>
        <v>-</v>
      </c>
      <c r="P9" s="210" t="str">
        <f t="shared" si="2"/>
        <v>-</v>
      </c>
      <c r="R9" s="219"/>
      <c r="S9" s="211"/>
      <c r="T9" s="211"/>
      <c r="U9" s="211"/>
    </row>
    <row r="10" spans="1:21" ht="12.75" hidden="1">
      <c r="A10" s="1" t="s">
        <v>600</v>
      </c>
      <c r="B10" s="3" t="s">
        <v>601</v>
      </c>
      <c r="C10" s="82">
        <v>0</v>
      </c>
      <c r="D10" s="83">
        <v>0</v>
      </c>
      <c r="E10" s="83">
        <v>0</v>
      </c>
      <c r="F10" s="84">
        <v>0</v>
      </c>
      <c r="H10" s="213">
        <v>0</v>
      </c>
      <c r="I10" s="213">
        <v>0</v>
      </c>
      <c r="J10" s="213">
        <v>0</v>
      </c>
      <c r="K10" s="213">
        <v>0</v>
      </c>
      <c r="L10" s="213">
        <v>0</v>
      </c>
      <c r="N10" s="210" t="str">
        <f t="shared" si="0"/>
        <v>-</v>
      </c>
      <c r="O10" s="210" t="str">
        <f t="shared" si="1"/>
        <v>-</v>
      </c>
      <c r="P10" s="210" t="str">
        <f t="shared" si="2"/>
        <v>-</v>
      </c>
      <c r="R10" s="219"/>
      <c r="S10" s="211"/>
      <c r="T10" s="211"/>
      <c r="U10" s="211"/>
    </row>
    <row r="11" spans="1:21" ht="12.75" hidden="1">
      <c r="A11" s="1" t="s">
        <v>704</v>
      </c>
      <c r="B11" s="3" t="s">
        <v>705</v>
      </c>
      <c r="C11" s="82">
        <v>0</v>
      </c>
      <c r="D11" s="83">
        <v>0</v>
      </c>
      <c r="E11" s="83">
        <v>0</v>
      </c>
      <c r="F11" s="84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0</v>
      </c>
      <c r="N11" s="210" t="str">
        <f t="shared" si="0"/>
        <v>-</v>
      </c>
      <c r="O11" s="210" t="str">
        <f t="shared" si="1"/>
        <v>-</v>
      </c>
      <c r="P11" s="210" t="str">
        <f t="shared" si="2"/>
        <v>-</v>
      </c>
      <c r="R11" s="219"/>
      <c r="S11" s="211"/>
      <c r="T11" s="211"/>
      <c r="U11" s="211"/>
    </row>
    <row r="12" spans="1:21" ht="12.75">
      <c r="A12" s="1" t="s">
        <v>738</v>
      </c>
      <c r="B12" s="3" t="s">
        <v>739</v>
      </c>
      <c r="C12" s="86">
        <v>50529</v>
      </c>
      <c r="D12" s="87">
        <v>31786</v>
      </c>
      <c r="E12" s="87">
        <v>11125</v>
      </c>
      <c r="F12" s="88">
        <v>7618</v>
      </c>
      <c r="H12" s="220">
        <v>51122</v>
      </c>
      <c r="I12" s="220">
        <v>31366</v>
      </c>
      <c r="J12" s="220">
        <v>11292</v>
      </c>
      <c r="K12" s="220">
        <v>8322</v>
      </c>
      <c r="L12" s="220">
        <v>142</v>
      </c>
      <c r="N12" s="210">
        <f t="shared" si="0"/>
        <v>-1.1599702672039456</v>
      </c>
      <c r="O12" s="210">
        <f t="shared" si="1"/>
        <v>1.339029522412801</v>
      </c>
      <c r="P12" s="210">
        <f t="shared" si="2"/>
        <v>-9.995274102079392</v>
      </c>
      <c r="R12" s="219"/>
      <c r="S12" s="211"/>
      <c r="T12" s="211"/>
      <c r="U12" s="211"/>
    </row>
    <row r="13" spans="1:21" ht="12.75" hidden="1">
      <c r="A13" s="1" t="s">
        <v>747</v>
      </c>
      <c r="B13" s="3" t="s">
        <v>748</v>
      </c>
      <c r="C13" s="82">
        <v>0</v>
      </c>
      <c r="D13" s="83">
        <v>0</v>
      </c>
      <c r="E13" s="83">
        <v>0</v>
      </c>
      <c r="F13" s="84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N13" s="210" t="str">
        <f t="shared" si="0"/>
        <v>-</v>
      </c>
      <c r="O13" s="210" t="str">
        <f t="shared" si="1"/>
        <v>-</v>
      </c>
      <c r="P13" s="210" t="str">
        <f t="shared" si="2"/>
        <v>-</v>
      </c>
      <c r="R13" s="219"/>
      <c r="S13" s="211"/>
      <c r="T13" s="211"/>
      <c r="U13" s="211"/>
    </row>
    <row r="14" spans="1:21" ht="12.75" hidden="1">
      <c r="A14" s="1" t="s">
        <v>749</v>
      </c>
      <c r="B14" s="3" t="s">
        <v>750</v>
      </c>
      <c r="C14" s="82">
        <v>0</v>
      </c>
      <c r="D14" s="83">
        <v>0</v>
      </c>
      <c r="E14" s="83">
        <v>0</v>
      </c>
      <c r="F14" s="84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N14" s="210" t="str">
        <f t="shared" si="0"/>
        <v>-</v>
      </c>
      <c r="O14" s="210" t="str">
        <f t="shared" si="1"/>
        <v>-</v>
      </c>
      <c r="P14" s="210" t="str">
        <f t="shared" si="2"/>
        <v>-</v>
      </c>
      <c r="R14" s="219"/>
      <c r="S14" s="211"/>
      <c r="T14" s="211"/>
      <c r="U14" s="211"/>
    </row>
    <row r="15" spans="1:21" ht="12.75" hidden="1">
      <c r="A15" s="1" t="s">
        <v>751</v>
      </c>
      <c r="B15" s="3" t="s">
        <v>253</v>
      </c>
      <c r="C15" s="82">
        <v>0</v>
      </c>
      <c r="D15" s="83">
        <v>0</v>
      </c>
      <c r="E15" s="83">
        <v>0</v>
      </c>
      <c r="F15" s="84">
        <v>0</v>
      </c>
      <c r="H15" s="213">
        <v>0</v>
      </c>
      <c r="I15" s="213">
        <v>0</v>
      </c>
      <c r="J15" s="213">
        <v>0</v>
      </c>
      <c r="K15" s="213">
        <v>0</v>
      </c>
      <c r="L15" s="213">
        <v>0</v>
      </c>
      <c r="N15" s="210" t="str">
        <f t="shared" si="0"/>
        <v>-</v>
      </c>
      <c r="O15" s="210" t="str">
        <f t="shared" si="1"/>
        <v>-</v>
      </c>
      <c r="P15" s="210" t="str">
        <f t="shared" si="2"/>
        <v>-</v>
      </c>
      <c r="R15" s="219"/>
      <c r="S15" s="211"/>
      <c r="T15" s="211"/>
      <c r="U15" s="211"/>
    </row>
    <row r="16" spans="1:21" ht="12.75">
      <c r="A16" s="1" t="s">
        <v>752</v>
      </c>
      <c r="B16" s="3" t="s">
        <v>753</v>
      </c>
      <c r="C16" s="82">
        <v>67346</v>
      </c>
      <c r="D16" s="83">
        <v>44769</v>
      </c>
      <c r="E16" s="83">
        <v>15669</v>
      </c>
      <c r="F16" s="84">
        <v>6908</v>
      </c>
      <c r="H16" s="213">
        <v>67756</v>
      </c>
      <c r="I16" s="213">
        <v>44177</v>
      </c>
      <c r="J16" s="213">
        <v>15904</v>
      </c>
      <c r="K16" s="213">
        <v>7489</v>
      </c>
      <c r="L16" s="213">
        <v>186</v>
      </c>
      <c r="N16" s="210">
        <f t="shared" si="0"/>
        <v>-0.6051124623649571</v>
      </c>
      <c r="O16" s="210">
        <f t="shared" si="1"/>
        <v>1.3400638341218212</v>
      </c>
      <c r="P16" s="210">
        <f t="shared" si="2"/>
        <v>-9.993485342019554</v>
      </c>
      <c r="R16" s="219"/>
      <c r="S16" s="211"/>
      <c r="T16" s="211"/>
      <c r="U16" s="211"/>
    </row>
    <row r="17" spans="1:21" ht="12.75">
      <c r="A17" s="1" t="s">
        <v>879</v>
      </c>
      <c r="B17" s="3" t="s">
        <v>880</v>
      </c>
      <c r="C17" s="82">
        <v>58675</v>
      </c>
      <c r="D17" s="83">
        <v>40152</v>
      </c>
      <c r="E17" s="83">
        <v>14053</v>
      </c>
      <c r="F17" s="84">
        <v>4470</v>
      </c>
      <c r="H17" s="213">
        <v>58852</v>
      </c>
      <c r="I17" s="213">
        <v>39621</v>
      </c>
      <c r="J17" s="213">
        <v>14264</v>
      </c>
      <c r="K17" s="213">
        <v>4804</v>
      </c>
      <c r="L17" s="213">
        <v>163</v>
      </c>
      <c r="N17" s="210">
        <f t="shared" si="0"/>
        <v>-0.3007544348535305</v>
      </c>
      <c r="O17" s="210">
        <f t="shared" si="1"/>
        <v>1.3401983796471626</v>
      </c>
      <c r="P17" s="210">
        <f t="shared" si="2"/>
        <v>-10.006039863096433</v>
      </c>
      <c r="R17" s="219"/>
      <c r="S17" s="211"/>
      <c r="T17" s="211"/>
      <c r="U17" s="211"/>
    </row>
    <row r="18" spans="1:21" ht="12.75">
      <c r="A18" s="1" t="s">
        <v>1078</v>
      </c>
      <c r="B18" s="3" t="s">
        <v>1079</v>
      </c>
      <c r="C18" s="82">
        <v>41638</v>
      </c>
      <c r="D18" s="83">
        <v>27460</v>
      </c>
      <c r="E18" s="83">
        <v>9611</v>
      </c>
      <c r="F18" s="84">
        <v>4567</v>
      </c>
      <c r="H18" s="213">
        <v>41925</v>
      </c>
      <c r="I18" s="213">
        <v>27096</v>
      </c>
      <c r="J18" s="213">
        <v>9755</v>
      </c>
      <c r="K18" s="213">
        <v>4960</v>
      </c>
      <c r="L18" s="213">
        <v>114</v>
      </c>
      <c r="N18" s="210">
        <f t="shared" si="0"/>
        <v>-0.684555754323199</v>
      </c>
      <c r="O18" s="210">
        <f t="shared" si="1"/>
        <v>1.3433717153823466</v>
      </c>
      <c r="P18" s="210">
        <f t="shared" si="2"/>
        <v>-9.992116673236112</v>
      </c>
      <c r="R18" s="219"/>
      <c r="S18" s="211"/>
      <c r="T18" s="211"/>
      <c r="U18" s="211"/>
    </row>
    <row r="19" spans="1:21" ht="12.75">
      <c r="A19" s="1" t="s">
        <v>1084</v>
      </c>
      <c r="B19" s="3" t="s">
        <v>1085</v>
      </c>
      <c r="C19" s="82">
        <v>42220</v>
      </c>
      <c r="D19" s="83">
        <v>27984</v>
      </c>
      <c r="E19" s="83">
        <v>9794</v>
      </c>
      <c r="F19" s="84">
        <v>4442</v>
      </c>
      <c r="H19" s="213">
        <v>42490</v>
      </c>
      <c r="I19" s="213">
        <v>27614</v>
      </c>
      <c r="J19" s="213">
        <v>9941</v>
      </c>
      <c r="K19" s="213">
        <v>4831</v>
      </c>
      <c r="L19" s="213">
        <v>104</v>
      </c>
      <c r="N19" s="210">
        <f t="shared" si="0"/>
        <v>-0.6354436337961857</v>
      </c>
      <c r="O19" s="210">
        <f t="shared" si="1"/>
        <v>1.3399000506989296</v>
      </c>
      <c r="P19" s="210">
        <f t="shared" si="2"/>
        <v>-9.989868287740634</v>
      </c>
      <c r="R19" s="219"/>
      <c r="S19" s="211"/>
      <c r="T19" s="211"/>
      <c r="U19" s="211"/>
    </row>
    <row r="20" spans="1:21" ht="13.5" thickBot="1">
      <c r="A20" s="1" t="s">
        <v>1097</v>
      </c>
      <c r="B20" s="3" t="s">
        <v>1098</v>
      </c>
      <c r="C20" s="82">
        <v>43001</v>
      </c>
      <c r="D20" s="83">
        <v>28565</v>
      </c>
      <c r="E20" s="83">
        <v>9998</v>
      </c>
      <c r="F20" s="84">
        <v>4438</v>
      </c>
      <c r="H20" s="213">
        <v>43265</v>
      </c>
      <c r="I20" s="213">
        <v>28187</v>
      </c>
      <c r="J20" s="213">
        <v>10147</v>
      </c>
      <c r="K20" s="213">
        <v>4813</v>
      </c>
      <c r="L20" s="213">
        <v>118</v>
      </c>
      <c r="N20" s="210">
        <f t="shared" si="0"/>
        <v>-0.6101929966485642</v>
      </c>
      <c r="O20" s="210">
        <f t="shared" si="1"/>
        <v>1.3410437435697418</v>
      </c>
      <c r="P20" s="210">
        <f t="shared" si="2"/>
        <v>-9.997972013790303</v>
      </c>
      <c r="R20" s="219"/>
      <c r="S20" s="211"/>
      <c r="T20" s="211"/>
      <c r="U20" s="211"/>
    </row>
    <row r="21" spans="1:21" ht="12.75" hidden="1">
      <c r="A21" s="1" t="s">
        <v>1099</v>
      </c>
      <c r="B21" s="3" t="s">
        <v>1100</v>
      </c>
      <c r="C21" s="82">
        <v>0</v>
      </c>
      <c r="D21" s="83">
        <v>0</v>
      </c>
      <c r="E21" s="83">
        <v>0</v>
      </c>
      <c r="F21" s="84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N21" s="210" t="str">
        <f t="shared" si="0"/>
        <v>-</v>
      </c>
      <c r="O21" s="210" t="str">
        <f t="shared" si="1"/>
        <v>-</v>
      </c>
      <c r="P21" s="210" t="str">
        <f t="shared" si="2"/>
        <v>-</v>
      </c>
      <c r="R21" s="219"/>
      <c r="S21" s="211"/>
      <c r="T21" s="211"/>
      <c r="U21" s="211"/>
    </row>
    <row r="22" spans="1:21" ht="12.75" hidden="1">
      <c r="A22" s="1" t="s">
        <v>1124</v>
      </c>
      <c r="B22" s="3" t="s">
        <v>1125</v>
      </c>
      <c r="C22" s="82">
        <v>0</v>
      </c>
      <c r="D22" s="83">
        <v>0</v>
      </c>
      <c r="E22" s="83">
        <v>0</v>
      </c>
      <c r="F22" s="84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N22" s="210" t="str">
        <f t="shared" si="0"/>
        <v>-</v>
      </c>
      <c r="O22" s="210" t="str">
        <f t="shared" si="1"/>
        <v>-</v>
      </c>
      <c r="P22" s="210" t="str">
        <f t="shared" si="2"/>
        <v>-</v>
      </c>
      <c r="R22" s="219"/>
      <c r="S22" s="211"/>
      <c r="T22" s="211"/>
      <c r="U22" s="211"/>
    </row>
    <row r="23" spans="1:21" ht="13.5" hidden="1" thickBot="1">
      <c r="A23" s="1" t="s">
        <v>1144</v>
      </c>
      <c r="B23" s="3" t="s">
        <v>1145</v>
      </c>
      <c r="C23" s="82">
        <v>0</v>
      </c>
      <c r="D23" s="83">
        <v>0</v>
      </c>
      <c r="E23" s="83">
        <v>0</v>
      </c>
      <c r="F23" s="84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N23" s="210" t="str">
        <f t="shared" si="0"/>
        <v>-</v>
      </c>
      <c r="O23" s="210" t="str">
        <f t="shared" si="1"/>
        <v>-</v>
      </c>
      <c r="P23" s="210" t="str">
        <f t="shared" si="2"/>
        <v>-</v>
      </c>
      <c r="R23" s="219"/>
      <c r="S23" s="211"/>
      <c r="T23" s="211"/>
      <c r="U23" s="211"/>
    </row>
    <row r="24" spans="1:21" ht="12.75">
      <c r="A24" s="1" t="s">
        <v>1290</v>
      </c>
      <c r="B24" s="3" t="s">
        <v>1291</v>
      </c>
      <c r="C24" s="82">
        <v>61492</v>
      </c>
      <c r="D24" s="83">
        <v>38924</v>
      </c>
      <c r="E24" s="83">
        <v>13623</v>
      </c>
      <c r="F24" s="84">
        <v>8945</v>
      </c>
      <c r="H24" s="213">
        <v>61898</v>
      </c>
      <c r="I24" s="213">
        <v>38205</v>
      </c>
      <c r="J24" s="213">
        <v>13754</v>
      </c>
      <c r="K24" s="213">
        <v>9778</v>
      </c>
      <c r="L24" s="213">
        <v>161</v>
      </c>
      <c r="N24" s="210">
        <f t="shared" si="0"/>
        <v>-0.655917800252027</v>
      </c>
      <c r="O24" s="210">
        <f t="shared" si="1"/>
        <v>1.8819526240021105</v>
      </c>
      <c r="P24" s="210">
        <f t="shared" si="2"/>
        <v>-10.001006137438367</v>
      </c>
      <c r="R24" s="221">
        <v>48</v>
      </c>
      <c r="S24" s="222"/>
      <c r="T24" s="222"/>
      <c r="U24" s="222"/>
    </row>
    <row r="25" spans="1:21" ht="12.75">
      <c r="A25" s="1" t="s">
        <v>1292</v>
      </c>
      <c r="B25" s="3" t="s">
        <v>1293</v>
      </c>
      <c r="C25" s="82">
        <v>61718</v>
      </c>
      <c r="D25" s="83">
        <v>38753</v>
      </c>
      <c r="E25" s="83">
        <v>13564</v>
      </c>
      <c r="F25" s="84">
        <v>9401</v>
      </c>
      <c r="H25" s="213">
        <v>62175</v>
      </c>
      <c r="I25" s="213">
        <v>38037</v>
      </c>
      <c r="J25" s="213">
        <v>13693</v>
      </c>
      <c r="K25" s="213">
        <v>10283</v>
      </c>
      <c r="L25" s="213">
        <v>162</v>
      </c>
      <c r="N25" s="210">
        <f t="shared" si="0"/>
        <v>-0.7350221149979888</v>
      </c>
      <c r="O25" s="210">
        <f t="shared" si="1"/>
        <v>1.8823776848857676</v>
      </c>
      <c r="P25" s="210">
        <f t="shared" si="2"/>
        <v>-9.995213020584018</v>
      </c>
      <c r="R25" s="219">
        <v>97</v>
      </c>
      <c r="S25" s="211"/>
      <c r="T25" s="211"/>
      <c r="U25" s="211"/>
    </row>
    <row r="26" spans="1:21" ht="12.75" hidden="1">
      <c r="A26" s="1" t="s">
        <v>1294</v>
      </c>
      <c r="B26" s="3" t="s">
        <v>1295</v>
      </c>
      <c r="C26" s="82">
        <v>61570</v>
      </c>
      <c r="D26" s="83">
        <v>38648</v>
      </c>
      <c r="E26" s="83">
        <v>13527</v>
      </c>
      <c r="F26" s="84">
        <v>9395</v>
      </c>
      <c r="H26" s="213">
        <v>62031</v>
      </c>
      <c r="I26" s="213">
        <v>37935</v>
      </c>
      <c r="J26" s="213">
        <v>13657</v>
      </c>
      <c r="K26" s="213">
        <v>10283</v>
      </c>
      <c r="L26" s="213">
        <v>156</v>
      </c>
      <c r="N26" s="210">
        <f t="shared" si="0"/>
        <v>-0.7431767986974194</v>
      </c>
      <c r="O26" s="210">
        <f t="shared" si="1"/>
        <v>1.8795307763279254</v>
      </c>
      <c r="P26" s="210">
        <f t="shared" si="2"/>
        <v>-10.000957946163425</v>
      </c>
      <c r="R26" s="219"/>
      <c r="S26" s="211"/>
      <c r="T26" s="211"/>
      <c r="U26" s="211"/>
    </row>
    <row r="27" spans="1:21" ht="13.5" thickBot="1">
      <c r="A27" s="2" t="s">
        <v>1266</v>
      </c>
      <c r="B27" s="153" t="s">
        <v>1267</v>
      </c>
      <c r="C27" s="146">
        <v>122927</v>
      </c>
      <c r="D27" s="147">
        <v>87962</v>
      </c>
      <c r="E27" s="147">
        <v>30787</v>
      </c>
      <c r="F27" s="151">
        <v>4178</v>
      </c>
      <c r="H27" s="213">
        <v>122689</v>
      </c>
      <c r="I27" s="213">
        <v>86799</v>
      </c>
      <c r="J27" s="213">
        <v>31248</v>
      </c>
      <c r="K27" s="213">
        <v>4278</v>
      </c>
      <c r="L27" s="213">
        <v>364</v>
      </c>
      <c r="N27" s="210">
        <f t="shared" si="0"/>
        <v>0.1939864209505373</v>
      </c>
      <c r="O27" s="210">
        <f t="shared" si="1"/>
        <v>1.3398771875251896</v>
      </c>
      <c r="P27" s="210">
        <f t="shared" si="2"/>
        <v>-9.995691512279194</v>
      </c>
      <c r="R27" s="219"/>
      <c r="S27" s="211"/>
      <c r="T27" s="211"/>
      <c r="U27" s="211"/>
    </row>
    <row r="34" ht="13.5" thickBot="1"/>
    <row r="35" spans="1:6" ht="39" customHeight="1" thickBot="1">
      <c r="A35" s="301" t="s">
        <v>2086</v>
      </c>
      <c r="B35" s="302"/>
      <c r="C35" s="302"/>
      <c r="D35" s="302"/>
      <c r="E35" s="302"/>
      <c r="F35" s="303"/>
    </row>
    <row r="36" spans="1:6" ht="34.5" customHeight="1">
      <c r="A36" s="304" t="s">
        <v>1501</v>
      </c>
      <c r="B36" s="304"/>
      <c r="C36" s="304"/>
      <c r="D36" s="304"/>
      <c r="E36" s="304"/>
      <c r="F36" s="304"/>
    </row>
    <row r="37" spans="3:6" ht="13.5" customHeight="1" thickBot="1">
      <c r="C37" s="312"/>
      <c r="D37" s="312"/>
      <c r="E37" s="312"/>
      <c r="F37" s="312"/>
    </row>
    <row r="38" spans="1:6" ht="12.75" customHeight="1">
      <c r="A38" s="305" t="s">
        <v>1654</v>
      </c>
      <c r="B38" s="307" t="s">
        <v>1655</v>
      </c>
      <c r="C38" s="309" t="s">
        <v>1475</v>
      </c>
      <c r="D38" s="297" t="s">
        <v>1643</v>
      </c>
      <c r="E38" s="297" t="s">
        <v>1467</v>
      </c>
      <c r="F38" s="318" t="s">
        <v>437</v>
      </c>
    </row>
    <row r="39" spans="1:6" ht="25.5" customHeight="1" thickBot="1">
      <c r="A39" s="306"/>
      <c r="B39" s="308"/>
      <c r="C39" s="310"/>
      <c r="D39" s="298"/>
      <c r="E39" s="298"/>
      <c r="F39" s="300"/>
    </row>
    <row r="40" spans="1:21" s="17" customFormat="1" ht="12.75" hidden="1">
      <c r="A40" s="149" t="s">
        <v>2327</v>
      </c>
      <c r="B40" s="150" t="s">
        <v>753</v>
      </c>
      <c r="C40" s="82">
        <v>0</v>
      </c>
      <c r="D40" s="83">
        <v>0</v>
      </c>
      <c r="E40" s="83">
        <v>0</v>
      </c>
      <c r="F40" s="84">
        <v>0</v>
      </c>
      <c r="H40" s="223">
        <v>0</v>
      </c>
      <c r="I40" s="223">
        <v>0</v>
      </c>
      <c r="J40" s="223">
        <v>0</v>
      </c>
      <c r="K40" s="223">
        <v>0</v>
      </c>
      <c r="L40" s="223">
        <v>0</v>
      </c>
      <c r="M40" s="180"/>
      <c r="N40" s="210" t="str">
        <f>IF(H40=0,"-",C40/H40*100-100)</f>
        <v>-</v>
      </c>
      <c r="O40" s="210" t="str">
        <f>IF(H40=0,"-",D40/I40*100-100)</f>
        <v>-</v>
      </c>
      <c r="P40" s="210" t="str">
        <f>IF(H40=0,"-",F40/(K40+L40)*100-100)</f>
        <v>-</v>
      </c>
      <c r="Q40" s="180"/>
      <c r="R40" s="219"/>
      <c r="S40" s="211"/>
      <c r="T40" s="211"/>
      <c r="U40" s="211"/>
    </row>
    <row r="41" spans="1:21" s="17" customFormat="1" ht="12.75">
      <c r="A41" s="1" t="s">
        <v>2328</v>
      </c>
      <c r="B41" s="4" t="s">
        <v>880</v>
      </c>
      <c r="C41" s="82">
        <v>58675</v>
      </c>
      <c r="D41" s="83">
        <v>40152</v>
      </c>
      <c r="E41" s="83">
        <v>14053</v>
      </c>
      <c r="F41" s="84">
        <v>4470</v>
      </c>
      <c r="H41" s="223">
        <v>58852</v>
      </c>
      <c r="I41" s="223">
        <v>39621</v>
      </c>
      <c r="J41" s="223">
        <v>14264</v>
      </c>
      <c r="K41" s="223">
        <v>4804</v>
      </c>
      <c r="L41" s="223">
        <v>163</v>
      </c>
      <c r="M41" s="180"/>
      <c r="N41" s="210">
        <f aca="true" t="shared" si="3" ref="N41:N46">IF(H41=0,"-",C41/H41*100-100)</f>
        <v>-0.3007544348535305</v>
      </c>
      <c r="O41" s="210">
        <f aca="true" t="shared" si="4" ref="O41:O46">IF(H41=0,"-",D41/I41*100-100)</f>
        <v>1.3401983796471626</v>
      </c>
      <c r="P41" s="210">
        <f aca="true" t="shared" si="5" ref="P41:P46">IF(H41=0,"-",F41/(K41+L41)*100-100)</f>
        <v>-10.006039863096433</v>
      </c>
      <c r="Q41" s="180"/>
      <c r="R41" s="219"/>
      <c r="S41" s="211"/>
      <c r="T41" s="211"/>
      <c r="U41" s="211"/>
    </row>
    <row r="42" spans="1:21" s="17" customFormat="1" ht="12.75">
      <c r="A42" s="1" t="s">
        <v>2329</v>
      </c>
      <c r="B42" s="4" t="s">
        <v>1085</v>
      </c>
      <c r="C42" s="82">
        <v>42220</v>
      </c>
      <c r="D42" s="83">
        <v>27984</v>
      </c>
      <c r="E42" s="83">
        <v>9794</v>
      </c>
      <c r="F42" s="84">
        <v>4442</v>
      </c>
      <c r="H42" s="223">
        <v>42490</v>
      </c>
      <c r="I42" s="223">
        <v>27614</v>
      </c>
      <c r="J42" s="223">
        <v>9941</v>
      </c>
      <c r="K42" s="223">
        <v>4831</v>
      </c>
      <c r="L42" s="223">
        <v>104</v>
      </c>
      <c r="M42" s="180"/>
      <c r="N42" s="210">
        <f t="shared" si="3"/>
        <v>-0.6354436337961857</v>
      </c>
      <c r="O42" s="210">
        <f t="shared" si="4"/>
        <v>1.3399000506989296</v>
      </c>
      <c r="P42" s="210">
        <f t="shared" si="5"/>
        <v>-9.989868287740634</v>
      </c>
      <c r="Q42" s="180"/>
      <c r="R42" s="211"/>
      <c r="S42" s="211">
        <v>15</v>
      </c>
      <c r="T42" s="211"/>
      <c r="U42" s="211"/>
    </row>
    <row r="43" spans="1:21" s="17" customFormat="1" ht="12.75">
      <c r="A43" s="1" t="s">
        <v>2330</v>
      </c>
      <c r="B43" s="4" t="s">
        <v>2011</v>
      </c>
      <c r="C43" s="82">
        <v>41638</v>
      </c>
      <c r="D43" s="83">
        <v>27460</v>
      </c>
      <c r="E43" s="83">
        <v>9611</v>
      </c>
      <c r="F43" s="84">
        <v>4567</v>
      </c>
      <c r="H43" s="223">
        <v>41925</v>
      </c>
      <c r="I43" s="223">
        <v>27096</v>
      </c>
      <c r="J43" s="223">
        <v>9755</v>
      </c>
      <c r="K43" s="223">
        <v>4960</v>
      </c>
      <c r="L43" s="223">
        <v>114</v>
      </c>
      <c r="M43" s="180"/>
      <c r="N43" s="210">
        <f t="shared" si="3"/>
        <v>-0.684555754323199</v>
      </c>
      <c r="O43" s="210">
        <f t="shared" si="4"/>
        <v>1.3433717153823466</v>
      </c>
      <c r="P43" s="210">
        <f t="shared" si="5"/>
        <v>-9.992116673236112</v>
      </c>
      <c r="Q43" s="180"/>
      <c r="R43" s="219"/>
      <c r="S43" s="211"/>
      <c r="T43" s="211"/>
      <c r="U43" s="211"/>
    </row>
    <row r="44" spans="1:21" s="17" customFormat="1" ht="12.75" hidden="1">
      <c r="A44" s="1" t="s">
        <v>2075</v>
      </c>
      <c r="B44" s="4" t="s">
        <v>2076</v>
      </c>
      <c r="C44" s="82">
        <v>0</v>
      </c>
      <c r="D44" s="83">
        <v>0</v>
      </c>
      <c r="E44" s="83">
        <v>0</v>
      </c>
      <c r="F44" s="84">
        <v>0</v>
      </c>
      <c r="G44" s="7"/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180"/>
      <c r="N44" s="210" t="str">
        <f t="shared" si="3"/>
        <v>-</v>
      </c>
      <c r="O44" s="210" t="str">
        <f t="shared" si="4"/>
        <v>-</v>
      </c>
      <c r="P44" s="210" t="str">
        <f t="shared" si="5"/>
        <v>-</v>
      </c>
      <c r="Q44" s="180"/>
      <c r="R44" s="219"/>
      <c r="S44" s="211"/>
      <c r="T44" s="211"/>
      <c r="U44" s="211"/>
    </row>
    <row r="45" spans="1:21" s="17" customFormat="1" ht="12.75" hidden="1">
      <c r="A45" s="1" t="s">
        <v>2077</v>
      </c>
      <c r="B45" s="4" t="s">
        <v>2078</v>
      </c>
      <c r="C45" s="82">
        <v>0</v>
      </c>
      <c r="D45" s="83">
        <v>0</v>
      </c>
      <c r="E45" s="83">
        <v>0</v>
      </c>
      <c r="F45" s="84">
        <v>0</v>
      </c>
      <c r="G45" s="7"/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180"/>
      <c r="N45" s="210" t="str">
        <f t="shared" si="3"/>
        <v>-</v>
      </c>
      <c r="O45" s="210" t="str">
        <f t="shared" si="4"/>
        <v>-</v>
      </c>
      <c r="P45" s="210" t="str">
        <f t="shared" si="5"/>
        <v>-</v>
      </c>
      <c r="Q45" s="180"/>
      <c r="R45" s="219"/>
      <c r="S45" s="211"/>
      <c r="T45" s="211"/>
      <c r="U45" s="211"/>
    </row>
    <row r="46" spans="1:21" s="17" customFormat="1" ht="13.5" thickBot="1">
      <c r="A46" s="2" t="s">
        <v>2331</v>
      </c>
      <c r="B46" s="22" t="s">
        <v>2012</v>
      </c>
      <c r="C46" s="146">
        <v>122927</v>
      </c>
      <c r="D46" s="147">
        <v>87962</v>
      </c>
      <c r="E46" s="147">
        <v>30787</v>
      </c>
      <c r="F46" s="151">
        <v>4178</v>
      </c>
      <c r="H46" s="223">
        <v>122689</v>
      </c>
      <c r="I46" s="223">
        <v>86799</v>
      </c>
      <c r="J46" s="223">
        <v>31248</v>
      </c>
      <c r="K46" s="223">
        <v>4278</v>
      </c>
      <c r="L46" s="223">
        <v>364</v>
      </c>
      <c r="M46" s="180"/>
      <c r="N46" s="210">
        <f t="shared" si="3"/>
        <v>0.1939864209505373</v>
      </c>
      <c r="O46" s="210">
        <f t="shared" si="4"/>
        <v>1.3398771875251896</v>
      </c>
      <c r="P46" s="210">
        <f t="shared" si="5"/>
        <v>-9.995691512279194</v>
      </c>
      <c r="Q46" s="180"/>
      <c r="R46" s="219"/>
      <c r="S46" s="211"/>
      <c r="T46" s="211"/>
      <c r="U46" s="211"/>
    </row>
  </sheetData>
  <sheetProtection password="EC48" sheet="1"/>
  <mergeCells count="25">
    <mergeCell ref="A1:B2"/>
    <mergeCell ref="A6:A7"/>
    <mergeCell ref="B6:B7"/>
    <mergeCell ref="C6:C7"/>
    <mergeCell ref="D6:D7"/>
    <mergeCell ref="A36:F36"/>
    <mergeCell ref="E6:E7"/>
    <mergeCell ref="F6:F7"/>
    <mergeCell ref="A3:F3"/>
    <mergeCell ref="A4:F4"/>
    <mergeCell ref="C37:F37"/>
    <mergeCell ref="C5:F5"/>
    <mergeCell ref="A35:F35"/>
    <mergeCell ref="A38:A39"/>
    <mergeCell ref="B38:B39"/>
    <mergeCell ref="C38:C39"/>
    <mergeCell ref="D38:D39"/>
    <mergeCell ref="E38:E39"/>
    <mergeCell ref="F38:F39"/>
    <mergeCell ref="H6:L6"/>
    <mergeCell ref="N6:P6"/>
    <mergeCell ref="R6:R7"/>
    <mergeCell ref="S6:S7"/>
    <mergeCell ref="T6:T7"/>
    <mergeCell ref="U6:U7"/>
  </mergeCells>
  <conditionalFormatting sqref="A8:A11">
    <cfRule type="containsText" priority="14" dxfId="5" operator="containsText" stopIfTrue="1" text="J">
      <formula>NOT(ISERROR(SEARCH("J",A8)))</formula>
    </cfRule>
    <cfRule type="containsText" priority="15" dxfId="4" operator="containsText" stopIfTrue="1" text="L">
      <formula>NOT(ISERROR(SEARCH("L",A8)))</formula>
    </cfRule>
  </conditionalFormatting>
  <conditionalFormatting sqref="R8:U27 R40:U46">
    <cfRule type="cellIs" priority="5" dxfId="0" operator="greaterThan" stopIfTrue="1">
      <formula>0</formula>
    </cfRule>
  </conditionalFormatting>
  <printOptions horizontalCentered="1"/>
  <pageMargins left="0.5905511811023623" right="0.1968503937007874" top="0.31496062992125984" bottom="0.31496062992125984" header="0.11811023622047245" footer="0.03937007874015748"/>
  <pageSetup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skrivankova</dc:creator>
  <cp:keywords/>
  <dc:description/>
  <cp:lastModifiedBy>Your User Name</cp:lastModifiedBy>
  <cp:lastPrinted>2011-01-11T14:18:00Z</cp:lastPrinted>
  <dcterms:created xsi:type="dcterms:W3CDTF">2007-12-19T09:49:08Z</dcterms:created>
  <dcterms:modified xsi:type="dcterms:W3CDTF">2011-01-11T14:18:35Z</dcterms:modified>
  <cp:category/>
  <cp:version/>
  <cp:contentType/>
  <cp:contentStatus/>
</cp:coreProperties>
</file>