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50" windowHeight="8145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<sst xmlns="http://schemas.openxmlformats.org/spreadsheetml/2006/main" count="92" uniqueCount="86">
  <si>
    <t>(údaje v tis. Kč mimo počtu zaměstnanců)</t>
  </si>
  <si>
    <t>vlivy</t>
  </si>
  <si>
    <t>základna</t>
  </si>
  <si>
    <t>S O U H R N N É    U K A Z A T E L E</t>
  </si>
  <si>
    <t xml:space="preserve">  Výdaje celkem</t>
  </si>
  <si>
    <t xml:space="preserve">  Běžné výdaje celkem</t>
  </si>
  <si>
    <t>SPECIFICKÉ UKAZATELE -  VÝDAJE CELKEM</t>
  </si>
  <si>
    <t>PRŮŘEZOVÉ UKAZATELE</t>
  </si>
  <si>
    <t xml:space="preserve">  Platy zaměstnanců a ostatní platby za provedenou práci OSS</t>
  </si>
  <si>
    <t xml:space="preserve">        v tom: platy zaměstnanců OSS</t>
  </si>
  <si>
    <t xml:space="preserve">                   ostatní platby za provedenou práci OSS</t>
  </si>
  <si>
    <t xml:space="preserve">  Povinné pojistné placené zaměstnavatelem OSS</t>
  </si>
  <si>
    <t xml:space="preserve">  Převod fondu kulturních a sociálních potřeb OSS</t>
  </si>
  <si>
    <t xml:space="preserve">  Platy zaměstnanců ve státní správě</t>
  </si>
  <si>
    <t xml:space="preserve">   Ostatní platby za provedenou práci ve státní správě</t>
  </si>
  <si>
    <t xml:space="preserve">    Limit počtu zaměstnanců ve státní správě</t>
  </si>
  <si>
    <t xml:space="preserve">    Příděl FKSP PO (vč. RGŠ ÚSC)</t>
  </si>
  <si>
    <t xml:space="preserve">     v tom: ze státního rozpočtu celkem</t>
  </si>
  <si>
    <t xml:space="preserve">                v tom: institucionální výdaje celkem</t>
  </si>
  <si>
    <t xml:space="preserve">                           účelové výdaje celkem</t>
  </si>
  <si>
    <t xml:space="preserve">      v tom: ESF OP VpK ze státního rozpočtu</t>
  </si>
  <si>
    <t xml:space="preserve">                 ESF OP VpK kryté příjmem z prostředků EU</t>
  </si>
  <si>
    <t xml:space="preserve">                 ERDF OP VaVpI ze státního rozpočtu</t>
  </si>
  <si>
    <t xml:space="preserve">                 ERDF OP VaVpI kryté příjmem z prostředků EU</t>
  </si>
  <si>
    <t xml:space="preserve">                 komunitární programy ze státního rozpočtu</t>
  </si>
  <si>
    <t>CELKEM</t>
  </si>
  <si>
    <t xml:space="preserve">pro </t>
  </si>
  <si>
    <t>návrh</t>
  </si>
  <si>
    <t>výhled</t>
  </si>
  <si>
    <t xml:space="preserve">  Ostatní běžné výdaje OSS</t>
  </si>
  <si>
    <t xml:space="preserve">                   ústřední orgán - spolufinancované projekty s EU a finanční mechanismy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</si>
  <si>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</si>
  <si>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</si>
  <si>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</si>
  <si>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</si>
  <si>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Ostatní běžné výdaje PO (vč. RGŠ ÚSC)</t>
  </si>
  <si>
    <t xml:space="preserve">    Počet zaměstnanců PO (vč. RGŠ ÚSC)</t>
  </si>
  <si>
    <t xml:space="preserve">    Ostatní běžné výdaje PO - RGŠ ÚSC</t>
  </si>
  <si>
    <t xml:space="preserve">    Ostatní běžné výdaje mimo ost.běžné výdaje OSS a PO</t>
  </si>
  <si>
    <t>Účelová podpora na programy aplikovaného VaV a I</t>
  </si>
  <si>
    <t>Účelová podpora na specifický VŠ výzkum</t>
  </si>
  <si>
    <t>Institucionální podpora výzkumných organizací podle zhodnocených jimi dosažených výsledků</t>
  </si>
  <si>
    <t xml:space="preserve">                 komunitární program z rozpočtu EU</t>
  </si>
  <si>
    <t>Kapitola 333 - MŠMT</t>
  </si>
  <si>
    <t>vyloučení ekvivalentu EU a FM</t>
  </si>
  <si>
    <t>VaV podle střednědobého výhledu</t>
  </si>
  <si>
    <t>snížení MP o 10%</t>
  </si>
  <si>
    <t>změna v přídělu FKSP z 2% na 1% objemu platů</t>
  </si>
  <si>
    <t>snížení počtu zam. o 10%</t>
  </si>
  <si>
    <t>snížení výdajů na VaV</t>
  </si>
  <si>
    <t>posílení VaV o 300 mil. Kč dle vlády</t>
  </si>
  <si>
    <t>přesun z VŠ do OP VaVpI</t>
  </si>
  <si>
    <t>promítnutí podílu EU/FM</t>
  </si>
  <si>
    <t>metodická změna v ukazateli mezinárodní spolupráce *)</t>
  </si>
  <si>
    <t>vnitřní přesuny</t>
  </si>
  <si>
    <t>celkem</t>
  </si>
  <si>
    <t xml:space="preserve">Srovnatelná </t>
  </si>
  <si>
    <t xml:space="preserve">Původní </t>
  </si>
  <si>
    <t>1. úprava</t>
  </si>
  <si>
    <t>změny</t>
  </si>
  <si>
    <t>3. úprava</t>
  </si>
  <si>
    <t>4. úprava</t>
  </si>
  <si>
    <t>5. úprava</t>
  </si>
  <si>
    <t>6. úprava</t>
  </si>
  <si>
    <t>7. úprava</t>
  </si>
  <si>
    <t>8. úprava</t>
  </si>
  <si>
    <t>9. úprava</t>
  </si>
  <si>
    <t>10. úprava</t>
  </si>
  <si>
    <t>11. úprava</t>
  </si>
  <si>
    <t>12. úprava</t>
  </si>
  <si>
    <t>roku 2011</t>
  </si>
  <si>
    <t>výhledu 2011</t>
  </si>
  <si>
    <t>oproti r.2010</t>
  </si>
  <si>
    <t xml:space="preserve">  Výzkum, vývoj a inovace</t>
  </si>
  <si>
    <t xml:space="preserve">    Platy představitelů státní moci a některých orgánů</t>
  </si>
  <si>
    <t>Výdaje na výzkum, vývoj a inovace celkem včetně programů spolufinancovaných z prostředků zahraničních programů</t>
  </si>
  <si>
    <t>Institucionální podpora na mezinárodní spolupráci *)</t>
  </si>
  <si>
    <t>Institucionální podpora na mezinárodní spolupráci ČR ve výzkumu a vývoji *)</t>
  </si>
  <si>
    <t>Výdaje na programy spolufinancované z prostředků EU bez SZP - programovací období 2007 až 2013 celkem</t>
  </si>
  <si>
    <t>Výdaje na společné projekty, které jsou zčásti financovány  z prostředků finančních mechanismů celkem</t>
  </si>
  <si>
    <t xml:space="preserve">      v tom: EHP/Norsko ze státního rozpočtu</t>
  </si>
  <si>
    <t xml:space="preserve">Rozpočet výzkumu a vývoje celkem na rok 2011 (vč. programů spolufinancovaných s EU a FM) </t>
  </si>
  <si>
    <t xml:space="preserve">                           podíl prostředků zahraničních programů</t>
  </si>
  <si>
    <t>Schválený</t>
  </si>
  <si>
    <t>rozpočet</t>
  </si>
  <si>
    <t xml:space="preserve">  Limit počtu zaměstnanců OSS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</si>
</sst>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#,##0.000000"/>
    <numFmt numFmtId="175" formatCode="#,##0;\-#,##0;\ \-"/>
    <numFmt numFmtId="176" formatCode="#,##0.00;\-#,##0.00;\ \-"/>
    <numFmt numFmtId="177" formatCode="#,##0;\-#,##0;\ "/>
    <numFmt numFmtId="178" formatCode="dd/mm/yy;@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8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medium"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/>
    </border>
    <border>
      <left style="medium">
        <color indexed="63"/>
      </left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/>
    </border>
    <border>
      <left style="medium">
        <color indexed="63"/>
      </left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medium"/>
      <bottom style="thin"/>
    </border>
    <border>
      <left style="medium"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3" fillId="0" borderId="0" xfId="0" applyFont="1" applyAlignment="1">
      <alignment/>
    </xf>
    <xf numFmtId="3" fontId="0" fillId="0" borderId="0" xfId="47" applyNumberFormat="1" applyFill="1" applyAlignment="1">
      <alignment horizontal="right" vertical="center"/>
      <protection/>
    </xf>
    <xf numFmtId="0" fontId="44" fillId="0" borderId="0" xfId="0" applyFont="1" applyAlignment="1">
      <alignment/>
    </xf>
    <xf numFmtId="0" fontId="0" fillId="0" borderId="10" xfId="0" applyBorder="1" applyAlignment="1">
      <alignment horizontal="center" textRotation="90" wrapText="1"/>
    </xf>
    <xf numFmtId="3" fontId="0" fillId="0" borderId="10" xfId="0" applyNumberFormat="1" applyBorder="1" applyAlignment="1">
      <alignment/>
    </xf>
    <xf numFmtId="3" fontId="28" fillId="33" borderId="10" xfId="0" applyNumberFormat="1" applyFont="1" applyFill="1" applyBorder="1" applyAlignment="1">
      <alignment/>
    </xf>
    <xf numFmtId="3" fontId="28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28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33" borderId="14" xfId="0" applyFill="1" applyBorder="1" applyAlignment="1">
      <alignment horizontal="center" textRotation="90" wrapText="1"/>
    </xf>
    <xf numFmtId="0" fontId="0" fillId="34" borderId="14" xfId="0" applyFill="1" applyBorder="1" applyAlignment="1">
      <alignment horizontal="center" textRotation="90" wrapText="1"/>
    </xf>
    <xf numFmtId="0" fontId="0" fillId="34" borderId="15" xfId="0" applyFill="1" applyBorder="1" applyAlignment="1">
      <alignment horizontal="center" textRotation="90" wrapText="1"/>
    </xf>
    <xf numFmtId="0" fontId="0" fillId="0" borderId="16" xfId="0" applyBorder="1" applyAlignment="1">
      <alignment/>
    </xf>
    <xf numFmtId="0" fontId="0" fillId="34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3" fontId="28" fillId="34" borderId="29" xfId="0" applyNumberFormat="1" applyFont="1" applyFill="1" applyBorder="1" applyAlignment="1">
      <alignment/>
    </xf>
    <xf numFmtId="3" fontId="28" fillId="34" borderId="30" xfId="0" applyNumberFormat="1" applyFont="1" applyFill="1" applyBorder="1" applyAlignment="1">
      <alignment/>
    </xf>
    <xf numFmtId="3" fontId="28" fillId="34" borderId="31" xfId="0" applyNumberFormat="1" applyFont="1" applyFill="1" applyBorder="1" applyAlignment="1">
      <alignment/>
    </xf>
    <xf numFmtId="3" fontId="28" fillId="33" borderId="32" xfId="0" applyNumberFormat="1" applyFont="1" applyFill="1" applyBorder="1" applyAlignment="1">
      <alignment/>
    </xf>
    <xf numFmtId="3" fontId="28" fillId="34" borderId="32" xfId="0" applyNumberFormat="1" applyFont="1" applyFill="1" applyBorder="1" applyAlignment="1">
      <alignment/>
    </xf>
    <xf numFmtId="3" fontId="28" fillId="34" borderId="33" xfId="0" applyNumberFormat="1" applyFont="1" applyFill="1" applyBorder="1" applyAlignment="1">
      <alignment/>
    </xf>
    <xf numFmtId="3" fontId="28" fillId="34" borderId="34" xfId="0" applyNumberFormat="1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8" fillId="33" borderId="35" xfId="0" applyNumberFormat="1" applyFont="1" applyFill="1" applyBorder="1" applyAlignment="1">
      <alignment/>
    </xf>
    <xf numFmtId="3" fontId="28" fillId="34" borderId="12" xfId="0" applyNumberFormat="1" applyFont="1" applyFill="1" applyBorder="1" applyAlignment="1">
      <alignment/>
    </xf>
    <xf numFmtId="3" fontId="28" fillId="33" borderId="13" xfId="0" applyNumberFormat="1" applyFont="1" applyFill="1" applyBorder="1" applyAlignment="1">
      <alignment/>
    </xf>
    <xf numFmtId="3" fontId="28" fillId="33" borderId="14" xfId="0" applyNumberFormat="1" applyFont="1" applyFill="1" applyBorder="1" applyAlignment="1">
      <alignment/>
    </xf>
    <xf numFmtId="3" fontId="28" fillId="34" borderId="14" xfId="0" applyNumberFormat="1" applyFont="1" applyFill="1" applyBorder="1" applyAlignment="1">
      <alignment/>
    </xf>
    <xf numFmtId="3" fontId="28" fillId="34" borderId="15" xfId="0" applyNumberFormat="1" applyFont="1" applyFill="1" applyBorder="1" applyAlignment="1">
      <alignment/>
    </xf>
    <xf numFmtId="3" fontId="28" fillId="34" borderId="35" xfId="0" applyNumberFormat="1" applyFont="1" applyFill="1" applyBorder="1" applyAlignment="1">
      <alignment/>
    </xf>
    <xf numFmtId="3" fontId="28" fillId="34" borderId="13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0" fillId="33" borderId="14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3" fontId="0" fillId="0" borderId="35" xfId="0" applyNumberFormat="1" applyBorder="1" applyAlignment="1">
      <alignment wrapText="1"/>
    </xf>
    <xf numFmtId="4" fontId="0" fillId="0" borderId="35" xfId="0" applyNumberFormat="1" applyBorder="1" applyAlignment="1">
      <alignment wrapText="1"/>
    </xf>
    <xf numFmtId="3" fontId="1" fillId="33" borderId="35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F-03-příloha 4 - SR 2009(19  8  2008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70" zoomScaleNormal="70" workbookViewId="0" topLeftCell="A1">
      <selection activeCell="C6" sqref="C6"/>
    </sheetView>
  </sheetViews>
  <sheetFormatPr defaultColWidth="9.00390625" defaultRowHeight="12.75"/>
  <cols>
    <col min="1" max="1" width="81.75390625" style="0" customWidth="1"/>
    <col min="2" max="2" width="14.375" style="0" bestFit="1" customWidth="1"/>
    <col min="3" max="4" width="10.25390625" style="0" bestFit="1" customWidth="1"/>
    <col min="5" max="5" width="12.125" style="0" bestFit="1" customWidth="1"/>
    <col min="6" max="7" width="10.25390625" style="0" bestFit="1" customWidth="1"/>
    <col min="8" max="8" width="12.875" style="0" bestFit="1" customWidth="1"/>
    <col min="9" max="14" width="9.625" style="0" bestFit="1" customWidth="1"/>
    <col min="15" max="17" width="10.625" style="0" bestFit="1" customWidth="1"/>
    <col min="18" max="18" width="9.75390625" style="0" bestFit="1" customWidth="1"/>
    <col min="19" max="19" width="12.00390625" style="0" bestFit="1" customWidth="1"/>
    <col min="20" max="20" width="10.75390625" style="0" bestFit="1" customWidth="1"/>
  </cols>
  <sheetData>
    <row r="1" spans="1:14" ht="18.75">
      <c r="A1" s="1" t="s">
        <v>81</v>
      </c>
      <c r="N1" s="2"/>
    </row>
    <row r="2" ht="15.75">
      <c r="A2" s="3" t="s">
        <v>0</v>
      </c>
    </row>
    <row r="4" spans="1:20" ht="167.25" customHeight="1">
      <c r="A4" s="10" t="s">
        <v>43</v>
      </c>
      <c r="B4" s="11"/>
      <c r="C4" s="12" t="s">
        <v>44</v>
      </c>
      <c r="D4" s="13"/>
      <c r="E4" s="14"/>
      <c r="F4" s="12" t="s">
        <v>45</v>
      </c>
      <c r="G4" s="13"/>
      <c r="H4" s="14"/>
      <c r="I4" s="12" t="s">
        <v>46</v>
      </c>
      <c r="J4" s="4" t="s">
        <v>47</v>
      </c>
      <c r="K4" s="4" t="s">
        <v>48</v>
      </c>
      <c r="L4" s="4" t="s">
        <v>49</v>
      </c>
      <c r="M4" s="4" t="s">
        <v>50</v>
      </c>
      <c r="N4" s="4" t="s">
        <v>51</v>
      </c>
      <c r="O4" s="4" t="s">
        <v>52</v>
      </c>
      <c r="P4" s="4" t="s">
        <v>53</v>
      </c>
      <c r="Q4" s="4" t="s">
        <v>54</v>
      </c>
      <c r="R4" s="13"/>
      <c r="S4" s="13"/>
      <c r="T4" s="15"/>
    </row>
    <row r="5" spans="1:20" ht="12.75">
      <c r="A5" s="16"/>
      <c r="B5" s="17" t="s">
        <v>83</v>
      </c>
      <c r="C5" s="18"/>
      <c r="D5" s="19" t="s">
        <v>55</v>
      </c>
      <c r="E5" s="20" t="s">
        <v>56</v>
      </c>
      <c r="F5" s="18"/>
      <c r="G5" s="19" t="s">
        <v>1</v>
      </c>
      <c r="H5" s="20" t="s">
        <v>57</v>
      </c>
      <c r="I5" s="18"/>
      <c r="J5" s="21"/>
      <c r="K5" s="21"/>
      <c r="L5" s="21"/>
      <c r="M5" s="21"/>
      <c r="N5" s="21"/>
      <c r="O5" s="21"/>
      <c r="P5" s="21"/>
      <c r="Q5" s="21"/>
      <c r="R5" s="19" t="s">
        <v>1</v>
      </c>
      <c r="S5" s="22" t="s">
        <v>25</v>
      </c>
      <c r="T5" s="23" t="s">
        <v>83</v>
      </c>
    </row>
    <row r="6" spans="1:20" ht="12.75">
      <c r="A6" s="16"/>
      <c r="B6" s="24" t="s">
        <v>84</v>
      </c>
      <c r="C6" s="25" t="s">
        <v>58</v>
      </c>
      <c r="D6" s="26" t="s">
        <v>59</v>
      </c>
      <c r="E6" s="27" t="s">
        <v>2</v>
      </c>
      <c r="F6" s="25" t="s">
        <v>60</v>
      </c>
      <c r="G6" s="26" t="s">
        <v>26</v>
      </c>
      <c r="H6" s="27" t="s">
        <v>27</v>
      </c>
      <c r="I6" s="25" t="s">
        <v>61</v>
      </c>
      <c r="J6" s="28" t="s">
        <v>62</v>
      </c>
      <c r="K6" s="28" t="s">
        <v>63</v>
      </c>
      <c r="L6" s="28" t="s">
        <v>64</v>
      </c>
      <c r="M6" s="28" t="s">
        <v>65</v>
      </c>
      <c r="N6" s="28" t="s">
        <v>66</v>
      </c>
      <c r="O6" s="28" t="s">
        <v>67</v>
      </c>
      <c r="P6" s="28" t="s">
        <v>68</v>
      </c>
      <c r="Q6" s="28" t="s">
        <v>69</v>
      </c>
      <c r="R6" s="26" t="s">
        <v>70</v>
      </c>
      <c r="S6" s="29" t="s">
        <v>1</v>
      </c>
      <c r="T6" s="30" t="s">
        <v>84</v>
      </c>
    </row>
    <row r="7" spans="1:20" ht="13.5" thickBot="1">
      <c r="A7" s="16"/>
      <c r="B7" s="24">
        <v>2010</v>
      </c>
      <c r="C7" s="25"/>
      <c r="D7" s="26"/>
      <c r="E7" s="27"/>
      <c r="F7" s="25"/>
      <c r="G7" s="26" t="s">
        <v>28</v>
      </c>
      <c r="H7" s="27" t="s">
        <v>71</v>
      </c>
      <c r="I7" s="25"/>
      <c r="J7" s="28"/>
      <c r="K7" s="28"/>
      <c r="L7" s="28"/>
      <c r="M7" s="28"/>
      <c r="N7" s="28"/>
      <c r="O7" s="28"/>
      <c r="P7" s="28"/>
      <c r="Q7" s="28"/>
      <c r="R7" s="26"/>
      <c r="S7" s="29" t="s">
        <v>72</v>
      </c>
      <c r="T7" s="30">
        <v>2011</v>
      </c>
    </row>
    <row r="8" spans="1:20" ht="15">
      <c r="A8" s="31" t="s">
        <v>3</v>
      </c>
      <c r="B8" s="32"/>
      <c r="C8" s="33"/>
      <c r="D8" s="34"/>
      <c r="E8" s="35"/>
      <c r="F8" s="33"/>
      <c r="G8" s="34"/>
      <c r="H8" s="35"/>
      <c r="I8" s="33"/>
      <c r="J8" s="36"/>
      <c r="K8" s="36"/>
      <c r="L8" s="36"/>
      <c r="M8" s="36"/>
      <c r="N8" s="36"/>
      <c r="O8" s="36"/>
      <c r="P8" s="36"/>
      <c r="Q8" s="36"/>
      <c r="R8" s="34"/>
      <c r="S8" s="34"/>
      <c r="T8" s="37"/>
    </row>
    <row r="9" spans="1:20" s="9" customFormat="1" ht="15">
      <c r="A9" s="59" t="s">
        <v>4</v>
      </c>
      <c r="B9" s="60">
        <v>12095757</v>
      </c>
      <c r="C9" s="61">
        <v>-1158199</v>
      </c>
      <c r="D9" s="62">
        <v>-1158199</v>
      </c>
      <c r="E9" s="63">
        <v>10937558</v>
      </c>
      <c r="F9" s="61">
        <v>-1050893</v>
      </c>
      <c r="G9" s="62">
        <v>-1050893</v>
      </c>
      <c r="H9" s="63">
        <v>9886665</v>
      </c>
      <c r="I9" s="61"/>
      <c r="J9" s="64"/>
      <c r="K9" s="64"/>
      <c r="L9" s="64">
        <v>-265402</v>
      </c>
      <c r="M9" s="64">
        <v>300000</v>
      </c>
      <c r="N9" s="64">
        <v>525733</v>
      </c>
      <c r="O9" s="64">
        <v>3000000</v>
      </c>
      <c r="P9" s="64"/>
      <c r="Q9" s="64"/>
      <c r="R9" s="62">
        <v>3560331</v>
      </c>
      <c r="S9" s="62">
        <f>+D9+G9+R9</f>
        <v>1351239</v>
      </c>
      <c r="T9" s="65">
        <v>13446996</v>
      </c>
    </row>
    <row r="10" spans="1:20" ht="12.75">
      <c r="A10" s="42" t="s">
        <v>5</v>
      </c>
      <c r="B10" s="38">
        <v>9199720</v>
      </c>
      <c r="C10" s="43">
        <v>-405029</v>
      </c>
      <c r="D10" s="39">
        <v>-405029</v>
      </c>
      <c r="E10" s="40">
        <v>8794691</v>
      </c>
      <c r="F10" s="43">
        <v>-425530</v>
      </c>
      <c r="G10" s="39">
        <v>-425530</v>
      </c>
      <c r="H10" s="40">
        <v>8369161</v>
      </c>
      <c r="I10" s="43"/>
      <c r="J10" s="5"/>
      <c r="K10" s="5"/>
      <c r="L10" s="5">
        <v>-215846</v>
      </c>
      <c r="M10" s="5">
        <v>300000</v>
      </c>
      <c r="N10" s="5">
        <v>24805</v>
      </c>
      <c r="O10" s="5">
        <v>911481</v>
      </c>
      <c r="P10" s="5"/>
      <c r="Q10" s="5"/>
      <c r="R10" s="39">
        <v>1020440</v>
      </c>
      <c r="S10" s="39">
        <f>+D10+G10+R10</f>
        <v>189881</v>
      </c>
      <c r="T10" s="41">
        <v>9389601</v>
      </c>
    </row>
    <row r="11" spans="1:20" ht="15">
      <c r="A11" s="44" t="s">
        <v>6</v>
      </c>
      <c r="B11" s="45"/>
      <c r="C11" s="46"/>
      <c r="D11" s="47"/>
      <c r="E11" s="48"/>
      <c r="F11" s="46"/>
      <c r="G11" s="47"/>
      <c r="H11" s="48"/>
      <c r="I11" s="46"/>
      <c r="J11" s="6"/>
      <c r="K11" s="6"/>
      <c r="L11" s="6"/>
      <c r="M11" s="6"/>
      <c r="N11" s="6"/>
      <c r="O11" s="6"/>
      <c r="P11" s="6"/>
      <c r="Q11" s="6"/>
      <c r="R11" s="47"/>
      <c r="S11" s="47"/>
      <c r="T11" s="49"/>
    </row>
    <row r="12" spans="1:20" ht="12.75" hidden="1">
      <c r="A12" s="42" t="s">
        <v>73</v>
      </c>
      <c r="B12" s="38">
        <v>12095757</v>
      </c>
      <c r="C12" s="43">
        <v>-1158199</v>
      </c>
      <c r="D12" s="39">
        <v>-1158199</v>
      </c>
      <c r="E12" s="40">
        <v>10937558</v>
      </c>
      <c r="F12" s="43">
        <v>-1050893</v>
      </c>
      <c r="G12" s="39">
        <v>-1050893</v>
      </c>
      <c r="H12" s="40">
        <v>9886665</v>
      </c>
      <c r="I12" s="43"/>
      <c r="J12" s="5"/>
      <c r="K12" s="5"/>
      <c r="L12" s="5">
        <v>-265402</v>
      </c>
      <c r="M12" s="5">
        <v>300000</v>
      </c>
      <c r="N12" s="5">
        <v>525733</v>
      </c>
      <c r="O12" s="5">
        <v>3000000</v>
      </c>
      <c r="P12" s="5"/>
      <c r="Q12" s="5"/>
      <c r="R12" s="39">
        <v>3560331</v>
      </c>
      <c r="S12" s="39">
        <f>+D12+G12+R12</f>
        <v>1351239</v>
      </c>
      <c r="T12" s="41">
        <v>13446996</v>
      </c>
    </row>
    <row r="13" spans="1:20" ht="15" hidden="1">
      <c r="A13" s="50" t="s">
        <v>7</v>
      </c>
      <c r="B13" s="45"/>
      <c r="C13" s="51"/>
      <c r="D13" s="47"/>
      <c r="E13" s="48"/>
      <c r="F13" s="51"/>
      <c r="G13" s="47"/>
      <c r="H13" s="48"/>
      <c r="I13" s="51"/>
      <c r="J13" s="7"/>
      <c r="K13" s="7"/>
      <c r="L13" s="7"/>
      <c r="M13" s="7"/>
      <c r="N13" s="7"/>
      <c r="O13" s="7"/>
      <c r="P13" s="7"/>
      <c r="Q13" s="7"/>
      <c r="R13" s="47"/>
      <c r="S13" s="47"/>
      <c r="T13" s="49"/>
    </row>
    <row r="14" spans="1:20" ht="12.75">
      <c r="A14" s="42" t="s">
        <v>8</v>
      </c>
      <c r="B14" s="38">
        <v>170728</v>
      </c>
      <c r="C14" s="43">
        <v>-137664</v>
      </c>
      <c r="D14" s="39">
        <v>-137664</v>
      </c>
      <c r="E14" s="40">
        <v>33064</v>
      </c>
      <c r="F14" s="43"/>
      <c r="G14" s="39">
        <v>0</v>
      </c>
      <c r="H14" s="40">
        <v>33064</v>
      </c>
      <c r="I14" s="43">
        <v>-2429</v>
      </c>
      <c r="J14" s="5"/>
      <c r="K14" s="5"/>
      <c r="L14" s="5"/>
      <c r="M14" s="5"/>
      <c r="N14" s="5"/>
      <c r="O14" s="5">
        <v>123902</v>
      </c>
      <c r="P14" s="5"/>
      <c r="Q14" s="5">
        <v>4858</v>
      </c>
      <c r="R14" s="39">
        <v>126331</v>
      </c>
      <c r="S14" s="39">
        <f aca="true" t="shared" si="0" ref="S14:S44">+D14+G14+R14</f>
        <v>-11333</v>
      </c>
      <c r="T14" s="41">
        <v>159395</v>
      </c>
    </row>
    <row r="15" spans="1:20" ht="12.75">
      <c r="A15" s="57" t="s">
        <v>9</v>
      </c>
      <c r="B15" s="38">
        <v>75801</v>
      </c>
      <c r="C15" s="43">
        <v>-64431</v>
      </c>
      <c r="D15" s="39">
        <v>-64431</v>
      </c>
      <c r="E15" s="40">
        <v>11370</v>
      </c>
      <c r="F15" s="43"/>
      <c r="G15" s="39">
        <v>0</v>
      </c>
      <c r="H15" s="40">
        <v>11370</v>
      </c>
      <c r="I15" s="43">
        <v>-1137</v>
      </c>
      <c r="J15" s="5"/>
      <c r="K15" s="5"/>
      <c r="L15" s="5"/>
      <c r="M15" s="5"/>
      <c r="N15" s="5"/>
      <c r="O15" s="5">
        <v>57987</v>
      </c>
      <c r="P15" s="5"/>
      <c r="Q15" s="5">
        <v>2274</v>
      </c>
      <c r="R15" s="39">
        <v>59124</v>
      </c>
      <c r="S15" s="39">
        <f t="shared" si="0"/>
        <v>-5307</v>
      </c>
      <c r="T15" s="41">
        <v>70494</v>
      </c>
    </row>
    <row r="16" spans="1:20" ht="12.75">
      <c r="A16" s="57" t="s">
        <v>10</v>
      </c>
      <c r="B16" s="38">
        <v>94927</v>
      </c>
      <c r="C16" s="43">
        <v>-73233</v>
      </c>
      <c r="D16" s="39">
        <v>-73233</v>
      </c>
      <c r="E16" s="40">
        <v>21694</v>
      </c>
      <c r="F16" s="43"/>
      <c r="G16" s="39">
        <v>0</v>
      </c>
      <c r="H16" s="40">
        <v>21694</v>
      </c>
      <c r="I16" s="43">
        <v>-1292</v>
      </c>
      <c r="J16" s="5"/>
      <c r="K16" s="5"/>
      <c r="L16" s="5"/>
      <c r="M16" s="5"/>
      <c r="N16" s="5"/>
      <c r="O16" s="5">
        <v>65915</v>
      </c>
      <c r="P16" s="5"/>
      <c r="Q16" s="5">
        <v>2584</v>
      </c>
      <c r="R16" s="39">
        <v>67207</v>
      </c>
      <c r="S16" s="39">
        <f t="shared" si="0"/>
        <v>-6026</v>
      </c>
      <c r="T16" s="41">
        <v>88901</v>
      </c>
    </row>
    <row r="17" spans="1:20" ht="12.75">
      <c r="A17" s="57" t="s">
        <v>11</v>
      </c>
      <c r="B17" s="38">
        <v>55057</v>
      </c>
      <c r="C17" s="43">
        <v>-46805</v>
      </c>
      <c r="D17" s="39">
        <v>-46805</v>
      </c>
      <c r="E17" s="40">
        <v>8252</v>
      </c>
      <c r="F17" s="43"/>
      <c r="G17" s="39">
        <v>0</v>
      </c>
      <c r="H17" s="40">
        <v>8252</v>
      </c>
      <c r="I17" s="43">
        <v>-826</v>
      </c>
      <c r="J17" s="5"/>
      <c r="K17" s="5"/>
      <c r="L17" s="5"/>
      <c r="M17" s="5"/>
      <c r="N17" s="5"/>
      <c r="O17" s="5">
        <v>42127</v>
      </c>
      <c r="P17" s="5"/>
      <c r="Q17" s="5"/>
      <c r="R17" s="39">
        <v>41301</v>
      </c>
      <c r="S17" s="39">
        <f t="shared" si="0"/>
        <v>-5504</v>
      </c>
      <c r="T17" s="41">
        <v>49553</v>
      </c>
    </row>
    <row r="18" spans="1:20" ht="12.75">
      <c r="A18" s="57" t="s">
        <v>12</v>
      </c>
      <c r="B18" s="38">
        <v>1623</v>
      </c>
      <c r="C18" s="43">
        <v>-1288</v>
      </c>
      <c r="D18" s="39">
        <v>-1288</v>
      </c>
      <c r="E18" s="40">
        <v>335</v>
      </c>
      <c r="F18" s="43"/>
      <c r="G18" s="39">
        <v>0</v>
      </c>
      <c r="H18" s="40">
        <v>335</v>
      </c>
      <c r="I18" s="43">
        <v>-130</v>
      </c>
      <c r="J18" s="5">
        <v>-102</v>
      </c>
      <c r="K18" s="5"/>
      <c r="L18" s="5"/>
      <c r="M18" s="5"/>
      <c r="N18" s="5"/>
      <c r="O18" s="5">
        <v>580</v>
      </c>
      <c r="P18" s="5"/>
      <c r="Q18" s="5"/>
      <c r="R18" s="39">
        <v>348</v>
      </c>
      <c r="S18" s="39">
        <f t="shared" si="0"/>
        <v>-940</v>
      </c>
      <c r="T18" s="41">
        <v>683</v>
      </c>
    </row>
    <row r="19" spans="1:20" ht="12.75">
      <c r="A19" s="57" t="s">
        <v>29</v>
      </c>
      <c r="B19" s="38">
        <v>274454</v>
      </c>
      <c r="C19" s="43">
        <v>-54622</v>
      </c>
      <c r="D19" s="39">
        <v>-54622</v>
      </c>
      <c r="E19" s="40">
        <v>219832</v>
      </c>
      <c r="F19" s="43">
        <v>853</v>
      </c>
      <c r="G19" s="39">
        <v>853</v>
      </c>
      <c r="H19" s="40">
        <v>220685</v>
      </c>
      <c r="I19" s="43">
        <v>3385</v>
      </c>
      <c r="J19" s="5">
        <v>102</v>
      </c>
      <c r="K19" s="5"/>
      <c r="L19" s="5">
        <v>-2003</v>
      </c>
      <c r="M19" s="5">
        <v>64963</v>
      </c>
      <c r="N19" s="5"/>
      <c r="O19" s="5">
        <v>744872</v>
      </c>
      <c r="P19" s="5"/>
      <c r="Q19" s="5">
        <v>-4858</v>
      </c>
      <c r="R19" s="39">
        <v>806461</v>
      </c>
      <c r="S19" s="39">
        <f t="shared" si="0"/>
        <v>752692</v>
      </c>
      <c r="T19" s="41">
        <v>1027146</v>
      </c>
    </row>
    <row r="20" spans="1:20" ht="12.75">
      <c r="A20" s="58" t="s">
        <v>85</v>
      </c>
      <c r="B20" s="52">
        <v>120</v>
      </c>
      <c r="C20" s="53">
        <v>-102</v>
      </c>
      <c r="D20" s="54">
        <v>-102</v>
      </c>
      <c r="E20" s="55">
        <v>18</v>
      </c>
      <c r="F20" s="53"/>
      <c r="G20" s="54">
        <v>0</v>
      </c>
      <c r="H20" s="55">
        <v>18</v>
      </c>
      <c r="I20" s="53"/>
      <c r="J20" s="8"/>
      <c r="K20" s="8">
        <v>-2</v>
      </c>
      <c r="L20" s="8"/>
      <c r="M20" s="8"/>
      <c r="N20" s="8"/>
      <c r="O20" s="8">
        <v>99</v>
      </c>
      <c r="P20" s="8"/>
      <c r="Q20" s="8">
        <v>2</v>
      </c>
      <c r="R20" s="54">
        <v>99</v>
      </c>
      <c r="S20" s="54">
        <f t="shared" si="0"/>
        <v>-3</v>
      </c>
      <c r="T20" s="56">
        <v>117</v>
      </c>
    </row>
    <row r="21" spans="1:20" ht="12.75">
      <c r="A21" s="57" t="s">
        <v>13</v>
      </c>
      <c r="B21" s="38">
        <v>75801</v>
      </c>
      <c r="C21" s="43">
        <v>-64431</v>
      </c>
      <c r="D21" s="39">
        <v>-64431</v>
      </c>
      <c r="E21" s="40">
        <v>11370</v>
      </c>
      <c r="F21" s="43"/>
      <c r="G21" s="39">
        <v>0</v>
      </c>
      <c r="H21" s="40">
        <v>11370</v>
      </c>
      <c r="I21" s="43">
        <v>-1137</v>
      </c>
      <c r="J21" s="5"/>
      <c r="K21" s="5"/>
      <c r="L21" s="5"/>
      <c r="M21" s="5"/>
      <c r="N21" s="5"/>
      <c r="O21" s="5">
        <v>57987</v>
      </c>
      <c r="P21" s="5"/>
      <c r="Q21" s="5">
        <v>2274</v>
      </c>
      <c r="R21" s="39">
        <v>59124</v>
      </c>
      <c r="S21" s="39">
        <f t="shared" si="0"/>
        <v>-5307</v>
      </c>
      <c r="T21" s="41">
        <v>70494</v>
      </c>
    </row>
    <row r="22" spans="1:20" ht="12.75">
      <c r="A22" s="57" t="s">
        <v>30</v>
      </c>
      <c r="B22" s="38">
        <v>75801</v>
      </c>
      <c r="C22" s="43">
        <v>-64431</v>
      </c>
      <c r="D22" s="39">
        <v>-64431</v>
      </c>
      <c r="E22" s="40">
        <v>11370</v>
      </c>
      <c r="F22" s="43"/>
      <c r="G22" s="39">
        <v>0</v>
      </c>
      <c r="H22" s="40">
        <v>11370</v>
      </c>
      <c r="I22" s="43">
        <v>-1137</v>
      </c>
      <c r="J22" s="5"/>
      <c r="K22" s="5"/>
      <c r="L22" s="5"/>
      <c r="M22" s="5"/>
      <c r="N22" s="5"/>
      <c r="O22" s="5">
        <v>57987</v>
      </c>
      <c r="P22" s="5"/>
      <c r="Q22" s="5">
        <v>2274</v>
      </c>
      <c r="R22" s="39">
        <v>59124</v>
      </c>
      <c r="S22" s="39">
        <f t="shared" si="0"/>
        <v>-5307</v>
      </c>
      <c r="T22" s="41">
        <v>70494</v>
      </c>
    </row>
    <row r="23" spans="1:20" ht="12.75">
      <c r="A23" s="57" t="s">
        <v>14</v>
      </c>
      <c r="B23" s="38">
        <v>86157</v>
      </c>
      <c r="C23" s="43">
        <v>-73233</v>
      </c>
      <c r="D23" s="39">
        <v>-73233</v>
      </c>
      <c r="E23" s="40">
        <v>12924</v>
      </c>
      <c r="F23" s="43"/>
      <c r="G23" s="39">
        <v>0</v>
      </c>
      <c r="H23" s="40">
        <v>12924</v>
      </c>
      <c r="I23" s="43">
        <v>-1292</v>
      </c>
      <c r="J23" s="5"/>
      <c r="K23" s="5"/>
      <c r="L23" s="5"/>
      <c r="M23" s="5"/>
      <c r="N23" s="5"/>
      <c r="O23" s="5">
        <v>65915</v>
      </c>
      <c r="P23" s="5"/>
      <c r="Q23" s="5">
        <v>2584</v>
      </c>
      <c r="R23" s="39">
        <v>67207</v>
      </c>
      <c r="S23" s="39">
        <f t="shared" si="0"/>
        <v>-6026</v>
      </c>
      <c r="T23" s="41">
        <v>80131</v>
      </c>
    </row>
    <row r="24" spans="1:20" ht="12.75">
      <c r="A24" s="57" t="s">
        <v>30</v>
      </c>
      <c r="B24" s="38">
        <v>86157</v>
      </c>
      <c r="C24" s="43">
        <v>-73233</v>
      </c>
      <c r="D24" s="39">
        <v>-73233</v>
      </c>
      <c r="E24" s="40">
        <v>12924</v>
      </c>
      <c r="F24" s="43"/>
      <c r="G24" s="39">
        <v>0</v>
      </c>
      <c r="H24" s="40">
        <v>12924</v>
      </c>
      <c r="I24" s="43">
        <v>-1292</v>
      </c>
      <c r="J24" s="5"/>
      <c r="K24" s="5"/>
      <c r="L24" s="5"/>
      <c r="M24" s="5"/>
      <c r="N24" s="5"/>
      <c r="O24" s="5">
        <v>65915</v>
      </c>
      <c r="P24" s="5"/>
      <c r="Q24" s="5">
        <v>2584</v>
      </c>
      <c r="R24" s="39">
        <v>67207</v>
      </c>
      <c r="S24" s="39">
        <f t="shared" si="0"/>
        <v>-6026</v>
      </c>
      <c r="T24" s="41">
        <v>80131</v>
      </c>
    </row>
    <row r="25" spans="1:20" ht="12.75">
      <c r="A25" s="57" t="s">
        <v>74</v>
      </c>
      <c r="B25" s="38"/>
      <c r="C25" s="43"/>
      <c r="D25" s="39">
        <v>0</v>
      </c>
      <c r="E25" s="40">
        <v>0</v>
      </c>
      <c r="F25" s="43"/>
      <c r="G25" s="39">
        <v>0</v>
      </c>
      <c r="H25" s="40">
        <v>0</v>
      </c>
      <c r="I25" s="43"/>
      <c r="J25" s="5"/>
      <c r="K25" s="5"/>
      <c r="L25" s="5"/>
      <c r="M25" s="5"/>
      <c r="N25" s="5"/>
      <c r="O25" s="5"/>
      <c r="P25" s="5"/>
      <c r="Q25" s="5"/>
      <c r="R25" s="39">
        <v>0</v>
      </c>
      <c r="S25" s="39">
        <f t="shared" si="0"/>
        <v>0</v>
      </c>
      <c r="T25" s="41">
        <v>0</v>
      </c>
    </row>
    <row r="26" spans="1:20" ht="12.75">
      <c r="A26" s="58" t="s">
        <v>15</v>
      </c>
      <c r="B26" s="52">
        <v>120</v>
      </c>
      <c r="C26" s="53">
        <v>-102</v>
      </c>
      <c r="D26" s="54">
        <v>-102</v>
      </c>
      <c r="E26" s="55">
        <v>18</v>
      </c>
      <c r="F26" s="53"/>
      <c r="G26" s="54">
        <v>0</v>
      </c>
      <c r="H26" s="55">
        <v>18</v>
      </c>
      <c r="I26" s="53"/>
      <c r="J26" s="8"/>
      <c r="K26" s="8">
        <v>-2</v>
      </c>
      <c r="L26" s="8"/>
      <c r="M26" s="8"/>
      <c r="N26" s="8"/>
      <c r="O26" s="8">
        <v>99</v>
      </c>
      <c r="P26" s="8"/>
      <c r="Q26" s="8">
        <v>2</v>
      </c>
      <c r="R26" s="54">
        <v>99</v>
      </c>
      <c r="S26" s="54">
        <f t="shared" si="0"/>
        <v>-3</v>
      </c>
      <c r="T26" s="56">
        <v>117</v>
      </c>
    </row>
    <row r="27" spans="1:20" ht="12.75">
      <c r="A27" s="58" t="s">
        <v>30</v>
      </c>
      <c r="B27" s="52">
        <v>120</v>
      </c>
      <c r="C27" s="53">
        <v>-102</v>
      </c>
      <c r="D27" s="54">
        <v>-102</v>
      </c>
      <c r="E27" s="55">
        <v>18</v>
      </c>
      <c r="F27" s="53"/>
      <c r="G27" s="54">
        <v>0</v>
      </c>
      <c r="H27" s="55">
        <v>18</v>
      </c>
      <c r="I27" s="53"/>
      <c r="J27" s="8"/>
      <c r="K27" s="8">
        <v>-2</v>
      </c>
      <c r="L27" s="8"/>
      <c r="M27" s="8"/>
      <c r="N27" s="8"/>
      <c r="O27" s="8">
        <v>99</v>
      </c>
      <c r="P27" s="8"/>
      <c r="Q27" s="8">
        <v>2</v>
      </c>
      <c r="R27" s="54">
        <v>99</v>
      </c>
      <c r="S27" s="54">
        <f t="shared" si="0"/>
        <v>-3</v>
      </c>
      <c r="T27" s="56">
        <v>117</v>
      </c>
    </row>
    <row r="28" spans="1:20" ht="12.75">
      <c r="A28" s="57" t="s">
        <v>31</v>
      </c>
      <c r="B28" s="38">
        <v>4871</v>
      </c>
      <c r="C28" s="43"/>
      <c r="D28" s="39">
        <v>0</v>
      </c>
      <c r="E28" s="40">
        <v>4871</v>
      </c>
      <c r="F28" s="43"/>
      <c r="G28" s="39">
        <v>0</v>
      </c>
      <c r="H28" s="40">
        <v>4871</v>
      </c>
      <c r="I28" s="43"/>
      <c r="J28" s="5"/>
      <c r="K28" s="5"/>
      <c r="L28" s="5"/>
      <c r="M28" s="5"/>
      <c r="N28" s="5"/>
      <c r="O28" s="5"/>
      <c r="P28" s="5"/>
      <c r="Q28" s="5"/>
      <c r="R28" s="39">
        <v>0</v>
      </c>
      <c r="S28" s="39">
        <f t="shared" si="0"/>
        <v>0</v>
      </c>
      <c r="T28" s="41">
        <v>4871</v>
      </c>
    </row>
    <row r="29" spans="1:20" ht="12.75">
      <c r="A29" s="57" t="s">
        <v>32</v>
      </c>
      <c r="B29" s="38">
        <v>2923</v>
      </c>
      <c r="C29" s="43"/>
      <c r="D29" s="39">
        <v>0</v>
      </c>
      <c r="E29" s="40">
        <v>2923</v>
      </c>
      <c r="F29" s="43"/>
      <c r="G29" s="39">
        <v>0</v>
      </c>
      <c r="H29" s="40">
        <v>2923</v>
      </c>
      <c r="I29" s="43"/>
      <c r="J29" s="5"/>
      <c r="K29" s="5"/>
      <c r="L29" s="5"/>
      <c r="M29" s="5"/>
      <c r="N29" s="5"/>
      <c r="O29" s="5"/>
      <c r="P29" s="5"/>
      <c r="Q29" s="5"/>
      <c r="R29" s="39">
        <v>0</v>
      </c>
      <c r="S29" s="39">
        <f t="shared" si="0"/>
        <v>0</v>
      </c>
      <c r="T29" s="41">
        <v>2923</v>
      </c>
    </row>
    <row r="30" spans="1:20" ht="12.75">
      <c r="A30" s="57" t="s">
        <v>33</v>
      </c>
      <c r="B30" s="38">
        <v>1948</v>
      </c>
      <c r="C30" s="43"/>
      <c r="D30" s="39">
        <v>0</v>
      </c>
      <c r="E30" s="40">
        <v>1948</v>
      </c>
      <c r="F30" s="43"/>
      <c r="G30" s="39">
        <v>0</v>
      </c>
      <c r="H30" s="40">
        <v>1948</v>
      </c>
      <c r="I30" s="43"/>
      <c r="J30" s="5"/>
      <c r="K30" s="5"/>
      <c r="L30" s="5"/>
      <c r="M30" s="5"/>
      <c r="N30" s="5"/>
      <c r="O30" s="5"/>
      <c r="P30" s="5"/>
      <c r="Q30" s="5"/>
      <c r="R30" s="39">
        <v>0</v>
      </c>
      <c r="S30" s="39">
        <f t="shared" si="0"/>
        <v>0</v>
      </c>
      <c r="T30" s="41">
        <v>1948</v>
      </c>
    </row>
    <row r="31" spans="1:20" ht="12.75">
      <c r="A31" s="57" t="s">
        <v>34</v>
      </c>
      <c r="B31" s="38">
        <v>996</v>
      </c>
      <c r="C31" s="43"/>
      <c r="D31" s="39">
        <v>0</v>
      </c>
      <c r="E31" s="40">
        <v>996</v>
      </c>
      <c r="F31" s="43"/>
      <c r="G31" s="39">
        <v>0</v>
      </c>
      <c r="H31" s="40">
        <v>996</v>
      </c>
      <c r="I31" s="43"/>
      <c r="J31" s="5"/>
      <c r="K31" s="5"/>
      <c r="L31" s="5"/>
      <c r="M31" s="5"/>
      <c r="N31" s="5"/>
      <c r="O31" s="5"/>
      <c r="P31" s="5"/>
      <c r="Q31" s="5"/>
      <c r="R31" s="39">
        <v>0</v>
      </c>
      <c r="S31" s="39">
        <f t="shared" si="0"/>
        <v>0</v>
      </c>
      <c r="T31" s="41">
        <v>996</v>
      </c>
    </row>
    <row r="32" spans="1:20" ht="12.75">
      <c r="A32" s="57" t="s">
        <v>16</v>
      </c>
      <c r="B32" s="38">
        <v>58</v>
      </c>
      <c r="C32" s="43"/>
      <c r="D32" s="39">
        <v>0</v>
      </c>
      <c r="E32" s="40">
        <v>58</v>
      </c>
      <c r="F32" s="43"/>
      <c r="G32" s="39">
        <v>0</v>
      </c>
      <c r="H32" s="40">
        <v>58</v>
      </c>
      <c r="I32" s="43"/>
      <c r="J32" s="5">
        <v>-29</v>
      </c>
      <c r="K32" s="5"/>
      <c r="L32" s="5"/>
      <c r="M32" s="5"/>
      <c r="N32" s="5"/>
      <c r="O32" s="5"/>
      <c r="P32" s="5"/>
      <c r="Q32" s="5"/>
      <c r="R32" s="39">
        <v>-29</v>
      </c>
      <c r="S32" s="39">
        <f t="shared" si="0"/>
        <v>-29</v>
      </c>
      <c r="T32" s="41">
        <v>29</v>
      </c>
    </row>
    <row r="33" spans="1:20" ht="12.75">
      <c r="A33" s="57" t="s">
        <v>35</v>
      </c>
      <c r="B33" s="38">
        <v>1808904</v>
      </c>
      <c r="C33" s="43">
        <v>-164650</v>
      </c>
      <c r="D33" s="39">
        <v>-164650</v>
      </c>
      <c r="E33" s="40">
        <v>1644254</v>
      </c>
      <c r="F33" s="43">
        <v>105699</v>
      </c>
      <c r="G33" s="39">
        <v>105699</v>
      </c>
      <c r="H33" s="40">
        <v>1749953</v>
      </c>
      <c r="I33" s="43"/>
      <c r="J33" s="5">
        <v>29</v>
      </c>
      <c r="K33" s="5"/>
      <c r="L33" s="5">
        <v>-206616</v>
      </c>
      <c r="M33" s="5">
        <v>72061</v>
      </c>
      <c r="N33" s="5"/>
      <c r="O33" s="5"/>
      <c r="P33" s="5"/>
      <c r="Q33" s="5"/>
      <c r="R33" s="39">
        <v>-134526</v>
      </c>
      <c r="S33" s="39">
        <f t="shared" si="0"/>
        <v>-193477</v>
      </c>
      <c r="T33" s="41">
        <v>1615427</v>
      </c>
    </row>
    <row r="34" spans="1:20" ht="12.75">
      <c r="A34" s="58" t="s">
        <v>36</v>
      </c>
      <c r="B34" s="52">
        <v>1</v>
      </c>
      <c r="C34" s="53"/>
      <c r="D34" s="54">
        <v>0</v>
      </c>
      <c r="E34" s="55">
        <v>1</v>
      </c>
      <c r="F34" s="53"/>
      <c r="G34" s="54">
        <v>0</v>
      </c>
      <c r="H34" s="55">
        <v>1</v>
      </c>
      <c r="I34" s="53"/>
      <c r="J34" s="8"/>
      <c r="K34" s="8"/>
      <c r="L34" s="8"/>
      <c r="M34" s="8"/>
      <c r="N34" s="8"/>
      <c r="O34" s="8"/>
      <c r="P34" s="8"/>
      <c r="Q34" s="8"/>
      <c r="R34" s="54">
        <v>0</v>
      </c>
      <c r="S34" s="54">
        <f t="shared" si="0"/>
        <v>0</v>
      </c>
      <c r="T34" s="56">
        <v>1</v>
      </c>
    </row>
    <row r="35" spans="1:20" ht="12.75">
      <c r="A35" s="57" t="s">
        <v>37</v>
      </c>
      <c r="B35" s="38">
        <v>431284</v>
      </c>
      <c r="C35" s="43">
        <v>-164650</v>
      </c>
      <c r="D35" s="39">
        <v>-164650</v>
      </c>
      <c r="E35" s="40">
        <v>266634</v>
      </c>
      <c r="F35" s="43">
        <v>-99634</v>
      </c>
      <c r="G35" s="39">
        <v>-99634</v>
      </c>
      <c r="H35" s="40">
        <v>167000</v>
      </c>
      <c r="I35" s="43"/>
      <c r="J35" s="5"/>
      <c r="K35" s="5"/>
      <c r="L35" s="5">
        <v>-7593</v>
      </c>
      <c r="M35" s="5"/>
      <c r="N35" s="5"/>
      <c r="O35" s="5"/>
      <c r="P35" s="5"/>
      <c r="Q35" s="5"/>
      <c r="R35" s="39">
        <v>-7593</v>
      </c>
      <c r="S35" s="39">
        <f t="shared" si="0"/>
        <v>-271877</v>
      </c>
      <c r="T35" s="41">
        <v>159407</v>
      </c>
    </row>
    <row r="36" spans="1:20" ht="12.75">
      <c r="A36" s="57" t="s">
        <v>38</v>
      </c>
      <c r="B36" s="38">
        <v>6883029</v>
      </c>
      <c r="C36" s="43"/>
      <c r="D36" s="39">
        <v>0</v>
      </c>
      <c r="E36" s="40">
        <v>6883029</v>
      </c>
      <c r="F36" s="43">
        <v>-532082</v>
      </c>
      <c r="G36" s="39">
        <v>-532082</v>
      </c>
      <c r="H36" s="40">
        <v>6350947</v>
      </c>
      <c r="I36" s="43"/>
      <c r="J36" s="5"/>
      <c r="K36" s="5"/>
      <c r="L36" s="5">
        <v>-7227</v>
      </c>
      <c r="M36" s="5">
        <v>162976</v>
      </c>
      <c r="N36" s="5">
        <v>24805</v>
      </c>
      <c r="O36" s="5"/>
      <c r="P36" s="5"/>
      <c r="Q36" s="5"/>
      <c r="R36" s="39">
        <v>180554</v>
      </c>
      <c r="S36" s="39">
        <f t="shared" si="0"/>
        <v>-351528</v>
      </c>
      <c r="T36" s="41">
        <v>6531501</v>
      </c>
    </row>
    <row r="37" spans="1:20" ht="25.5">
      <c r="A37" s="57" t="s">
        <v>75</v>
      </c>
      <c r="B37" s="38">
        <v>12095757</v>
      </c>
      <c r="C37" s="43">
        <v>-1158199</v>
      </c>
      <c r="D37" s="39">
        <v>-1158199</v>
      </c>
      <c r="E37" s="40">
        <v>10937558</v>
      </c>
      <c r="F37" s="43">
        <v>-1050893</v>
      </c>
      <c r="G37" s="39">
        <v>-1050893</v>
      </c>
      <c r="H37" s="40">
        <v>9886665</v>
      </c>
      <c r="I37" s="43"/>
      <c r="J37" s="5"/>
      <c r="K37" s="5"/>
      <c r="L37" s="5">
        <v>-265402</v>
      </c>
      <c r="M37" s="5">
        <v>300000</v>
      </c>
      <c r="N37" s="5">
        <v>525733</v>
      </c>
      <c r="O37" s="5">
        <v>3000000</v>
      </c>
      <c r="P37" s="5"/>
      <c r="Q37" s="5"/>
      <c r="R37" s="39">
        <v>3560331</v>
      </c>
      <c r="S37" s="39">
        <f t="shared" si="0"/>
        <v>1351239</v>
      </c>
      <c r="T37" s="41">
        <v>13446996</v>
      </c>
    </row>
    <row r="38" spans="1:20" ht="12.75">
      <c r="A38" s="57" t="s">
        <v>17</v>
      </c>
      <c r="B38" s="38">
        <v>10937558</v>
      </c>
      <c r="C38" s="43"/>
      <c r="D38" s="39">
        <v>0</v>
      </c>
      <c r="E38" s="40">
        <v>10937558</v>
      </c>
      <c r="F38" s="43">
        <v>-1050893</v>
      </c>
      <c r="G38" s="39">
        <v>-1050893</v>
      </c>
      <c r="H38" s="40">
        <v>9886665</v>
      </c>
      <c r="I38" s="43"/>
      <c r="J38" s="5"/>
      <c r="K38" s="5"/>
      <c r="L38" s="5">
        <v>-265402</v>
      </c>
      <c r="M38" s="5">
        <v>300000</v>
      </c>
      <c r="N38" s="5">
        <v>525733</v>
      </c>
      <c r="O38" s="5"/>
      <c r="P38" s="5"/>
      <c r="Q38" s="5"/>
      <c r="R38" s="39">
        <v>560331</v>
      </c>
      <c r="S38" s="39">
        <f t="shared" si="0"/>
        <v>-490562</v>
      </c>
      <c r="T38" s="41">
        <v>10446996</v>
      </c>
    </row>
    <row r="39" spans="1:20" ht="12.75">
      <c r="A39" s="57" t="s">
        <v>18</v>
      </c>
      <c r="B39" s="38">
        <v>7209895</v>
      </c>
      <c r="C39" s="43"/>
      <c r="D39" s="39">
        <v>0</v>
      </c>
      <c r="E39" s="40">
        <v>7209895</v>
      </c>
      <c r="F39" s="43">
        <v>-639605</v>
      </c>
      <c r="G39" s="39">
        <v>-639605</v>
      </c>
      <c r="H39" s="40">
        <v>6570290</v>
      </c>
      <c r="I39" s="43"/>
      <c r="J39" s="5"/>
      <c r="K39" s="5"/>
      <c r="L39" s="5">
        <v>-341985</v>
      </c>
      <c r="M39" s="5">
        <v>164996</v>
      </c>
      <c r="N39" s="5">
        <v>525733</v>
      </c>
      <c r="O39" s="5"/>
      <c r="P39" s="5"/>
      <c r="Q39" s="5"/>
      <c r="R39" s="39">
        <v>348744</v>
      </c>
      <c r="S39" s="39">
        <f t="shared" si="0"/>
        <v>-290861</v>
      </c>
      <c r="T39" s="41">
        <v>6919034</v>
      </c>
    </row>
    <row r="40" spans="1:20" ht="12.75">
      <c r="A40" s="57" t="s">
        <v>19</v>
      </c>
      <c r="B40" s="38">
        <v>3727663</v>
      </c>
      <c r="C40" s="43"/>
      <c r="D40" s="39">
        <v>0</v>
      </c>
      <c r="E40" s="40">
        <v>3727663</v>
      </c>
      <c r="F40" s="43">
        <v>-411288</v>
      </c>
      <c r="G40" s="39">
        <v>-411288</v>
      </c>
      <c r="H40" s="40">
        <v>3316375</v>
      </c>
      <c r="I40" s="43"/>
      <c r="J40" s="5"/>
      <c r="K40" s="5"/>
      <c r="L40" s="5">
        <v>76583</v>
      </c>
      <c r="M40" s="5">
        <v>135004</v>
      </c>
      <c r="N40" s="5"/>
      <c r="O40" s="5"/>
      <c r="P40" s="5"/>
      <c r="Q40" s="5"/>
      <c r="R40" s="39">
        <v>211587</v>
      </c>
      <c r="S40" s="39">
        <f t="shared" si="0"/>
        <v>-199701</v>
      </c>
      <c r="T40" s="41">
        <v>3527962</v>
      </c>
    </row>
    <row r="41" spans="1:20" ht="12.75">
      <c r="A41" s="57" t="s">
        <v>82</v>
      </c>
      <c r="B41" s="38">
        <v>1158199</v>
      </c>
      <c r="C41" s="43">
        <v>-1158199</v>
      </c>
      <c r="D41" s="39">
        <v>-1158199</v>
      </c>
      <c r="E41" s="40">
        <v>0</v>
      </c>
      <c r="F41" s="43"/>
      <c r="G41" s="39">
        <v>0</v>
      </c>
      <c r="H41" s="40">
        <v>0</v>
      </c>
      <c r="I41" s="43"/>
      <c r="J41" s="5"/>
      <c r="K41" s="5"/>
      <c r="L41" s="5"/>
      <c r="M41" s="5"/>
      <c r="N41" s="5"/>
      <c r="O41" s="5">
        <v>3000000</v>
      </c>
      <c r="P41" s="5"/>
      <c r="Q41" s="5"/>
      <c r="R41" s="39">
        <v>3000000</v>
      </c>
      <c r="S41" s="39">
        <f t="shared" si="0"/>
        <v>1841801</v>
      </c>
      <c r="T41" s="41">
        <v>3000000</v>
      </c>
    </row>
    <row r="42" spans="1:20" ht="12.75">
      <c r="A42" s="57" t="s">
        <v>39</v>
      </c>
      <c r="B42" s="38">
        <v>2790060</v>
      </c>
      <c r="C42" s="43"/>
      <c r="D42" s="39">
        <v>0</v>
      </c>
      <c r="E42" s="40">
        <v>2790060</v>
      </c>
      <c r="F42" s="43">
        <v>-421535</v>
      </c>
      <c r="G42" s="39">
        <v>-421535</v>
      </c>
      <c r="H42" s="40">
        <v>2368525</v>
      </c>
      <c r="I42" s="43"/>
      <c r="J42" s="5"/>
      <c r="K42" s="5"/>
      <c r="L42" s="5">
        <v>-477936</v>
      </c>
      <c r="M42" s="5">
        <v>72061</v>
      </c>
      <c r="N42" s="5"/>
      <c r="O42" s="5"/>
      <c r="P42" s="5"/>
      <c r="Q42" s="5"/>
      <c r="R42" s="39">
        <v>-405875</v>
      </c>
      <c r="S42" s="39">
        <f t="shared" si="0"/>
        <v>-827410</v>
      </c>
      <c r="T42" s="41">
        <v>1962650</v>
      </c>
    </row>
    <row r="43" spans="1:20" ht="12.75">
      <c r="A43" s="57" t="s">
        <v>40</v>
      </c>
      <c r="B43" s="38">
        <v>937603</v>
      </c>
      <c r="C43" s="43"/>
      <c r="D43" s="39">
        <v>0</v>
      </c>
      <c r="E43" s="40">
        <v>937603</v>
      </c>
      <c r="F43" s="43">
        <v>10247</v>
      </c>
      <c r="G43" s="39">
        <v>10247</v>
      </c>
      <c r="H43" s="40">
        <v>947850</v>
      </c>
      <c r="I43" s="43"/>
      <c r="J43" s="5"/>
      <c r="K43" s="5"/>
      <c r="L43" s="5">
        <v>-43094</v>
      </c>
      <c r="M43" s="5">
        <v>36942</v>
      </c>
      <c r="N43" s="5"/>
      <c r="O43" s="5"/>
      <c r="P43" s="5"/>
      <c r="Q43" s="5"/>
      <c r="R43" s="39">
        <v>-6152</v>
      </c>
      <c r="S43" s="39">
        <f t="shared" si="0"/>
        <v>4095</v>
      </c>
      <c r="T43" s="41">
        <v>941698</v>
      </c>
    </row>
    <row r="44" spans="1:20" ht="12.75">
      <c r="A44" s="57" t="s">
        <v>41</v>
      </c>
      <c r="B44" s="38">
        <v>1471941</v>
      </c>
      <c r="C44" s="43"/>
      <c r="D44" s="39">
        <v>0</v>
      </c>
      <c r="E44" s="40">
        <v>1471941</v>
      </c>
      <c r="F44" s="43">
        <v>1313686</v>
      </c>
      <c r="G44" s="39">
        <v>1313686</v>
      </c>
      <c r="H44" s="40">
        <v>2785627</v>
      </c>
      <c r="I44" s="43"/>
      <c r="J44" s="5"/>
      <c r="K44" s="5"/>
      <c r="L44" s="5">
        <v>-109856</v>
      </c>
      <c r="M44" s="5">
        <v>100033</v>
      </c>
      <c r="N44" s="5"/>
      <c r="O44" s="5"/>
      <c r="P44" s="5"/>
      <c r="Q44" s="5"/>
      <c r="R44" s="39">
        <v>-9823</v>
      </c>
      <c r="S44" s="39">
        <f t="shared" si="0"/>
        <v>1303863</v>
      </c>
      <c r="T44" s="41">
        <v>2775804</v>
      </c>
    </row>
    <row r="45" spans="1:20" ht="12.75">
      <c r="A45" s="57" t="s">
        <v>76</v>
      </c>
      <c r="B45" s="38">
        <v>1981957</v>
      </c>
      <c r="C45" s="43"/>
      <c r="D45" s="39">
        <v>0</v>
      </c>
      <c r="E45" s="40">
        <v>1981957</v>
      </c>
      <c r="F45" s="43">
        <v>-724997</v>
      </c>
      <c r="G45" s="39">
        <v>-724997</v>
      </c>
      <c r="H45" s="40">
        <v>1256960</v>
      </c>
      <c r="I45" s="43"/>
      <c r="J45" s="5"/>
      <c r="K45" s="5"/>
      <c r="L45" s="5">
        <v>0</v>
      </c>
      <c r="M45" s="5"/>
      <c r="N45" s="5">
        <v>0</v>
      </c>
      <c r="O45" s="5"/>
      <c r="P45" s="5"/>
      <c r="Q45" s="5"/>
      <c r="R45" s="39">
        <v>0</v>
      </c>
      <c r="S45" s="39">
        <v>0</v>
      </c>
      <c r="T45" s="41">
        <v>0</v>
      </c>
    </row>
    <row r="46" spans="1:20" ht="12.75">
      <c r="A46" s="57" t="s">
        <v>77</v>
      </c>
      <c r="B46" s="38">
        <v>0</v>
      </c>
      <c r="C46" s="43"/>
      <c r="D46" s="39">
        <v>0</v>
      </c>
      <c r="E46" s="40">
        <v>0</v>
      </c>
      <c r="F46" s="43"/>
      <c r="G46" s="39">
        <v>0</v>
      </c>
      <c r="H46" s="40">
        <v>0</v>
      </c>
      <c r="I46" s="43"/>
      <c r="J46" s="5"/>
      <c r="K46" s="5"/>
      <c r="L46" s="5">
        <v>0</v>
      </c>
      <c r="M46" s="5"/>
      <c r="N46" s="5"/>
      <c r="O46" s="5"/>
      <c r="P46" s="5">
        <v>661402</v>
      </c>
      <c r="Q46" s="5"/>
      <c r="R46" s="39">
        <v>-661002</v>
      </c>
      <c r="S46" s="39">
        <f aca="true" t="shared" si="1" ref="S46:S55">+D46+G46+R46</f>
        <v>-661002</v>
      </c>
      <c r="T46" s="41">
        <v>661402</v>
      </c>
    </row>
    <row r="47" spans="1:20" ht="25.5">
      <c r="A47" s="57" t="s">
        <v>78</v>
      </c>
      <c r="B47" s="38">
        <v>3192462</v>
      </c>
      <c r="C47" s="43">
        <v>-1158199</v>
      </c>
      <c r="D47" s="39">
        <v>-1158199</v>
      </c>
      <c r="E47" s="40">
        <v>2034263</v>
      </c>
      <c r="F47" s="43">
        <v>-724144</v>
      </c>
      <c r="G47" s="39">
        <v>-724144</v>
      </c>
      <c r="H47" s="40">
        <v>1310119</v>
      </c>
      <c r="I47" s="43"/>
      <c r="J47" s="5"/>
      <c r="K47" s="5"/>
      <c r="L47" s="5">
        <v>-59152</v>
      </c>
      <c r="M47" s="5"/>
      <c r="N47" s="5">
        <v>525733</v>
      </c>
      <c r="O47" s="5">
        <v>3000000</v>
      </c>
      <c r="P47" s="5"/>
      <c r="Q47" s="5"/>
      <c r="R47" s="39">
        <v>3466581</v>
      </c>
      <c r="S47" s="39">
        <f t="shared" si="1"/>
        <v>1584238</v>
      </c>
      <c r="T47" s="41">
        <v>4776700</v>
      </c>
    </row>
    <row r="48" spans="1:20" ht="12.75">
      <c r="A48" s="57" t="s">
        <v>20</v>
      </c>
      <c r="B48" s="38">
        <v>266634</v>
      </c>
      <c r="C48" s="43"/>
      <c r="D48" s="39">
        <v>0</v>
      </c>
      <c r="E48" s="40">
        <v>266634</v>
      </c>
      <c r="F48" s="43">
        <v>-99634</v>
      </c>
      <c r="G48" s="39">
        <v>-99634</v>
      </c>
      <c r="H48" s="40">
        <v>167000</v>
      </c>
      <c r="I48" s="43"/>
      <c r="J48" s="5"/>
      <c r="K48" s="5"/>
      <c r="L48" s="5">
        <v>-7593</v>
      </c>
      <c r="M48" s="5"/>
      <c r="N48" s="5"/>
      <c r="O48" s="5"/>
      <c r="P48" s="5"/>
      <c r="Q48" s="5"/>
      <c r="R48" s="39">
        <v>-7593</v>
      </c>
      <c r="S48" s="39">
        <f t="shared" si="1"/>
        <v>-107227</v>
      </c>
      <c r="T48" s="41">
        <v>159407</v>
      </c>
    </row>
    <row r="49" spans="1:20" ht="12.75">
      <c r="A49" s="57" t="s">
        <v>21</v>
      </c>
      <c r="B49" s="38">
        <v>164650</v>
      </c>
      <c r="C49" s="43">
        <v>-164650</v>
      </c>
      <c r="D49" s="39">
        <v>-164650</v>
      </c>
      <c r="E49" s="40">
        <v>0</v>
      </c>
      <c r="F49" s="43"/>
      <c r="G49" s="39">
        <v>0</v>
      </c>
      <c r="H49" s="40">
        <v>0</v>
      </c>
      <c r="I49" s="43"/>
      <c r="J49" s="5"/>
      <c r="K49" s="5"/>
      <c r="L49" s="5"/>
      <c r="M49" s="5"/>
      <c r="N49" s="5"/>
      <c r="O49" s="5"/>
      <c r="P49" s="5"/>
      <c r="Q49" s="5"/>
      <c r="R49" s="39">
        <v>0</v>
      </c>
      <c r="S49" s="39">
        <f t="shared" si="1"/>
        <v>-164650</v>
      </c>
      <c r="T49" s="41">
        <v>0</v>
      </c>
    </row>
    <row r="50" spans="1:20" ht="12.75">
      <c r="A50" s="57" t="s">
        <v>22</v>
      </c>
      <c r="B50" s="38">
        <v>1715323</v>
      </c>
      <c r="C50" s="43"/>
      <c r="D50" s="39">
        <v>0</v>
      </c>
      <c r="E50" s="40">
        <v>1715323</v>
      </c>
      <c r="F50" s="43">
        <v>-625363</v>
      </c>
      <c r="G50" s="39">
        <v>-625363</v>
      </c>
      <c r="H50" s="40">
        <v>1089960</v>
      </c>
      <c r="I50" s="43"/>
      <c r="J50" s="5"/>
      <c r="K50" s="5"/>
      <c r="L50" s="5">
        <v>-49556</v>
      </c>
      <c r="M50" s="5"/>
      <c r="N50" s="5">
        <v>525733</v>
      </c>
      <c r="O50" s="5"/>
      <c r="P50" s="5"/>
      <c r="Q50" s="5"/>
      <c r="R50" s="39">
        <v>476177</v>
      </c>
      <c r="S50" s="39">
        <f t="shared" si="1"/>
        <v>-149186</v>
      </c>
      <c r="T50" s="41">
        <v>1566137</v>
      </c>
    </row>
    <row r="51" spans="1:20" ht="12.75">
      <c r="A51" s="57" t="s">
        <v>23</v>
      </c>
      <c r="B51" s="38">
        <v>993549</v>
      </c>
      <c r="C51" s="43">
        <v>-993549</v>
      </c>
      <c r="D51" s="39">
        <v>-993549</v>
      </c>
      <c r="E51" s="40">
        <v>0</v>
      </c>
      <c r="F51" s="43"/>
      <c r="G51" s="39">
        <v>0</v>
      </c>
      <c r="H51" s="40">
        <v>0</v>
      </c>
      <c r="I51" s="43"/>
      <c r="J51" s="5"/>
      <c r="K51" s="5"/>
      <c r="L51" s="5"/>
      <c r="M51" s="5"/>
      <c r="N51" s="5"/>
      <c r="O51" s="5">
        <v>3000000</v>
      </c>
      <c r="P51" s="5"/>
      <c r="Q51" s="5"/>
      <c r="R51" s="39">
        <v>3000000</v>
      </c>
      <c r="S51" s="39">
        <f t="shared" si="1"/>
        <v>2006451</v>
      </c>
      <c r="T51" s="41">
        <v>3000000</v>
      </c>
    </row>
    <row r="52" spans="1:20" ht="12.75">
      <c r="A52" s="57" t="s">
        <v>24</v>
      </c>
      <c r="B52" s="38">
        <v>52306</v>
      </c>
      <c r="C52" s="43"/>
      <c r="D52" s="39">
        <v>0</v>
      </c>
      <c r="E52" s="40">
        <v>52306</v>
      </c>
      <c r="F52" s="43">
        <v>853</v>
      </c>
      <c r="G52" s="39">
        <v>853</v>
      </c>
      <c r="H52" s="40">
        <v>53159</v>
      </c>
      <c r="I52" s="43"/>
      <c r="J52" s="5"/>
      <c r="K52" s="5"/>
      <c r="L52" s="5">
        <v>-2003</v>
      </c>
      <c r="M52" s="5"/>
      <c r="N52" s="5"/>
      <c r="O52" s="5"/>
      <c r="P52" s="5"/>
      <c r="Q52" s="5"/>
      <c r="R52" s="39">
        <v>-2003</v>
      </c>
      <c r="S52" s="39">
        <f t="shared" si="1"/>
        <v>-1150</v>
      </c>
      <c r="T52" s="41">
        <v>51156</v>
      </c>
    </row>
    <row r="53" spans="1:20" ht="12.75">
      <c r="A53" s="57" t="s">
        <v>42</v>
      </c>
      <c r="B53" s="38"/>
      <c r="C53" s="43"/>
      <c r="D53" s="39">
        <v>0</v>
      </c>
      <c r="E53" s="40">
        <v>0</v>
      </c>
      <c r="F53" s="43"/>
      <c r="G53" s="39">
        <v>0</v>
      </c>
      <c r="H53" s="40">
        <v>0</v>
      </c>
      <c r="I53" s="43"/>
      <c r="J53" s="5"/>
      <c r="K53" s="5"/>
      <c r="L53" s="5"/>
      <c r="M53" s="5"/>
      <c r="N53" s="5"/>
      <c r="O53" s="5"/>
      <c r="P53" s="5"/>
      <c r="Q53" s="5"/>
      <c r="R53" s="39">
        <v>0</v>
      </c>
      <c r="S53" s="39">
        <f t="shared" si="1"/>
        <v>0</v>
      </c>
      <c r="T53" s="41">
        <v>0</v>
      </c>
    </row>
    <row r="54" spans="1:20" ht="25.5">
      <c r="A54" s="57" t="s">
        <v>79</v>
      </c>
      <c r="B54" s="38">
        <v>9998</v>
      </c>
      <c r="C54" s="43"/>
      <c r="D54" s="39">
        <v>0</v>
      </c>
      <c r="E54" s="40">
        <v>9998</v>
      </c>
      <c r="F54" s="43">
        <v>-1871</v>
      </c>
      <c r="G54" s="39">
        <v>-1871</v>
      </c>
      <c r="H54" s="40">
        <v>8127</v>
      </c>
      <c r="I54" s="43"/>
      <c r="J54" s="5"/>
      <c r="K54" s="5"/>
      <c r="L54" s="5">
        <v>-7227</v>
      </c>
      <c r="M54" s="5"/>
      <c r="N54" s="5"/>
      <c r="O54" s="5"/>
      <c r="P54" s="5"/>
      <c r="Q54" s="5"/>
      <c r="R54" s="39">
        <v>-7227</v>
      </c>
      <c r="S54" s="39">
        <f t="shared" si="1"/>
        <v>-9098</v>
      </c>
      <c r="T54" s="41">
        <v>900</v>
      </c>
    </row>
    <row r="55" spans="1:20" ht="12.75">
      <c r="A55" s="57" t="s">
        <v>80</v>
      </c>
      <c r="B55" s="38">
        <v>9998</v>
      </c>
      <c r="C55" s="43"/>
      <c r="D55" s="39">
        <v>0</v>
      </c>
      <c r="E55" s="40">
        <v>9998</v>
      </c>
      <c r="F55" s="43">
        <v>-1871</v>
      </c>
      <c r="G55" s="39">
        <v>-1871</v>
      </c>
      <c r="H55" s="40">
        <v>8127</v>
      </c>
      <c r="I55" s="43"/>
      <c r="J55" s="5"/>
      <c r="K55" s="5"/>
      <c r="L55" s="5">
        <v>-7227</v>
      </c>
      <c r="M55" s="5"/>
      <c r="N55" s="5"/>
      <c r="O55" s="5"/>
      <c r="P55" s="5"/>
      <c r="Q55" s="5"/>
      <c r="R55" s="39">
        <v>-7227</v>
      </c>
      <c r="S55" s="39">
        <f t="shared" si="1"/>
        <v>-9098</v>
      </c>
      <c r="T55" s="41">
        <v>900</v>
      </c>
    </row>
  </sheetData>
  <sheetProtection/>
  <printOptions horizontalCentered="1"/>
  <pageMargins left="0.36" right="0.3937007874015748" top="0.7874015748031497" bottom="0.5905511811023623" header="0.5118110236220472" footer="0.5118110236220472"/>
  <pageSetup fitToHeight="1" fitToWidth="1" horizontalDpi="600" verticalDpi="600" orientation="landscape" paperSize="9" scale="50" r:id="rId1"/>
  <headerFooter alignWithMargins="0">
    <oddHeader>&amp;R&amp;"Arial CE,Kurzíva"&amp;12Kapitola B.3.I.2&amp;"Arial CE,Obyčejné"
&amp;"Arial CE,Tučné"Tabulka č.1&amp;"Arial CE,Obyčejné"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jurkovat</cp:lastModifiedBy>
  <cp:lastPrinted>2011-02-21T12:01:38Z</cp:lastPrinted>
  <dcterms:created xsi:type="dcterms:W3CDTF">2006-03-02T12:28:21Z</dcterms:created>
  <dcterms:modified xsi:type="dcterms:W3CDTF">2011-03-03T13:49:54Z</dcterms:modified>
  <cp:category/>
  <cp:version/>
  <cp:contentType/>
  <cp:contentStatus/>
</cp:coreProperties>
</file>