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280" activeTab="1"/>
  </bookViews>
  <sheets>
    <sheet name="Úvod" sheetId="1" r:id="rId1"/>
    <sheet name="Fin_Dot" sheetId="2" r:id="rId2"/>
    <sheet name="Účast_1" sheetId="3" r:id="rId3"/>
    <sheet name="Účast_2" sheetId="4" r:id="rId4"/>
    <sheet name="Účast_3" sheetId="5" r:id="rId5"/>
    <sheet name="Účast_4" sheetId="6" r:id="rId6"/>
    <sheet name="Účast_5" sheetId="7" r:id="rId7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Zde vložit název zastřešující
organizace: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Dle výběru:
AČR
ČASPV
ČSTV
LAA
SSSČR
SAMOST.
</t>
        </r>
      </text>
    </comment>
    <comment ref="E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Zde vložit název 
sportovního odvětví.
Příklad: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  </t>
        </r>
      </text>
    </comment>
    <comment ref="D18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</rPr>
          <t xml:space="preserve">Český svaz atletiky
Česká basketbalová federace
apod.
</t>
        </r>
      </text>
    </comment>
    <comment ref="D52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7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<sst xmlns="http://schemas.openxmlformats.org/spreadsheetml/2006/main" count="545" uniqueCount="167">
  <si>
    <r>
      <t xml:space="preserve">Ž  Á  D  O  S  T </t>
    </r>
    <r>
      <rPr>
        <b/>
        <sz val="16"/>
        <color indexed="12"/>
        <rFont val="Arial CE"/>
        <family val="0"/>
      </rPr>
      <t xml:space="preserve"> </t>
    </r>
    <r>
      <rPr>
        <b/>
        <sz val="14"/>
        <color indexed="12"/>
        <rFont val="Arial CE"/>
        <family val="0"/>
      </rPr>
      <t xml:space="preserve"> </t>
    </r>
  </si>
  <si>
    <t xml:space="preserve">pro  P r o g r a m: </t>
  </si>
  <si>
    <t>pro rok</t>
  </si>
  <si>
    <t>POSTUP VYPLNĚNÍ:</t>
  </si>
  <si>
    <t>Vyplnit postupně všechny Listy (dolní lišta) tohoto souboru. Vyplňují se zpřístupněné buňky (bílé). Soubor</t>
  </si>
  <si>
    <r>
      <t xml:space="preserve">pak nazvat jménem svazu. Např. </t>
    </r>
    <r>
      <rPr>
        <sz val="10"/>
        <color indexed="12"/>
        <rFont val="Arial CE"/>
        <family val="0"/>
      </rPr>
      <t>Atletika_FORM_2006.xls</t>
    </r>
    <r>
      <rPr>
        <sz val="10"/>
        <rFont val="Arial"/>
        <family val="0"/>
      </rPr>
      <t xml:space="preserve">. Pak zaslat na: </t>
    </r>
    <r>
      <rPr>
        <sz val="11"/>
        <color indexed="12"/>
        <rFont val="Arial CE"/>
        <family val="0"/>
      </rPr>
      <t>miroslav.vosyka@msmt.cz</t>
    </r>
    <r>
      <rPr>
        <sz val="10"/>
        <rFont val="Arial"/>
        <family val="0"/>
      </rPr>
      <t>.</t>
    </r>
  </si>
  <si>
    <t>Pozor:  zašlete e-mailem na MŠMT do 30.11.</t>
  </si>
  <si>
    <t xml:space="preserve"> !!!</t>
  </si>
  <si>
    <t>Zastř. sdružení</t>
  </si>
  <si>
    <t>Evidenční číslo:</t>
  </si>
  <si>
    <t>PODKLADY  PRO  OPONENTNÍ  ŘÍZENÍ  JSOU  SOUČÁSTÍ  "ŽÁDOSTI" PRO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</si>
  <si>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</si>
  <si>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</si>
  <si>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</si>
  <si>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</si>
  <si>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</si>
  <si>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</si>
  <si>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>Oponentní komise: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</si>
  <si>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</si>
  <si>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</si>
  <si>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</si>
  <si>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</si>
  <si>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</si>
  <si>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</si>
  <si>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</si>
  <si>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</si>
  <si>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</si>
  <si>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</si>
  <si>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</si>
  <si>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</si>
  <si>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</si>
  <si>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</si>
  <si>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</si>
  <si>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family val="0"/>
      </rPr>
      <t xml:space="preserve">  </t>
    </r>
    <r>
      <rPr>
        <b/>
        <i/>
        <sz val="14"/>
        <color indexed="10"/>
        <rFont val="Arial CE"/>
        <family val="0"/>
      </rPr>
      <t xml:space="preserve">Součást "Žádosti" </t>
    </r>
    <r>
      <rPr>
        <b/>
        <sz val="12"/>
        <rFont val="Arial CE"/>
        <family val="0"/>
      </rPr>
      <t xml:space="preserve"> -  </t>
    </r>
    <r>
      <rPr>
        <b/>
        <i/>
        <sz val="12"/>
        <color indexed="10"/>
        <rFont val="Arial CE"/>
        <family val="0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</si>
  <si>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</si>
  <si>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</si>
  <si>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</si>
  <si>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</si>
  <si>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</si>
  <si>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</si>
  <si>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</si>
  <si>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</si>
  <si>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>Statut. zástupce: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</si>
  <si>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</si>
  <si>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</si>
  <si>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</si>
  <si>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</si>
  <si>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</si>
  <si>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</si>
  <si>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</si>
  <si>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</si>
  <si>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</si>
  <si>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</si>
  <si>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</si>
  <si>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</si>
  <si>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</si>
  <si>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</si>
  <si>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</si>
  <si>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</si>
  <si>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</si>
  <si>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</si>
  <si>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</si>
  <si>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</si>
  <si>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</si>
  <si>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</si>
  <si>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</si>
  <si>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</si>
  <si>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</si>
  <si>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</si>
  <si>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</si>
  <si>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</si>
  <si>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</si>
  <si>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</si>
  <si>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</si>
  <si>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</si>
  <si>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</si>
  <si>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</si>
  <si>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</si>
  <si>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</si>
  <si>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</si>
  <si>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</si>
  <si>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</si>
  <si>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</si>
  <si>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</si>
  <si>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</si>
  <si>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</si>
  <si>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</si>
  <si>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</si>
  <si>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</si>
  <si>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</si>
  <si>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</si>
  <si>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</si>
  <si>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</si>
  <si>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</si>
  <si>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</si>
  <si>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</si>
  <si>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</si>
  <si>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</si>
  <si>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</si>
  <si>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</si>
  <si>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</si>
  <si>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</si>
  <si>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</si>
  <si>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</si>
  <si>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</si>
  <si>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</si>
  <si>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</si>
  <si>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</si>
  <si>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</si>
  <si>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</si>
  <si>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</si>
  <si>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</si>
  <si>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</si>
  <si>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</si>
  <si>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</si>
  <si>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</si>
  <si>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</si>
  <si>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</si>
  <si>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</si>
  <si>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</si>
  <si>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</si>
  <si>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</si>
  <si>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</si>
  <si>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</si>
  <si>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</si>
  <si>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</si>
  <si>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</si>
  <si>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</si>
  <si>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</si>
  <si>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</si>
  <si>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</si>
  <si>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</si>
  <si>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</si>
  <si>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</si>
  <si>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</si>
  <si>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</si>
  <si>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</si>
  <si>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</si>
  <si>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</si>
  <si>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</si>
  <si>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</si>
  <si>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</si>
  <si>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</si>
  <si>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"/>
        <family val="0"/>
      </rPr>
      <t>. Bez aklimatizace a nesoutěžních dnů.</t>
    </r>
  </si>
  <si>
    <t>u bodu "g" jsou náklady v ČR = 1,0 tis./os a den;  v zahraničí = 3,5 tis./os a den.</t>
  </si>
  <si>
    <t>Razítko a podpis: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</si>
  <si>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</si>
  <si>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</si>
  <si>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</si>
  <si>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</si>
  <si>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</si>
  <si>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</si>
  <si>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</si>
  <si>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</si>
  <si>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</rPr>
      <t>Aktuální informace:</t>
    </r>
    <r>
      <rPr>
        <sz val="10"/>
        <rFont val="Arial"/>
        <family val="0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</si>
  <si>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</si>
  <si>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</si>
  <si>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</si>
  <si>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</si>
  <si>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</si>
  <si>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</si>
  <si>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</si>
  <si>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I a II.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</si>
  <si>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</si>
  <si>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</si>
  <si>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</si>
  <si>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</rPr>
      <t>v tis. Kč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</si>
</sst>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98">
    <font>
      <sz val="10"/>
      <name val="Arial"/>
      <family val="0"/>
    </font>
    <font>
      <b/>
      <sz val="18"/>
      <color indexed="12"/>
      <name val="Arial CE"/>
      <family val="0"/>
    </font>
    <font>
      <b/>
      <sz val="16"/>
      <color indexed="12"/>
      <name val="Arial CE"/>
      <family val="0"/>
    </font>
    <font>
      <b/>
      <sz val="14"/>
      <color indexed="12"/>
      <name val="Arial CE"/>
      <family val="0"/>
    </font>
    <font>
      <b/>
      <sz val="18"/>
      <color indexed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1"/>
      <color indexed="12"/>
      <name val="Arial CE"/>
      <family val="0"/>
    </font>
    <font>
      <b/>
      <sz val="10"/>
      <color indexed="12"/>
      <name val="Arial CE"/>
      <family val="2"/>
    </font>
    <font>
      <b/>
      <sz val="12"/>
      <name val="Arial CE"/>
      <family val="0"/>
    </font>
    <font>
      <b/>
      <sz val="20"/>
      <color indexed="12"/>
      <name val="Arial CE"/>
      <family val="2"/>
    </font>
    <font>
      <b/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0"/>
    </font>
    <font>
      <b/>
      <u val="single"/>
      <sz val="12"/>
      <color indexed="17"/>
      <name val="Arial CE"/>
      <family val="2"/>
    </font>
    <font>
      <b/>
      <sz val="14"/>
      <color indexed="17"/>
      <name val="Arial CE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u val="single"/>
      <sz val="12"/>
      <color indexed="12"/>
      <name val="Arial CE"/>
      <family val="0"/>
    </font>
    <font>
      <sz val="9"/>
      <color indexed="12"/>
      <name val="Arial CE"/>
      <family val="0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2"/>
    </font>
    <font>
      <sz val="8"/>
      <color indexed="12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0"/>
      <name val="Tahoma"/>
      <family val="2"/>
    </font>
    <font>
      <b/>
      <sz val="16"/>
      <color indexed="10"/>
      <name val="Arial CE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A"/>
      <name val="Arial"/>
      <family val="2"/>
    </font>
    <font>
      <b/>
      <sz val="11"/>
      <color rgb="FF0000FA"/>
      <name val="Arial CE"/>
      <family val="0"/>
    </font>
    <font>
      <b/>
      <sz val="14"/>
      <color rgb="FF0000FA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5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8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8" xfId="0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9" fillId="35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10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right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right"/>
    </xf>
    <xf numFmtId="0" fontId="9" fillId="35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13" fillId="35" borderId="0" xfId="0" applyFont="1" applyFill="1" applyBorder="1" applyAlignment="1">
      <alignment horizontal="left"/>
    </xf>
    <xf numFmtId="0" fontId="13" fillId="35" borderId="2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19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0" fontId="14" fillId="35" borderId="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 locked="0"/>
    </xf>
    <xf numFmtId="0" fontId="15" fillId="35" borderId="0" xfId="0" applyFont="1" applyFill="1" applyBorder="1" applyAlignment="1">
      <alignment horizontal="right"/>
    </xf>
    <xf numFmtId="0" fontId="15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>
      <alignment horizontal="right"/>
    </xf>
    <xf numFmtId="0" fontId="13" fillId="0" borderId="23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 horizontal="left"/>
    </xf>
    <xf numFmtId="0" fontId="22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3" fontId="0" fillId="0" borderId="24" xfId="0" applyNumberFormat="1" applyBorder="1" applyAlignment="1" applyProtection="1">
      <alignment horizontal="center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3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24" fillId="0" borderId="25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3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 locked="0"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44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9" fillId="36" borderId="24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5" fillId="35" borderId="2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 shrinkToFit="1"/>
    </xf>
    <xf numFmtId="0" fontId="5" fillId="35" borderId="30" xfId="0" applyFont="1" applyFill="1" applyBorder="1" applyAlignment="1">
      <alignment horizontal="center" shrinkToFit="1"/>
    </xf>
    <xf numFmtId="0" fontId="5" fillId="35" borderId="25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Continuous"/>
    </xf>
    <xf numFmtId="0" fontId="5" fillId="35" borderId="30" xfId="0" applyFont="1" applyFill="1" applyBorder="1" applyAlignment="1">
      <alignment horizontal="centerContinuous"/>
    </xf>
    <xf numFmtId="0" fontId="5" fillId="35" borderId="31" xfId="0" applyFont="1" applyFill="1" applyBorder="1" applyAlignment="1">
      <alignment horizontal="centerContinuous"/>
    </xf>
    <xf numFmtId="0" fontId="5" fillId="35" borderId="32" xfId="0" applyFont="1" applyFill="1" applyBorder="1" applyAlignment="1">
      <alignment horizontal="centerContinuous"/>
    </xf>
    <xf numFmtId="0" fontId="5" fillId="35" borderId="33" xfId="0" applyFont="1" applyFill="1" applyBorder="1" applyAlignment="1">
      <alignment horizontal="centerContinuous"/>
    </xf>
    <xf numFmtId="0" fontId="36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 horizontal="right"/>
    </xf>
    <xf numFmtId="164" fontId="36" fillId="35" borderId="34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6" xfId="0" applyFill="1" applyBorder="1" applyAlignment="1">
      <alignment horizontal="centerContinuous"/>
    </xf>
    <xf numFmtId="0" fontId="0" fillId="35" borderId="37" xfId="0" applyFill="1" applyBorder="1" applyAlignment="1">
      <alignment horizontal="centerContinuous"/>
    </xf>
    <xf numFmtId="0" fontId="0" fillId="35" borderId="38" xfId="0" applyFill="1" applyBorder="1" applyAlignment="1">
      <alignment horizontal="centerContinuous"/>
    </xf>
    <xf numFmtId="0" fontId="38" fillId="35" borderId="39" xfId="0" applyFont="1" applyFill="1" applyBorder="1" applyAlignment="1">
      <alignment horizontal="centerContinuous"/>
    </xf>
    <xf numFmtId="0" fontId="0" fillId="35" borderId="40" xfId="0" applyFill="1" applyBorder="1" applyAlignment="1">
      <alignment horizontal="centerContinuous"/>
    </xf>
    <xf numFmtId="0" fontId="36" fillId="35" borderId="41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1" xfId="0" applyFill="1" applyBorder="1" applyAlignment="1">
      <alignment horizontal="left"/>
    </xf>
    <xf numFmtId="0" fontId="5" fillId="35" borderId="41" xfId="0" applyFont="1" applyFill="1" applyBorder="1" applyAlignment="1">
      <alignment horizontal="center"/>
    </xf>
    <xf numFmtId="0" fontId="45" fillId="35" borderId="41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3" xfId="0" applyFill="1" applyBorder="1" applyAlignment="1">
      <alignment horizontal="centerContinuous"/>
    </xf>
    <xf numFmtId="0" fontId="0" fillId="35" borderId="44" xfId="0" applyFill="1" applyBorder="1" applyAlignment="1">
      <alignment horizontal="centerContinuous"/>
    </xf>
    <xf numFmtId="0" fontId="0" fillId="35" borderId="39" xfId="0" applyFill="1" applyBorder="1" applyAlignment="1">
      <alignment horizontal="centerContinuous"/>
    </xf>
    <xf numFmtId="49" fontId="0" fillId="37" borderId="45" xfId="0" applyNumberFormat="1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6" xfId="0" applyFill="1" applyBorder="1" applyAlignment="1">
      <alignment horizontal="right"/>
    </xf>
    <xf numFmtId="164" fontId="36" fillId="35" borderId="46" xfId="0" applyNumberFormat="1" applyFont="1" applyFill="1" applyBorder="1" applyAlignment="1">
      <alignment horizontal="center"/>
    </xf>
    <xf numFmtId="0" fontId="45" fillId="37" borderId="46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45" fillId="35" borderId="48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45" fillId="37" borderId="50" xfId="0" applyFont="1" applyFill="1" applyBorder="1" applyAlignment="1">
      <alignment horizontal="center"/>
    </xf>
    <xf numFmtId="0" fontId="38" fillId="35" borderId="51" xfId="0" applyFont="1" applyFill="1" applyBorder="1" applyAlignment="1">
      <alignment horizontal="center"/>
    </xf>
    <xf numFmtId="0" fontId="15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6" fillId="33" borderId="0" xfId="0" applyFont="1" applyFill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64" fontId="24" fillId="38" borderId="25" xfId="0" applyNumberFormat="1" applyFont="1" applyFill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3" fontId="8" fillId="35" borderId="25" xfId="0" applyNumberFormat="1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164" fontId="45" fillId="37" borderId="25" xfId="0" applyNumberFormat="1" applyFont="1" applyFill="1" applyBorder="1" applyAlignment="1" applyProtection="1">
      <alignment horizontal="right"/>
      <protection/>
    </xf>
    <xf numFmtId="164" fontId="5" fillId="35" borderId="25" xfId="0" applyNumberFormat="1" applyFont="1" applyFill="1" applyBorder="1" applyAlignment="1">
      <alignment/>
    </xf>
    <xf numFmtId="0" fontId="45" fillId="0" borderId="25" xfId="0" applyFont="1" applyBorder="1" applyAlignment="1" applyProtection="1">
      <alignment/>
      <protection locked="0"/>
    </xf>
    <xf numFmtId="164" fontId="0" fillId="35" borderId="25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45" fillId="37" borderId="28" xfId="0" applyNumberFormat="1" applyFont="1" applyFill="1" applyBorder="1" applyAlignment="1">
      <alignment/>
    </xf>
    <xf numFmtId="164" fontId="38" fillId="35" borderId="52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>
      <alignment horizontal="left"/>
    </xf>
    <xf numFmtId="49" fontId="0" fillId="0" borderId="50" xfId="0" applyNumberForma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64" fontId="24" fillId="38" borderId="17" xfId="0" applyNumberFormat="1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8" fillId="35" borderId="17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4" fontId="45" fillId="37" borderId="17" xfId="0" applyNumberFormat="1" applyFont="1" applyFill="1" applyBorder="1" applyAlignment="1" applyProtection="1">
      <alignment horizontal="right"/>
      <protection/>
    </xf>
    <xf numFmtId="164" fontId="5" fillId="35" borderId="17" xfId="0" applyNumberFormat="1" applyFont="1" applyFill="1" applyBorder="1" applyAlignment="1">
      <alignment/>
    </xf>
    <xf numFmtId="0" fontId="45" fillId="0" borderId="17" xfId="0" applyFont="1" applyBorder="1" applyAlignment="1" applyProtection="1">
      <alignment/>
      <protection locked="0"/>
    </xf>
    <xf numFmtId="164" fontId="0" fillId="35" borderId="53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45" fillId="37" borderId="50" xfId="0" applyNumberFormat="1" applyFont="1" applyFill="1" applyBorder="1" applyAlignment="1">
      <alignment/>
    </xf>
    <xf numFmtId="164" fontId="38" fillId="35" borderId="51" xfId="0" applyNumberFormat="1" applyFont="1" applyFill="1" applyBorder="1" applyAlignment="1">
      <alignment/>
    </xf>
    <xf numFmtId="49" fontId="0" fillId="0" borderId="54" xfId="0" applyNumberForma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164" fontId="24" fillId="38" borderId="47" xfId="0" applyNumberFormat="1" applyFont="1" applyFill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8" fillId="35" borderId="47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164" fontId="45" fillId="37" borderId="47" xfId="0" applyNumberFormat="1" applyFont="1" applyFill="1" applyBorder="1" applyAlignment="1" applyProtection="1">
      <alignment horizontal="right"/>
      <protection/>
    </xf>
    <xf numFmtId="164" fontId="5" fillId="35" borderId="47" xfId="0" applyNumberFormat="1" applyFont="1" applyFill="1" applyBorder="1" applyAlignment="1">
      <alignment/>
    </xf>
    <xf numFmtId="0" fontId="45" fillId="0" borderId="47" xfId="0" applyFont="1" applyBorder="1" applyAlignment="1" applyProtection="1">
      <alignment/>
      <protection locked="0"/>
    </xf>
    <xf numFmtId="164" fontId="0" fillId="35" borderId="47" xfId="0" applyNumberFormat="1" applyFill="1" applyBorder="1" applyAlignment="1">
      <alignment/>
    </xf>
    <xf numFmtId="164" fontId="0" fillId="35" borderId="55" xfId="0" applyNumberFormat="1" applyFill="1" applyBorder="1" applyAlignment="1">
      <alignment/>
    </xf>
    <xf numFmtId="164" fontId="45" fillId="37" borderId="54" xfId="0" applyNumberFormat="1" applyFont="1" applyFill="1" applyBorder="1" applyAlignment="1">
      <alignment/>
    </xf>
    <xf numFmtId="164" fontId="38" fillId="35" borderId="49" xfId="0" applyNumberFormat="1" applyFont="1" applyFill="1" applyBorder="1" applyAlignment="1">
      <alignment/>
    </xf>
    <xf numFmtId="0" fontId="15" fillId="35" borderId="0" xfId="0" applyFont="1" applyFill="1" applyAlignment="1">
      <alignment horizontal="left"/>
    </xf>
    <xf numFmtId="0" fontId="17" fillId="35" borderId="0" xfId="0" applyFont="1" applyFill="1" applyAlignment="1">
      <alignment horizontal="right" vertical="top"/>
    </xf>
    <xf numFmtId="164" fontId="45" fillId="37" borderId="56" xfId="0" applyNumberFormat="1" applyFont="1" applyFill="1" applyBorder="1" applyAlignment="1">
      <alignment vertical="center"/>
    </xf>
    <xf numFmtId="164" fontId="46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39" borderId="19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3" fontId="0" fillId="35" borderId="25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35" borderId="17" xfId="0" applyNumberFormat="1" applyFill="1" applyBorder="1" applyAlignment="1">
      <alignment/>
    </xf>
    <xf numFmtId="164" fontId="38" fillId="35" borderId="58" xfId="0" applyNumberFormat="1" applyFont="1" applyFill="1" applyBorder="1" applyAlignment="1">
      <alignment/>
    </xf>
    <xf numFmtId="164" fontId="3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64" fontId="45" fillId="35" borderId="56" xfId="0" applyNumberFormat="1" applyFont="1" applyFill="1" applyBorder="1" applyAlignment="1">
      <alignment vertical="center"/>
    </xf>
    <xf numFmtId="164" fontId="50" fillId="35" borderId="57" xfId="0" applyNumberFormat="1" applyFont="1" applyFill="1" applyBorder="1" applyAlignment="1">
      <alignment vertical="center"/>
    </xf>
    <xf numFmtId="49" fontId="0" fillId="0" borderId="17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5" borderId="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55" fillId="35" borderId="0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 horizontal="right"/>
    </xf>
    <xf numFmtId="0" fontId="57" fillId="33" borderId="0" xfId="0" applyFont="1" applyFill="1" applyAlignment="1">
      <alignment/>
    </xf>
    <xf numFmtId="0" fontId="0" fillId="0" borderId="48" xfId="0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52" fillId="35" borderId="0" xfId="0" applyFont="1" applyFill="1" applyBorder="1" applyAlignment="1">
      <alignment horizontal="right"/>
    </xf>
    <xf numFmtId="0" fontId="58" fillId="0" borderId="17" xfId="0" applyFont="1" applyBorder="1" applyAlignment="1" applyProtection="1">
      <alignment/>
      <protection locked="0"/>
    </xf>
    <xf numFmtId="0" fontId="58" fillId="35" borderId="0" xfId="0" applyFont="1" applyFill="1" applyBorder="1" applyAlignment="1">
      <alignment horizontal="right"/>
    </xf>
    <xf numFmtId="0" fontId="52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95" fillId="35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center" vertical="center"/>
    </xf>
    <xf numFmtId="0" fontId="43" fillId="0" borderId="61" xfId="0" applyFont="1" applyFill="1" applyBorder="1" applyAlignment="1" applyProtection="1">
      <alignment horizontal="left"/>
      <protection locked="0"/>
    </xf>
    <xf numFmtId="0" fontId="43" fillId="0" borderId="62" xfId="0" applyFont="1" applyFill="1" applyBorder="1" applyAlignment="1" applyProtection="1">
      <alignment horizontal="left"/>
      <protection locked="0"/>
    </xf>
    <xf numFmtId="0" fontId="43" fillId="0" borderId="63" xfId="0" applyFont="1" applyFill="1" applyBorder="1" applyAlignment="1" applyProtection="1">
      <alignment horizontal="left"/>
      <protection locked="0"/>
    </xf>
    <xf numFmtId="49" fontId="17" fillId="0" borderId="19" xfId="0" applyNumberFormat="1" applyFont="1" applyFill="1" applyBorder="1" applyAlignment="1" applyProtection="1">
      <alignment horizontal="left"/>
      <protection locked="0"/>
    </xf>
    <xf numFmtId="49" fontId="17" fillId="0" borderId="20" xfId="0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49" fontId="96" fillId="0" borderId="19" xfId="0" applyNumberFormat="1" applyFont="1" applyFill="1" applyBorder="1" applyAlignment="1" applyProtection="1">
      <alignment horizontal="left"/>
      <protection locked="0"/>
    </xf>
    <xf numFmtId="49" fontId="96" fillId="0" borderId="20" xfId="0" applyNumberFormat="1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64" xfId="0" applyFont="1" applyFill="1" applyBorder="1" applyAlignment="1" applyProtection="1">
      <alignment horizontal="left"/>
      <protection locked="0"/>
    </xf>
    <xf numFmtId="0" fontId="97" fillId="0" borderId="24" xfId="0" applyFont="1" applyFill="1" applyBorder="1" applyAlignment="1" applyProtection="1">
      <alignment horizontal="left"/>
      <protection locked="0"/>
    </xf>
    <xf numFmtId="0" fontId="97" fillId="0" borderId="26" xfId="0" applyFont="1" applyFill="1" applyBorder="1" applyAlignment="1" applyProtection="1">
      <alignment horizontal="left"/>
      <protection locked="0"/>
    </xf>
    <xf numFmtId="0" fontId="97" fillId="0" borderId="27" xfId="0" applyFont="1" applyFill="1" applyBorder="1" applyAlignment="1" applyProtection="1">
      <alignment horizontal="left"/>
      <protection locked="0"/>
    </xf>
    <xf numFmtId="0" fontId="97" fillId="0" borderId="24" xfId="0" applyFont="1" applyFill="1" applyBorder="1" applyAlignment="1" applyProtection="1">
      <alignment horizontal="left"/>
      <protection locked="0"/>
    </xf>
    <xf numFmtId="0" fontId="97" fillId="0" borderId="26" xfId="0" applyFont="1" applyFill="1" applyBorder="1" applyAlignment="1" applyProtection="1">
      <alignment horizontal="left"/>
      <protection locked="0"/>
    </xf>
    <xf numFmtId="0" fontId="97" fillId="0" borderId="27" xfId="0" applyFont="1" applyFill="1" applyBorder="1" applyAlignment="1" applyProtection="1">
      <alignment horizontal="left"/>
      <protection locked="0"/>
    </xf>
    <xf numFmtId="49" fontId="52" fillId="0" borderId="19" xfId="0" applyNumberFormat="1" applyFont="1" applyBorder="1" applyAlignment="1" applyProtection="1">
      <alignment horizontal="right"/>
      <protection locked="0"/>
    </xf>
    <xf numFmtId="49" fontId="52" fillId="0" borderId="20" xfId="0" applyNumberFormat="1" applyFont="1" applyBorder="1" applyAlignment="1" applyProtection="1">
      <alignment horizontal="right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32" xfId="0" applyFont="1" applyFill="1" applyBorder="1" applyAlignment="1" applyProtection="1">
      <alignment horizontal="left"/>
      <protection locked="0"/>
    </xf>
    <xf numFmtId="0" fontId="24" fillId="0" borderId="30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 applyProtection="1">
      <alignment horizontal="left"/>
      <protection locked="0"/>
    </xf>
    <xf numFmtId="0" fontId="19" fillId="0" borderId="26" xfId="0" applyFont="1" applyFill="1" applyBorder="1" applyAlignment="1" applyProtection="1">
      <alignment horizontal="left"/>
      <protection locked="0"/>
    </xf>
    <xf numFmtId="0" fontId="19" fillId="0" borderId="27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 applyProtection="1">
      <alignment horizontal="left"/>
      <protection locked="0"/>
    </xf>
    <xf numFmtId="0" fontId="19" fillId="0" borderId="26" xfId="0" applyFont="1" applyFill="1" applyBorder="1" applyAlignment="1" applyProtection="1">
      <alignment horizontal="left"/>
      <protection locked="0"/>
    </xf>
    <xf numFmtId="0" fontId="19" fillId="0" borderId="27" xfId="0" applyFont="1" applyFill="1" applyBorder="1" applyAlignment="1" applyProtection="1">
      <alignment horizontal="left"/>
      <protection locked="0"/>
    </xf>
    <xf numFmtId="0" fontId="56" fillId="38" borderId="14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5" fillId="35" borderId="29" xfId="0" applyFont="1" applyFill="1" applyBorder="1" applyAlignment="1">
      <alignment horizontal="center" shrinkToFit="1"/>
    </xf>
    <xf numFmtId="0" fontId="5" fillId="35" borderId="30" xfId="0" applyFont="1" applyFill="1" applyBorder="1" applyAlignment="1">
      <alignment horizontal="center" shrinkToFit="1"/>
    </xf>
    <xf numFmtId="0" fontId="0" fillId="35" borderId="61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65" xfId="0" applyFill="1" applyBorder="1" applyAlignment="1" applyProtection="1">
      <alignment horizontal="left"/>
      <protection locked="0"/>
    </xf>
    <xf numFmtId="0" fontId="0" fillId="0" borderId="66" xfId="0" applyFill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65" xfId="0" applyFont="1" applyBorder="1" applyAlignment="1" applyProtection="1">
      <alignment horizontal="lef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0" fillId="40" borderId="11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/>
      <protection/>
    </xf>
    <xf numFmtId="0" fontId="9" fillId="40" borderId="12" xfId="0" applyFont="1" applyFill="1" applyBorder="1" applyAlignment="1" applyProtection="1">
      <alignment horizontal="right"/>
      <protection/>
    </xf>
    <xf numFmtId="0" fontId="8" fillId="40" borderId="12" xfId="0" applyFont="1" applyFill="1" applyBorder="1" applyAlignment="1" applyProtection="1">
      <alignment horizontal="right"/>
      <protection/>
    </xf>
    <xf numFmtId="0" fontId="8" fillId="40" borderId="25" xfId="0" applyFont="1" applyFill="1" applyBorder="1" applyAlignment="1" applyProtection="1">
      <alignment horizontal="center"/>
      <protection/>
    </xf>
    <xf numFmtId="0" fontId="6" fillId="40" borderId="13" xfId="0" applyFont="1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5" fillId="40" borderId="0" xfId="0" applyFont="1" applyFill="1" applyBorder="1" applyAlignment="1" applyProtection="1">
      <alignment horizontal="right"/>
      <protection/>
    </xf>
    <xf numFmtId="0" fontId="14" fillId="40" borderId="10" xfId="0" applyFont="1" applyFill="1" applyBorder="1" applyAlignment="1" applyProtection="1">
      <alignment horizontal="center"/>
      <protection/>
    </xf>
    <xf numFmtId="0" fontId="35" fillId="40" borderId="26" xfId="0" applyFont="1" applyFill="1" applyBorder="1" applyAlignment="1" applyProtection="1">
      <alignment horizontal="left"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36" fillId="40" borderId="0" xfId="0" applyFont="1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"/>
      <protection/>
    </xf>
    <xf numFmtId="0" fontId="33" fillId="40" borderId="24" xfId="0" applyFont="1" applyFill="1" applyBorder="1" applyAlignment="1" applyProtection="1">
      <alignment vertical="center"/>
      <protection/>
    </xf>
    <xf numFmtId="0" fontId="0" fillId="40" borderId="27" xfId="0" applyFill="1" applyBorder="1" applyAlignment="1" applyProtection="1">
      <alignment horizontal="center"/>
      <protection/>
    </xf>
    <xf numFmtId="0" fontId="4" fillId="40" borderId="24" xfId="0" applyFont="1" applyFill="1" applyBorder="1" applyAlignment="1" applyProtection="1">
      <alignment horizontal="center" vertical="center"/>
      <protection/>
    </xf>
    <xf numFmtId="0" fontId="0" fillId="40" borderId="27" xfId="0" applyFill="1" applyBorder="1" applyAlignment="1">
      <alignment/>
    </xf>
    <xf numFmtId="0" fontId="37" fillId="40" borderId="10" xfId="0" applyFont="1" applyFill="1" applyBorder="1" applyAlignment="1" applyProtection="1">
      <alignment horizontal="center"/>
      <protection/>
    </xf>
    <xf numFmtId="0" fontId="32" fillId="40" borderId="0" xfId="0" applyFont="1" applyFill="1" applyBorder="1" applyAlignment="1" applyProtection="1">
      <alignment horizontal="left"/>
      <protection/>
    </xf>
    <xf numFmtId="0" fontId="15" fillId="40" borderId="0" xfId="0" applyFont="1" applyFill="1" applyBorder="1" applyAlignment="1" applyProtection="1">
      <alignment horizontal="right"/>
      <protection/>
    </xf>
    <xf numFmtId="0" fontId="0" fillId="40" borderId="67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 horizontal="center"/>
      <protection/>
    </xf>
    <xf numFmtId="0" fontId="39" fillId="40" borderId="10" xfId="0" applyFont="1" applyFill="1" applyBorder="1" applyAlignment="1" applyProtection="1">
      <alignment horizontal="center"/>
      <protection/>
    </xf>
    <xf numFmtId="0" fontId="9" fillId="40" borderId="0" xfId="0" applyFont="1" applyFill="1" applyBorder="1" applyAlignment="1" applyProtection="1">
      <alignment horizontal="center"/>
      <protection/>
    </xf>
    <xf numFmtId="0" fontId="16" fillId="40" borderId="10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/>
      <protection/>
    </xf>
    <xf numFmtId="0" fontId="9" fillId="40" borderId="18" xfId="0" applyFont="1" applyFill="1" applyBorder="1" applyAlignment="1" applyProtection="1">
      <alignment/>
      <protection/>
    </xf>
    <xf numFmtId="0" fontId="9" fillId="40" borderId="0" xfId="0" applyFont="1" applyFill="1" applyBorder="1" applyAlignment="1" applyProtection="1">
      <alignment/>
      <protection/>
    </xf>
    <xf numFmtId="0" fontId="54" fillId="40" borderId="34" xfId="0" applyFont="1" applyFill="1" applyBorder="1" applyAlignment="1" applyProtection="1">
      <alignment horizontal="center" vertical="center" wrapText="1"/>
      <protection/>
    </xf>
    <xf numFmtId="0" fontId="54" fillId="40" borderId="53" xfId="0" applyFont="1" applyFill="1" applyBorder="1" applyAlignment="1" applyProtection="1">
      <alignment horizontal="center" vertical="center" wrapText="1"/>
      <protection/>
    </xf>
    <xf numFmtId="0" fontId="38" fillId="40" borderId="19" xfId="0" applyFont="1" applyFill="1" applyBorder="1" applyAlignment="1" applyProtection="1">
      <alignment horizontal="left"/>
      <protection/>
    </xf>
    <xf numFmtId="0" fontId="38" fillId="40" borderId="22" xfId="0" applyFont="1" applyFill="1" applyBorder="1" applyAlignment="1" applyProtection="1">
      <alignment horizontal="left"/>
      <protection/>
    </xf>
    <xf numFmtId="0" fontId="38" fillId="40" borderId="20" xfId="0" applyFont="1" applyFill="1" applyBorder="1" applyAlignment="1" applyProtection="1">
      <alignment horizontal="left"/>
      <protection/>
    </xf>
    <xf numFmtId="0" fontId="24" fillId="40" borderId="0" xfId="0" applyFont="1" applyFill="1" applyBorder="1" applyAlignment="1" applyProtection="1">
      <alignment horizontal="right"/>
      <protection/>
    </xf>
    <xf numFmtId="0" fontId="0" fillId="40" borderId="14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/>
      <protection/>
    </xf>
    <xf numFmtId="0" fontId="9" fillId="40" borderId="15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/>
      <protection/>
    </xf>
    <xf numFmtId="0" fontId="17" fillId="40" borderId="0" xfId="0" applyFont="1" applyFill="1" applyBorder="1" applyAlignment="1" applyProtection="1">
      <alignment horizontal="right" vertical="center"/>
      <protection/>
    </xf>
    <xf numFmtId="0" fontId="17" fillId="40" borderId="0" xfId="0" applyFont="1" applyFill="1" applyBorder="1" applyAlignment="1" applyProtection="1">
      <alignment horizontal="right" vertical="center"/>
      <protection/>
    </xf>
    <xf numFmtId="0" fontId="13" fillId="40" borderId="0" xfId="0" applyFont="1" applyFill="1" applyBorder="1" applyAlignment="1" applyProtection="1">
      <alignment horizontal="right"/>
      <protection/>
    </xf>
    <xf numFmtId="0" fontId="54" fillId="40" borderId="0" xfId="0" applyFont="1" applyFill="1" applyBorder="1" applyAlignment="1" applyProtection="1">
      <alignment horizontal="right"/>
      <protection/>
    </xf>
    <xf numFmtId="0" fontId="0" fillId="40" borderId="34" xfId="0" applyFill="1" applyBorder="1" applyAlignment="1" applyProtection="1">
      <alignment horizontal="centerContinuous"/>
      <protection/>
    </xf>
    <xf numFmtId="0" fontId="11" fillId="40" borderId="17" xfId="0" applyFont="1" applyFill="1" applyBorder="1" applyAlignment="1" applyProtection="1">
      <alignment horizontal="center"/>
      <protection/>
    </xf>
    <xf numFmtId="0" fontId="0" fillId="40" borderId="33" xfId="0" applyFill="1" applyBorder="1" applyAlignment="1" applyProtection="1">
      <alignment/>
      <protection/>
    </xf>
    <xf numFmtId="0" fontId="9" fillId="40" borderId="11" xfId="0" applyFont="1" applyFill="1" applyBorder="1" applyAlignment="1" applyProtection="1">
      <alignment/>
      <protection/>
    </xf>
    <xf numFmtId="0" fontId="9" fillId="40" borderId="12" xfId="0" applyFont="1" applyFill="1" applyBorder="1" applyAlignment="1" applyProtection="1">
      <alignment/>
      <protection/>
    </xf>
    <xf numFmtId="0" fontId="13" fillId="40" borderId="12" xfId="0" applyFont="1" applyFill="1" applyBorder="1" applyAlignment="1" applyProtection="1">
      <alignment/>
      <protection/>
    </xf>
    <xf numFmtId="0" fontId="13" fillId="40" borderId="18" xfId="0" applyFont="1" applyFill="1" applyBorder="1" applyAlignment="1" applyProtection="1">
      <alignment/>
      <protection/>
    </xf>
    <xf numFmtId="0" fontId="9" fillId="40" borderId="0" xfId="0" applyFont="1" applyFill="1" applyBorder="1" applyAlignment="1" applyProtection="1">
      <alignment/>
      <protection/>
    </xf>
    <xf numFmtId="0" fontId="13" fillId="40" borderId="0" xfId="0" applyFont="1" applyFill="1" applyBorder="1" applyAlignment="1" applyProtection="1">
      <alignment/>
      <protection/>
    </xf>
    <xf numFmtId="0" fontId="13" fillId="40" borderId="0" xfId="0" applyFont="1" applyFill="1" applyBorder="1" applyAlignment="1" applyProtection="1">
      <alignment horizontal="center"/>
      <protection/>
    </xf>
    <xf numFmtId="0" fontId="13" fillId="40" borderId="14" xfId="0" applyFont="1" applyFill="1" applyBorder="1" applyAlignment="1" applyProtection="1">
      <alignment/>
      <protection/>
    </xf>
    <xf numFmtId="0" fontId="24" fillId="40" borderId="47" xfId="0" applyFont="1" applyFill="1" applyBorder="1" applyAlignment="1" applyProtection="1">
      <alignment horizontal="center"/>
      <protection/>
    </xf>
    <xf numFmtId="3" fontId="24" fillId="40" borderId="47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right"/>
      <protection/>
    </xf>
    <xf numFmtId="0" fontId="13" fillId="40" borderId="15" xfId="0" applyFont="1" applyFill="1" applyBorder="1" applyAlignment="1" applyProtection="1">
      <alignment/>
      <protection/>
    </xf>
    <xf numFmtId="0" fontId="13" fillId="40" borderId="15" xfId="0" applyFont="1" applyFill="1" applyBorder="1" applyAlignment="1" applyProtection="1">
      <alignment horizontal="right"/>
      <protection/>
    </xf>
    <xf numFmtId="0" fontId="5" fillId="40" borderId="0" xfId="0" applyFont="1" applyFill="1" applyBorder="1" applyAlignment="1" applyProtection="1">
      <alignment horizontal="center"/>
      <protection/>
    </xf>
    <xf numFmtId="0" fontId="13" fillId="40" borderId="13" xfId="0" applyFont="1" applyFill="1" applyBorder="1" applyAlignment="1" applyProtection="1">
      <alignment/>
      <protection/>
    </xf>
    <xf numFmtId="0" fontId="0" fillId="40" borderId="19" xfId="0" applyFill="1" applyBorder="1" applyAlignment="1" applyProtection="1">
      <alignment horizontal="centerContinuous"/>
      <protection/>
    </xf>
    <xf numFmtId="0" fontId="13" fillId="40" borderId="40" xfId="0" applyFont="1" applyFill="1" applyBorder="1" applyAlignment="1" applyProtection="1">
      <alignment horizontal="centerContinuous"/>
      <protection/>
    </xf>
    <xf numFmtId="0" fontId="39" fillId="40" borderId="24" xfId="0" applyFont="1" applyFill="1" applyBorder="1" applyAlignment="1" applyProtection="1">
      <alignment horizontal="center"/>
      <protection/>
    </xf>
    <xf numFmtId="0" fontId="40" fillId="40" borderId="10" xfId="0" applyFont="1" applyFill="1" applyBorder="1" applyAlignment="1" applyProtection="1">
      <alignment horizontal="right"/>
      <protection/>
    </xf>
    <xf numFmtId="0" fontId="0" fillId="40" borderId="68" xfId="0" applyFill="1" applyBorder="1" applyAlignment="1" applyProtection="1">
      <alignment/>
      <protection/>
    </xf>
    <xf numFmtId="0" fontId="8" fillId="40" borderId="60" xfId="0" applyFont="1" applyFill="1" applyBorder="1" applyAlignment="1" applyProtection="1">
      <alignment/>
      <protection/>
    </xf>
    <xf numFmtId="0" fontId="13" fillId="40" borderId="21" xfId="0" applyFont="1" applyFill="1" applyBorder="1" applyAlignment="1" applyProtection="1">
      <alignment/>
      <protection/>
    </xf>
    <xf numFmtId="0" fontId="37" fillId="40" borderId="24" xfId="0" applyFont="1" applyFill="1" applyBorder="1" applyAlignment="1" applyProtection="1">
      <alignment horizontal="center"/>
      <protection/>
    </xf>
    <xf numFmtId="0" fontId="13" fillId="40" borderId="27" xfId="0" applyFont="1" applyFill="1" applyBorder="1" applyAlignment="1" applyProtection="1">
      <alignment/>
      <protection/>
    </xf>
    <xf numFmtId="0" fontId="13" fillId="40" borderId="11" xfId="0" applyFont="1" applyFill="1" applyBorder="1" applyAlignment="1" applyProtection="1">
      <alignment/>
      <protection/>
    </xf>
    <xf numFmtId="0" fontId="42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vertical="center"/>
      <protection/>
    </xf>
    <xf numFmtId="0" fontId="24" fillId="40" borderId="0" xfId="0" applyFont="1" applyFill="1" applyBorder="1" applyAlignment="1" applyProtection="1">
      <alignment/>
      <protection/>
    </xf>
    <xf numFmtId="0" fontId="24" fillId="40" borderId="25" xfId="0" applyFont="1" applyFill="1" applyBorder="1" applyAlignment="1" applyProtection="1">
      <alignment horizontal="center"/>
      <protection/>
    </xf>
    <xf numFmtId="0" fontId="0" fillId="40" borderId="69" xfId="0" applyFill="1" applyBorder="1" applyAlignment="1" applyProtection="1">
      <alignment horizontal="centerContinuous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13" fillId="40" borderId="0" xfId="0" applyFont="1" applyFill="1" applyBorder="1" applyAlignment="1" applyProtection="1">
      <alignment horizontal="left"/>
      <protection/>
    </xf>
    <xf numFmtId="0" fontId="9" fillId="40" borderId="0" xfId="0" applyFont="1" applyFill="1" applyBorder="1" applyAlignment="1" applyProtection="1">
      <alignment horizontal="right" vertical="center"/>
      <protection/>
    </xf>
    <xf numFmtId="0" fontId="5" fillId="40" borderId="0" xfId="0" applyFont="1" applyFill="1" applyBorder="1" applyAlignment="1" applyProtection="1">
      <alignment horizontal="right" vertical="center"/>
      <protection/>
    </xf>
    <xf numFmtId="0" fontId="9" fillId="40" borderId="0" xfId="0" applyFont="1" applyFill="1" applyBorder="1" applyAlignment="1" applyProtection="1">
      <alignment horizontal="right"/>
      <protection/>
    </xf>
    <xf numFmtId="0" fontId="5" fillId="40" borderId="0" xfId="0" applyFont="1" applyFill="1" applyBorder="1" applyAlignment="1" applyProtection="1">
      <alignment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25" xfId="0" applyFill="1" applyBorder="1" applyAlignment="1" applyProtection="1">
      <alignment horizontal="centerContinuous"/>
      <protection/>
    </xf>
    <xf numFmtId="0" fontId="36" fillId="40" borderId="0" xfId="0" applyFont="1" applyFill="1" applyBorder="1" applyAlignment="1" applyProtection="1">
      <alignment horizontal="right"/>
      <protection/>
    </xf>
    <xf numFmtId="164" fontId="43" fillId="40" borderId="10" xfId="0" applyNumberFormat="1" applyFont="1" applyFill="1" applyBorder="1" applyAlignment="1" applyProtection="1">
      <alignment/>
      <protection/>
    </xf>
    <xf numFmtId="164" fontId="17" fillId="40" borderId="0" xfId="0" applyNumberFormat="1" applyFont="1" applyFill="1" applyBorder="1" applyAlignment="1" applyProtection="1">
      <alignment/>
      <protection/>
    </xf>
    <xf numFmtId="164" fontId="39" fillId="40" borderId="10" xfId="0" applyNumberFormat="1" applyFont="1" applyFill="1" applyBorder="1" applyAlignment="1" applyProtection="1">
      <alignment vertical="center"/>
      <protection/>
    </xf>
    <xf numFmtId="164" fontId="11" fillId="40" borderId="10" xfId="0" applyNumberFormat="1" applyFont="1" applyFill="1" applyBorder="1" applyAlignment="1" applyProtection="1">
      <alignment vertical="center"/>
      <protection/>
    </xf>
    <xf numFmtId="164" fontId="13" fillId="40" borderId="0" xfId="0" applyNumberFormat="1" applyFont="1" applyFill="1" applyBorder="1" applyAlignment="1" applyProtection="1">
      <alignment horizontal="right"/>
      <protection/>
    </xf>
    <xf numFmtId="164" fontId="0" fillId="40" borderId="0" xfId="0" applyNumberFormat="1" applyFill="1" applyBorder="1" applyAlignment="1" applyProtection="1">
      <alignment horizontal="right"/>
      <protection/>
    </xf>
    <xf numFmtId="0" fontId="38" fillId="40" borderId="10" xfId="0" applyFont="1" applyFill="1" applyBorder="1" applyAlignment="1" applyProtection="1">
      <alignment horizontal="center" vertical="center"/>
      <protection/>
    </xf>
    <xf numFmtId="0" fontId="16" fillId="13" borderId="0" xfId="0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right"/>
      <protection/>
    </xf>
    <xf numFmtId="0" fontId="0" fillId="13" borderId="0" xfId="0" applyFill="1" applyBorder="1" applyAlignment="1" applyProtection="1">
      <alignment/>
      <protection locked="0"/>
    </xf>
    <xf numFmtId="0" fontId="36" fillId="13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57"/>
  <sheetViews>
    <sheetView zoomScale="80" zoomScaleNormal="80" zoomScalePageLayoutView="0" workbookViewId="0" topLeftCell="A1">
      <selection activeCell="P4" sqref="P4"/>
    </sheetView>
  </sheetViews>
  <sheetFormatPr defaultColWidth="9.140625" defaultRowHeight="12.75" outlineLevelRow="1"/>
  <cols>
    <col min="1" max="1" width="3.57421875" style="0" customWidth="1"/>
    <col min="2" max="2" width="2.140625" style="0" customWidth="1"/>
    <col min="3" max="3" width="15.57421875" style="0" customWidth="1"/>
    <col min="4" max="4" width="11.421875" style="0" customWidth="1"/>
    <col min="5" max="5" width="8.8515625" style="0" customWidth="1"/>
    <col min="6" max="6" width="16.421875" style="0" customWidth="1"/>
    <col min="7" max="7" width="9.7109375" style="0" customWidth="1"/>
    <col min="8" max="8" width="14.28125" style="0" customWidth="1"/>
    <col min="9" max="9" width="11.421875" style="0" customWidth="1"/>
    <col min="10" max="10" width="10.57421875" style="0" customWidth="1"/>
    <col min="11" max="11" width="9.28125" style="0" customWidth="1"/>
    <col min="12" max="12" width="13.8515625" style="0" customWidth="1"/>
    <col min="13" max="13" width="2.28125" style="0" customWidth="1"/>
    <col min="14" max="14" width="3.28125" style="0" customWidth="1"/>
  </cols>
  <sheetData>
    <row r="1" spans="1:14" ht="30" customHeight="1" thickBot="1">
      <c r="A1" s="1"/>
      <c r="B1" s="1"/>
      <c r="C1" s="2" t="s">
        <v>0</v>
      </c>
      <c r="D1" s="1"/>
      <c r="E1" s="3" t="s">
        <v>1</v>
      </c>
      <c r="F1" s="1"/>
      <c r="G1" s="216" t="s">
        <v>162</v>
      </c>
      <c r="H1" s="1"/>
      <c r="I1" s="1"/>
      <c r="J1" s="1"/>
      <c r="K1" s="1" t="s">
        <v>2</v>
      </c>
      <c r="L1" s="4">
        <v>2012</v>
      </c>
      <c r="M1" s="1"/>
      <c r="N1" s="1"/>
    </row>
    <row r="2" spans="1:14" ht="16.5" customHeight="1" outlineLevel="1">
      <c r="A2" s="1"/>
      <c r="B2" s="5"/>
      <c r="C2" s="6" t="s">
        <v>3</v>
      </c>
      <c r="D2" s="7"/>
      <c r="E2" s="7" t="s">
        <v>4</v>
      </c>
      <c r="F2" s="7"/>
      <c r="G2" s="7"/>
      <c r="H2" s="7"/>
      <c r="I2" s="7"/>
      <c r="J2" s="7"/>
      <c r="K2" s="7"/>
      <c r="L2" s="7"/>
      <c r="M2" s="8"/>
      <c r="N2" s="1"/>
    </row>
    <row r="3" spans="1:14" ht="19.5" customHeight="1" outlineLevel="1" thickBot="1">
      <c r="A3" s="1"/>
      <c r="B3" s="9"/>
      <c r="C3" s="10"/>
      <c r="D3" s="10"/>
      <c r="E3" s="10" t="s">
        <v>5</v>
      </c>
      <c r="F3" s="10"/>
      <c r="G3" s="10"/>
      <c r="H3" s="10"/>
      <c r="I3" s="10"/>
      <c r="J3" s="10"/>
      <c r="K3" s="10"/>
      <c r="L3" s="10"/>
      <c r="M3" s="11"/>
      <c r="N3" s="1"/>
    </row>
    <row r="4" spans="1:14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2" t="s">
        <v>6</v>
      </c>
      <c r="L4" s="13">
        <v>2011</v>
      </c>
      <c r="M4" s="14" t="s">
        <v>7</v>
      </c>
      <c r="N4" s="1"/>
    </row>
    <row r="5" spans="1:14" ht="17.25" customHeight="1" thickBot="1">
      <c r="A5" s="15"/>
      <c r="B5" s="5"/>
      <c r="C5" s="7" t="s">
        <v>8</v>
      </c>
      <c r="D5" s="7"/>
      <c r="E5" s="7"/>
      <c r="F5" s="7"/>
      <c r="G5" s="7"/>
      <c r="H5" s="7"/>
      <c r="I5" s="7"/>
      <c r="J5" s="7"/>
      <c r="K5" s="7" t="s">
        <v>9</v>
      </c>
      <c r="L5" s="7"/>
      <c r="M5" s="8"/>
      <c r="N5" s="1"/>
    </row>
    <row r="6" spans="1:14" ht="24" thickBot="1">
      <c r="A6" s="15"/>
      <c r="B6" s="16"/>
      <c r="C6" s="17"/>
      <c r="D6" s="18" t="s">
        <v>157</v>
      </c>
      <c r="E6" s="250"/>
      <c r="F6" s="251"/>
      <c r="G6" s="251"/>
      <c r="H6" s="252"/>
      <c r="I6" s="19"/>
      <c r="J6" s="19"/>
      <c r="K6" s="20"/>
      <c r="L6" s="21"/>
      <c r="M6" s="22"/>
      <c r="N6" s="1"/>
    </row>
    <row r="7" spans="1:14" ht="29.25" customHeight="1">
      <c r="A7" s="15"/>
      <c r="B7" s="16"/>
      <c r="C7" s="227" t="s">
        <v>10</v>
      </c>
      <c r="D7" s="227"/>
      <c r="E7" s="227"/>
      <c r="F7" s="227"/>
      <c r="G7" s="227"/>
      <c r="H7" s="227"/>
      <c r="I7" s="227"/>
      <c r="J7" s="227"/>
      <c r="K7" s="227"/>
      <c r="L7" s="227"/>
      <c r="M7" s="22"/>
      <c r="N7" s="1"/>
    </row>
    <row r="8" spans="1:14" ht="21" customHeight="1">
      <c r="A8" s="15"/>
      <c r="B8" s="16"/>
      <c r="C8" s="19" t="s">
        <v>11</v>
      </c>
      <c r="D8" s="23"/>
      <c r="E8" s="19"/>
      <c r="F8" s="24" t="s">
        <v>12</v>
      </c>
      <c r="G8" s="19"/>
      <c r="H8" s="19"/>
      <c r="I8" s="19"/>
      <c r="J8" s="19"/>
      <c r="K8" s="19"/>
      <c r="L8" s="19"/>
      <c r="M8" s="22"/>
      <c r="N8" s="1"/>
    </row>
    <row r="9" spans="1:14" ht="21" customHeight="1">
      <c r="A9" s="15"/>
      <c r="B9" s="16"/>
      <c r="C9" s="19" t="s">
        <v>13</v>
      </c>
      <c r="D9" s="23"/>
      <c r="E9" s="19"/>
      <c r="F9" s="25" t="s">
        <v>149</v>
      </c>
      <c r="G9" s="203">
        <f>SUM(L1)</f>
        <v>2012</v>
      </c>
      <c r="H9" s="26"/>
      <c r="I9" s="19"/>
      <c r="J9" s="19"/>
      <c r="K9" s="19"/>
      <c r="L9" s="19"/>
      <c r="M9" s="22"/>
      <c r="N9" s="1"/>
    </row>
    <row r="10" spans="1:14" ht="4.5" customHeight="1">
      <c r="A10" s="15"/>
      <c r="B10" s="16"/>
      <c r="C10" s="27"/>
      <c r="D10" s="19"/>
      <c r="E10" s="19"/>
      <c r="F10" s="19"/>
      <c r="G10" s="19"/>
      <c r="H10" s="19"/>
      <c r="I10" s="19"/>
      <c r="J10" s="19"/>
      <c r="K10" s="19"/>
      <c r="L10" s="19"/>
      <c r="M10" s="22"/>
      <c r="N10" s="1"/>
    </row>
    <row r="11" spans="1:14" ht="14.25" customHeight="1">
      <c r="A11" s="15"/>
      <c r="B11" s="16"/>
      <c r="C11" s="27" t="s">
        <v>14</v>
      </c>
      <c r="D11" s="28" t="s">
        <v>15</v>
      </c>
      <c r="E11" s="29">
        <f>$L$1</f>
        <v>2012</v>
      </c>
      <c r="F11" s="19"/>
      <c r="G11" s="19"/>
      <c r="H11" s="19"/>
      <c r="I11" s="19"/>
      <c r="J11" s="19"/>
      <c r="K11" s="19"/>
      <c r="L11" s="19"/>
      <c r="M11" s="22"/>
      <c r="N11" s="1"/>
    </row>
    <row r="12" spans="1:14" ht="4.5" customHeight="1">
      <c r="A12" s="15"/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/>
      <c r="N12" s="1"/>
    </row>
    <row r="13" spans="1:14" ht="21" customHeight="1">
      <c r="A13" s="15"/>
      <c r="B13" s="16"/>
      <c r="C13" s="19"/>
      <c r="D13" s="19"/>
      <c r="E13" s="19"/>
      <c r="F13" s="30" t="s">
        <v>16</v>
      </c>
      <c r="G13" s="31"/>
      <c r="H13" s="32"/>
      <c r="I13" s="32"/>
      <c r="J13" s="32"/>
      <c r="K13" s="32"/>
      <c r="L13" s="21"/>
      <c r="M13" s="22"/>
      <c r="N13" s="1"/>
    </row>
    <row r="14" spans="1:14" ht="14.25" customHeight="1">
      <c r="A14" s="15"/>
      <c r="B14" s="16"/>
      <c r="C14" s="33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22"/>
      <c r="N14" s="1"/>
    </row>
    <row r="15" spans="1:14" s="40" customFormat="1" ht="15.75">
      <c r="A15" s="34"/>
      <c r="B15" s="35"/>
      <c r="C15" s="36" t="s">
        <v>18</v>
      </c>
      <c r="D15" s="31"/>
      <c r="E15" s="37"/>
      <c r="F15" s="19"/>
      <c r="G15" s="19"/>
      <c r="H15" s="38"/>
      <c r="I15" s="38"/>
      <c r="J15" s="38"/>
      <c r="K15" s="38"/>
      <c r="L15" s="19"/>
      <c r="M15" s="22"/>
      <c r="N15" s="39"/>
    </row>
    <row r="16" spans="1:14" s="40" customFormat="1" ht="15">
      <c r="A16" s="34"/>
      <c r="B16" s="35"/>
      <c r="C16" s="36" t="s">
        <v>19</v>
      </c>
      <c r="D16" s="41"/>
      <c r="E16" s="42"/>
      <c r="F16" s="32"/>
      <c r="G16" s="32"/>
      <c r="H16" s="42"/>
      <c r="I16" s="42"/>
      <c r="J16" s="42"/>
      <c r="K16" s="37"/>
      <c r="L16" s="19"/>
      <c r="M16" s="22"/>
      <c r="N16" s="39"/>
    </row>
    <row r="17" spans="1:14" ht="13.5" thickBot="1">
      <c r="A17" s="15"/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2"/>
      <c r="N17" s="1"/>
    </row>
    <row r="18" spans="1:14" ht="25.5" customHeight="1" thickBot="1">
      <c r="A18" s="15"/>
      <c r="B18" s="16"/>
      <c r="C18" s="43" t="s">
        <v>20</v>
      </c>
      <c r="D18" s="253"/>
      <c r="E18" s="254"/>
      <c r="F18" s="254"/>
      <c r="G18" s="254"/>
      <c r="H18" s="254"/>
      <c r="I18" s="254"/>
      <c r="J18" s="255"/>
      <c r="K18" s="27" t="s">
        <v>21</v>
      </c>
      <c r="L18" s="44"/>
      <c r="M18" s="22"/>
      <c r="N18" s="1"/>
    </row>
    <row r="19" spans="1:14" ht="18" customHeight="1">
      <c r="A19" s="15"/>
      <c r="B19" s="16"/>
      <c r="C19" s="225" t="s">
        <v>22</v>
      </c>
      <c r="D19" s="228"/>
      <c r="E19" s="229"/>
      <c r="F19" s="229"/>
      <c r="G19" s="229"/>
      <c r="H19" s="229"/>
      <c r="I19" s="230"/>
      <c r="J19" s="19"/>
      <c r="K19" s="19"/>
      <c r="L19" s="19"/>
      <c r="M19" s="22"/>
      <c r="N19" s="1"/>
    </row>
    <row r="20" spans="1:14" ht="6.75" customHeight="1">
      <c r="A20" s="15"/>
      <c r="B20" s="16"/>
      <c r="C20" s="45"/>
      <c r="D20" s="45"/>
      <c r="E20" s="45"/>
      <c r="F20" s="45"/>
      <c r="G20" s="46"/>
      <c r="H20" s="45"/>
      <c r="I20" s="45"/>
      <c r="J20" s="47"/>
      <c r="K20" s="47"/>
      <c r="L20" s="19"/>
      <c r="M20" s="22"/>
      <c r="N20" s="1"/>
    </row>
    <row r="21" spans="1:14" ht="13.5" thickBot="1">
      <c r="A21" s="15"/>
      <c r="B21" s="16"/>
      <c r="C21" s="19"/>
      <c r="D21" s="19"/>
      <c r="E21" s="19"/>
      <c r="F21" s="19" t="s">
        <v>23</v>
      </c>
      <c r="G21" s="47"/>
      <c r="H21" s="19" t="s">
        <v>24</v>
      </c>
      <c r="I21" s="48" t="s">
        <v>25</v>
      </c>
      <c r="J21" s="47"/>
      <c r="K21" s="47" t="s">
        <v>26</v>
      </c>
      <c r="L21" s="19"/>
      <c r="M21" s="22"/>
      <c r="N21" s="1"/>
    </row>
    <row r="22" spans="1:14" ht="20.25" customHeight="1" thickBot="1">
      <c r="A22" s="15"/>
      <c r="B22" s="16"/>
      <c r="C22" s="19"/>
      <c r="D22" s="19"/>
      <c r="E22" s="27" t="s">
        <v>18</v>
      </c>
      <c r="F22" s="204"/>
      <c r="G22" s="47"/>
      <c r="H22" s="207"/>
      <c r="I22" s="208"/>
      <c r="J22" s="49" t="s">
        <v>27</v>
      </c>
      <c r="K22" s="231"/>
      <c r="L22" s="232"/>
      <c r="M22" s="22"/>
      <c r="N22" s="1"/>
    </row>
    <row r="23" spans="1:14" ht="15" customHeight="1" thickBot="1">
      <c r="A23" s="15"/>
      <c r="B23" s="16"/>
      <c r="C23" s="19"/>
      <c r="D23" s="47"/>
      <c r="E23" s="49"/>
      <c r="F23" s="205"/>
      <c r="G23" s="47"/>
      <c r="H23" s="50"/>
      <c r="I23" s="48" t="s">
        <v>25</v>
      </c>
      <c r="J23" s="51"/>
      <c r="K23" s="52"/>
      <c r="L23" s="52"/>
      <c r="M23" s="53"/>
      <c r="N23" s="1"/>
    </row>
    <row r="24" spans="1:14" ht="18.75" customHeight="1" thickBot="1">
      <c r="A24" s="15"/>
      <c r="B24" s="16"/>
      <c r="C24" s="19"/>
      <c r="D24" s="19"/>
      <c r="E24" s="27" t="s">
        <v>28</v>
      </c>
      <c r="F24" s="204"/>
      <c r="G24" s="47"/>
      <c r="H24" s="207"/>
      <c r="I24" s="208"/>
      <c r="J24" s="49" t="s">
        <v>27</v>
      </c>
      <c r="K24" s="231"/>
      <c r="L24" s="232"/>
      <c r="M24" s="22"/>
      <c r="N24" s="1"/>
    </row>
    <row r="25" spans="1:14" ht="18" customHeight="1">
      <c r="A25" s="15"/>
      <c r="B25" s="16"/>
      <c r="C25" s="19"/>
      <c r="D25" s="47"/>
      <c r="E25" s="47"/>
      <c r="F25" s="205"/>
      <c r="G25" s="47"/>
      <c r="H25" s="50"/>
      <c r="I25" s="51"/>
      <c r="J25" s="226" t="s">
        <v>161</v>
      </c>
      <c r="K25" s="236"/>
      <c r="L25" s="237"/>
      <c r="M25" s="22"/>
      <c r="N25" s="1"/>
    </row>
    <row r="26" spans="1:14" ht="9" customHeight="1">
      <c r="A26" s="15"/>
      <c r="B26" s="16"/>
      <c r="C26" s="19"/>
      <c r="D26" s="47"/>
      <c r="E26" s="47"/>
      <c r="F26" s="205"/>
      <c r="G26" s="47"/>
      <c r="H26" s="50"/>
      <c r="I26" s="51"/>
      <c r="J26" s="47"/>
      <c r="K26" s="52"/>
      <c r="L26" s="52"/>
      <c r="M26" s="22"/>
      <c r="N26" s="1"/>
    </row>
    <row r="27" spans="1:14" ht="18.75" customHeight="1">
      <c r="A27" s="15"/>
      <c r="B27" s="16"/>
      <c r="C27" s="19"/>
      <c r="D27" s="19"/>
      <c r="E27" s="27" t="s">
        <v>29</v>
      </c>
      <c r="F27" s="206"/>
      <c r="G27" s="47"/>
      <c r="H27" s="54"/>
      <c r="I27" s="209"/>
      <c r="J27" s="49" t="s">
        <v>27</v>
      </c>
      <c r="K27" s="231"/>
      <c r="L27" s="232"/>
      <c r="M27" s="22"/>
      <c r="N27" s="1"/>
    </row>
    <row r="28" spans="1:14" ht="7.5" customHeight="1">
      <c r="A28" s="15"/>
      <c r="B28" s="16"/>
      <c r="C28" s="19"/>
      <c r="D28" s="19"/>
      <c r="E28" s="49"/>
      <c r="F28" s="205"/>
      <c r="G28" s="47"/>
      <c r="H28" s="50"/>
      <c r="I28" s="51"/>
      <c r="J28" s="49"/>
      <c r="K28" s="52"/>
      <c r="L28" s="52"/>
      <c r="M28" s="22"/>
      <c r="N28" s="1"/>
    </row>
    <row r="29" spans="1:14" ht="18.75" customHeight="1">
      <c r="A29" s="15"/>
      <c r="B29" s="16"/>
      <c r="C29" s="19"/>
      <c r="D29" s="19"/>
      <c r="E29" s="27" t="s">
        <v>30</v>
      </c>
      <c r="F29" s="206"/>
      <c r="G29" s="47"/>
      <c r="H29" s="54"/>
      <c r="I29" s="209"/>
      <c r="J29" s="49" t="s">
        <v>27</v>
      </c>
      <c r="K29" s="231"/>
      <c r="L29" s="232"/>
      <c r="M29" s="22"/>
      <c r="N29" s="1"/>
    </row>
    <row r="30" spans="1:14" ht="18" customHeight="1">
      <c r="A30" s="15"/>
      <c r="B30" s="16"/>
      <c r="C30" s="19"/>
      <c r="D30" s="47"/>
      <c r="E30" s="47"/>
      <c r="F30" s="205"/>
      <c r="G30" s="47"/>
      <c r="H30" s="50"/>
      <c r="I30" s="51"/>
      <c r="J30" s="226" t="s">
        <v>161</v>
      </c>
      <c r="K30" s="236"/>
      <c r="L30" s="237"/>
      <c r="M30" s="22"/>
      <c r="N30" s="1"/>
    </row>
    <row r="31" spans="1:14" ht="7.5" customHeight="1">
      <c r="A31" s="15"/>
      <c r="B31" s="16"/>
      <c r="C31" s="19"/>
      <c r="D31" s="19"/>
      <c r="E31" s="49"/>
      <c r="F31" s="205"/>
      <c r="G31" s="47"/>
      <c r="H31" s="50"/>
      <c r="I31" s="51"/>
      <c r="J31" s="49"/>
      <c r="K31" s="52"/>
      <c r="L31" s="52"/>
      <c r="M31" s="22"/>
      <c r="N31" s="1"/>
    </row>
    <row r="32" spans="1:14" ht="18.75" customHeight="1">
      <c r="A32" s="15"/>
      <c r="B32" s="16"/>
      <c r="C32" s="19"/>
      <c r="D32" s="19"/>
      <c r="E32" s="27" t="s">
        <v>156</v>
      </c>
      <c r="F32" s="206"/>
      <c r="G32" s="47"/>
      <c r="H32" s="54"/>
      <c r="I32" s="209"/>
      <c r="J32" s="49" t="s">
        <v>27</v>
      </c>
      <c r="K32" s="231"/>
      <c r="L32" s="232"/>
      <c r="M32" s="22"/>
      <c r="N32" s="1"/>
    </row>
    <row r="33" spans="1:14" ht="18" customHeight="1">
      <c r="A33" s="15"/>
      <c r="B33" s="16"/>
      <c r="C33" s="19"/>
      <c r="D33" s="47"/>
      <c r="E33" s="47"/>
      <c r="F33" s="205"/>
      <c r="G33" s="47"/>
      <c r="H33" s="50"/>
      <c r="I33" s="51"/>
      <c r="J33" s="226" t="s">
        <v>161</v>
      </c>
      <c r="K33" s="236"/>
      <c r="L33" s="237"/>
      <c r="M33" s="22"/>
      <c r="N33" s="1"/>
    </row>
    <row r="34" spans="1:14" ht="21.75" customHeight="1" thickBot="1">
      <c r="A34" s="15"/>
      <c r="B34" s="16"/>
      <c r="C34" s="19"/>
      <c r="D34" s="19"/>
      <c r="E34" s="19"/>
      <c r="F34" s="19"/>
      <c r="G34" s="47"/>
      <c r="H34" s="19"/>
      <c r="I34" s="19"/>
      <c r="J34" s="47"/>
      <c r="K34" s="47"/>
      <c r="L34" s="19"/>
      <c r="M34" s="22"/>
      <c r="N34" s="1"/>
    </row>
    <row r="35" spans="1:14" ht="19.5" customHeight="1" thickBot="1">
      <c r="A35" s="15"/>
      <c r="B35" s="16"/>
      <c r="C35" s="55" t="s">
        <v>31</v>
      </c>
      <c r="D35" s="240"/>
      <c r="E35" s="241"/>
      <c r="F35" s="241"/>
      <c r="G35" s="242"/>
      <c r="H35" s="55" t="s">
        <v>32</v>
      </c>
      <c r="I35" s="243"/>
      <c r="J35" s="244"/>
      <c r="K35" s="244"/>
      <c r="L35" s="245"/>
      <c r="M35" s="22"/>
      <c r="N35" s="1"/>
    </row>
    <row r="36" spans="1:14" ht="9.75" customHeight="1" thickBot="1">
      <c r="A36" s="15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"/>
    </row>
    <row r="37" spans="1:14" ht="45" customHeight="1" thickBot="1">
      <c r="A37" s="1"/>
      <c r="B37" s="1"/>
      <c r="C37" s="3" t="s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6.25" customHeight="1">
      <c r="A38" s="1"/>
      <c r="B38" s="5"/>
      <c r="C38" s="6" t="s">
        <v>34</v>
      </c>
      <c r="D38" s="7"/>
      <c r="E38" s="7"/>
      <c r="F38" s="7"/>
      <c r="G38" s="7"/>
      <c r="H38" s="7"/>
      <c r="I38" s="7"/>
      <c r="J38" s="7"/>
      <c r="K38" s="7"/>
      <c r="L38" s="7"/>
      <c r="M38" s="8"/>
      <c r="N38" s="1"/>
    </row>
    <row r="39" spans="1:14" ht="6.75" customHeight="1">
      <c r="A39" s="1"/>
      <c r="B39" s="1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1"/>
    </row>
    <row r="40" spans="1:14" ht="21.75" customHeight="1">
      <c r="A40" s="1"/>
      <c r="B40" s="16"/>
      <c r="C40" s="221" t="s">
        <v>35</v>
      </c>
      <c r="D40" s="233"/>
      <c r="E40" s="234"/>
      <c r="F40" s="234"/>
      <c r="G40" s="234"/>
      <c r="H40" s="235"/>
      <c r="I40" s="19"/>
      <c r="J40" s="221" t="s">
        <v>36</v>
      </c>
      <c r="K40" s="233"/>
      <c r="L40" s="235"/>
      <c r="M40" s="22"/>
      <c r="N40" s="1"/>
    </row>
    <row r="41" spans="1:14" ht="6" customHeight="1">
      <c r="A41" s="1"/>
      <c r="B41" s="16"/>
      <c r="C41" s="224"/>
      <c r="D41" s="19"/>
      <c r="E41" s="19"/>
      <c r="F41" s="19"/>
      <c r="G41" s="19"/>
      <c r="H41" s="19"/>
      <c r="I41" s="19"/>
      <c r="J41" s="19"/>
      <c r="K41" s="19"/>
      <c r="L41" s="19"/>
      <c r="M41" s="22"/>
      <c r="N41" s="1"/>
    </row>
    <row r="42" spans="1:14" ht="20.25" customHeight="1">
      <c r="A42" s="1"/>
      <c r="B42" s="16"/>
      <c r="C42" s="221" t="s">
        <v>37</v>
      </c>
      <c r="D42" s="233"/>
      <c r="E42" s="234"/>
      <c r="F42" s="234"/>
      <c r="G42" s="235"/>
      <c r="H42" s="221" t="s">
        <v>38</v>
      </c>
      <c r="I42" s="248"/>
      <c r="J42" s="249"/>
      <c r="K42" s="223" t="s">
        <v>160</v>
      </c>
      <c r="L42" s="222"/>
      <c r="M42" s="22"/>
      <c r="N42" s="1"/>
    </row>
    <row r="43" spans="1:14" ht="6" customHeight="1">
      <c r="A43" s="1"/>
      <c r="B43" s="16"/>
      <c r="C43" s="224"/>
      <c r="D43" s="19"/>
      <c r="E43" s="19"/>
      <c r="F43" s="19"/>
      <c r="G43" s="19"/>
      <c r="H43" s="27"/>
      <c r="I43" s="19"/>
      <c r="J43" s="19"/>
      <c r="K43" s="19"/>
      <c r="L43" s="19"/>
      <c r="M43" s="22"/>
      <c r="N43" s="1"/>
    </row>
    <row r="44" spans="1:14" ht="17.25" customHeight="1">
      <c r="A44" s="1"/>
      <c r="B44" s="16"/>
      <c r="C44" s="221" t="s">
        <v>39</v>
      </c>
      <c r="D44" s="233"/>
      <c r="E44" s="235"/>
      <c r="F44" s="19"/>
      <c r="G44" s="19"/>
      <c r="H44" s="27"/>
      <c r="I44" s="27"/>
      <c r="J44" s="221" t="s">
        <v>40</v>
      </c>
      <c r="K44" s="246"/>
      <c r="L44" s="247"/>
      <c r="M44" s="22"/>
      <c r="N44" s="1"/>
    </row>
    <row r="45" spans="1:14" ht="17.25" customHeight="1">
      <c r="A45" s="1"/>
      <c r="B45" s="16"/>
      <c r="C45" s="27"/>
      <c r="D45" s="19"/>
      <c r="E45" s="19"/>
      <c r="F45" s="19"/>
      <c r="G45" s="19"/>
      <c r="H45" s="27"/>
      <c r="I45" s="27"/>
      <c r="J45" s="27"/>
      <c r="K45" s="27" t="s">
        <v>41</v>
      </c>
      <c r="L45" s="200"/>
      <c r="M45" s="22"/>
      <c r="N45" s="1"/>
    </row>
    <row r="46" spans="1:14" ht="15.75" customHeight="1" thickBot="1">
      <c r="A46" s="1"/>
      <c r="B46" s="16"/>
      <c r="C46" s="27"/>
      <c r="D46" s="19" t="s">
        <v>23</v>
      </c>
      <c r="E46" s="27"/>
      <c r="F46" s="19" t="s">
        <v>24</v>
      </c>
      <c r="G46" s="48" t="s">
        <v>25</v>
      </c>
      <c r="H46" s="27"/>
      <c r="I46" s="210" t="s">
        <v>152</v>
      </c>
      <c r="J46" s="27"/>
      <c r="K46" s="27"/>
      <c r="L46" s="27"/>
      <c r="M46" s="22"/>
      <c r="N46" s="1"/>
    </row>
    <row r="47" spans="1:14" ht="20.25" customHeight="1" thickBot="1">
      <c r="A47" s="1"/>
      <c r="B47" s="16"/>
      <c r="C47" s="221" t="s">
        <v>42</v>
      </c>
      <c r="D47" s="238"/>
      <c r="E47" s="239"/>
      <c r="F47" s="56"/>
      <c r="G47" s="208"/>
      <c r="H47" s="27"/>
      <c r="I47" s="211" t="s">
        <v>154</v>
      </c>
      <c r="J47" s="212"/>
      <c r="K47" s="212"/>
      <c r="L47" s="213"/>
      <c r="M47" s="22"/>
      <c r="N47" s="1"/>
    </row>
    <row r="48" spans="1:14" ht="19.5" customHeight="1" thickBot="1">
      <c r="A48" s="1"/>
      <c r="B48" s="16"/>
      <c r="C48" s="27"/>
      <c r="D48" s="238"/>
      <c r="E48" s="239"/>
      <c r="F48" s="56"/>
      <c r="G48" s="208"/>
      <c r="H48" s="27"/>
      <c r="I48" s="214"/>
      <c r="J48" s="27" t="s">
        <v>151</v>
      </c>
      <c r="K48" s="27" t="s">
        <v>150</v>
      </c>
      <c r="L48" s="220"/>
      <c r="M48" s="22"/>
      <c r="N48" s="1"/>
    </row>
    <row r="49" spans="1:14" ht="19.5" customHeight="1" thickBot="1">
      <c r="A49" s="1"/>
      <c r="B49" s="16"/>
      <c r="C49" s="27"/>
      <c r="D49" s="238"/>
      <c r="E49" s="239"/>
      <c r="F49" s="56"/>
      <c r="G49" s="208"/>
      <c r="H49" s="27"/>
      <c r="I49" s="215"/>
      <c r="J49" s="27" t="s">
        <v>153</v>
      </c>
      <c r="K49" s="27" t="s">
        <v>150</v>
      </c>
      <c r="L49" s="220"/>
      <c r="M49" s="22"/>
      <c r="N49" s="1"/>
    </row>
    <row r="50" spans="1:14" ht="17.25" customHeight="1" thickBot="1">
      <c r="A50" s="1"/>
      <c r="B50" s="16"/>
      <c r="C50" s="27"/>
      <c r="D50" s="57" t="s">
        <v>43</v>
      </c>
      <c r="E50" s="57"/>
      <c r="F50" s="57"/>
      <c r="G50" s="57"/>
      <c r="H50" s="27"/>
      <c r="I50" s="265" t="s">
        <v>155</v>
      </c>
      <c r="J50" s="266"/>
      <c r="K50" s="266"/>
      <c r="L50" s="267"/>
      <c r="M50" s="22"/>
      <c r="N50" s="1"/>
    </row>
    <row r="51" spans="1:14" ht="35.25" customHeight="1" thickBot="1">
      <c r="A51" s="1"/>
      <c r="B51" s="16"/>
      <c r="C51" s="58" t="s">
        <v>44</v>
      </c>
      <c r="D51" s="27"/>
      <c r="E51" s="27"/>
      <c r="F51" s="27"/>
      <c r="G51" s="27"/>
      <c r="H51" s="27"/>
      <c r="I51" s="27"/>
      <c r="J51" s="27"/>
      <c r="K51" s="27"/>
      <c r="L51" s="27"/>
      <c r="M51" s="22"/>
      <c r="N51" s="1"/>
    </row>
    <row r="52" spans="1:14" ht="22.5" customHeight="1" thickBot="1">
      <c r="A52" s="1"/>
      <c r="B52" s="16"/>
      <c r="C52" s="59" t="s">
        <v>45</v>
      </c>
      <c r="D52" s="253"/>
      <c r="E52" s="254"/>
      <c r="F52" s="254"/>
      <c r="G52" s="254"/>
      <c r="H52" s="254"/>
      <c r="I52" s="254"/>
      <c r="J52" s="255"/>
      <c r="K52" s="60" t="s">
        <v>21</v>
      </c>
      <c r="L52" s="44"/>
      <c r="M52" s="22"/>
      <c r="N52" s="1"/>
    </row>
    <row r="53" spans="1:14" ht="17.25" customHeight="1">
      <c r="A53" s="1"/>
      <c r="B53" s="16"/>
      <c r="C53" s="61" t="s">
        <v>46</v>
      </c>
      <c r="D53" s="256"/>
      <c r="E53" s="257"/>
      <c r="F53" s="257"/>
      <c r="G53" s="257"/>
      <c r="H53" s="257"/>
      <c r="I53" s="257"/>
      <c r="J53" s="258"/>
      <c r="K53" s="19"/>
      <c r="L53" s="19"/>
      <c r="M53" s="22"/>
      <c r="N53" s="1"/>
    </row>
    <row r="54" spans="1:14" ht="6.75" customHeight="1" thickBot="1">
      <c r="A54" s="1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2"/>
      <c r="N54" s="1"/>
    </row>
    <row r="55" spans="1:14" ht="20.25" customHeight="1" thickBot="1">
      <c r="A55" s="1"/>
      <c r="B55" s="16"/>
      <c r="C55" s="55" t="s">
        <v>31</v>
      </c>
      <c r="D55" s="259"/>
      <c r="E55" s="260"/>
      <c r="F55" s="260"/>
      <c r="G55" s="261"/>
      <c r="H55" s="55" t="s">
        <v>32</v>
      </c>
      <c r="I55" s="262"/>
      <c r="J55" s="263"/>
      <c r="K55" s="263"/>
      <c r="L55" s="264"/>
      <c r="M55" s="22"/>
      <c r="N55" s="1"/>
    </row>
    <row r="56" spans="1:14" ht="32.25" customHeight="1" thickBot="1">
      <c r="A56" s="1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sheetProtection password="C7D4" sheet="1" objects="1" scenarios="1"/>
  <mergeCells count="28">
    <mergeCell ref="E6:H6"/>
    <mergeCell ref="D18:J18"/>
    <mergeCell ref="D52:J52"/>
    <mergeCell ref="D49:E49"/>
    <mergeCell ref="D53:J53"/>
    <mergeCell ref="D55:G55"/>
    <mergeCell ref="I55:L55"/>
    <mergeCell ref="I50:L50"/>
    <mergeCell ref="D44:E44"/>
    <mergeCell ref="D47:E47"/>
    <mergeCell ref="D48:E48"/>
    <mergeCell ref="D42:G42"/>
    <mergeCell ref="K25:L25"/>
    <mergeCell ref="K27:L27"/>
    <mergeCell ref="K29:L29"/>
    <mergeCell ref="D35:G35"/>
    <mergeCell ref="I35:L35"/>
    <mergeCell ref="K44:L44"/>
    <mergeCell ref="I42:J42"/>
    <mergeCell ref="C7:L7"/>
    <mergeCell ref="D19:I19"/>
    <mergeCell ref="K22:L22"/>
    <mergeCell ref="K24:L24"/>
    <mergeCell ref="D40:H40"/>
    <mergeCell ref="K40:L40"/>
    <mergeCell ref="K32:L32"/>
    <mergeCell ref="K30:L30"/>
    <mergeCell ref="K33:L33"/>
  </mergeCells>
  <printOptions/>
  <pageMargins left="0.34" right="0.25" top="1.05" bottom="0.95" header="0.4921259845" footer="0.4921259845"/>
  <pageSetup horizontalDpi="600" verticalDpi="600" orientation="portrait" paperSize="9" scale="75" r:id="rId3"/>
  <headerFooter alignWithMargins="0">
    <oddHeader>&amp;L&amp;"Arial,Tučné"&amp;14&amp;F&amp;R&amp;A</oddHeader>
    <oddFooter>&amp;L&amp;12&amp;D&amp;R&amp;12&amp;T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53"/>
  <sheetViews>
    <sheetView tabSelected="1" zoomScalePageLayoutView="0" workbookViewId="0" topLeftCell="A1">
      <selection activeCell="R46" sqref="R46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5.421875" style="0" customWidth="1"/>
    <col min="4" max="4" width="11.421875" style="0" customWidth="1"/>
    <col min="5" max="5" width="10.28125" style="0" customWidth="1"/>
    <col min="6" max="6" width="1.421875" style="0" customWidth="1"/>
    <col min="7" max="7" width="9.28125" style="0" customWidth="1"/>
    <col min="8" max="8" width="5.00390625" style="0" customWidth="1"/>
    <col min="9" max="9" width="7.57421875" style="0" customWidth="1"/>
    <col min="10" max="10" width="8.7109375" style="0" customWidth="1"/>
    <col min="11" max="11" width="1.8515625" style="0" customWidth="1"/>
    <col min="12" max="12" width="9.7109375" style="0" customWidth="1"/>
    <col min="13" max="13" width="5.8515625" style="0" customWidth="1"/>
    <col min="14" max="14" width="10.00390625" style="0" customWidth="1"/>
    <col min="15" max="15" width="5.140625" style="0" customWidth="1"/>
    <col min="16" max="16" width="2.00390625" style="0" customWidth="1"/>
  </cols>
  <sheetData>
    <row r="1" spans="1:16" ht="12" customHeight="1" thickBo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30.75" customHeight="1" thickBot="1">
      <c r="A2" s="279"/>
      <c r="B2" s="305" t="s">
        <v>148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06" t="s">
        <v>47</v>
      </c>
      <c r="N2" s="307">
        <f>Úvod!$L$1</f>
        <v>2012</v>
      </c>
      <c r="O2" s="308"/>
      <c r="P2" s="279"/>
    </row>
    <row r="3" spans="1:16" ht="18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6.5" customHeight="1" thickBot="1">
      <c r="A4" s="279"/>
      <c r="B4" s="287"/>
      <c r="C4" s="288"/>
      <c r="D4" s="289" t="s">
        <v>48</v>
      </c>
      <c r="E4" s="288"/>
      <c r="F4" s="288"/>
      <c r="G4" s="288"/>
      <c r="H4" s="288"/>
      <c r="I4" s="288"/>
      <c r="J4" s="288"/>
      <c r="K4" s="288"/>
      <c r="L4" s="288"/>
      <c r="M4" s="290" t="s">
        <v>49</v>
      </c>
      <c r="N4" s="291">
        <f>Úvod!$L$4</f>
        <v>2011</v>
      </c>
      <c r="O4" s="292" t="s">
        <v>7</v>
      </c>
      <c r="P4" s="279"/>
    </row>
    <row r="5" spans="1:16" ht="21.75" customHeight="1" thickBot="1">
      <c r="A5" s="279"/>
      <c r="B5" s="293"/>
      <c r="C5" s="294" t="s">
        <v>50</v>
      </c>
      <c r="D5" s="295">
        <f>Úvod!$C$6</f>
        <v>0</v>
      </c>
      <c r="E5" s="296">
        <f>Úvod!$E$6</f>
        <v>0</v>
      </c>
      <c r="F5" s="297"/>
      <c r="G5" s="297"/>
      <c r="H5" s="297"/>
      <c r="I5" s="297"/>
      <c r="J5" s="297"/>
      <c r="K5" s="297"/>
      <c r="L5" s="298"/>
      <c r="M5" s="299"/>
      <c r="N5" s="299"/>
      <c r="O5" s="300"/>
      <c r="P5" s="279"/>
    </row>
    <row r="6" spans="1:16" ht="16.5" customHeight="1">
      <c r="A6" s="279"/>
      <c r="B6" s="293"/>
      <c r="C6" s="299"/>
      <c r="D6" s="299"/>
      <c r="E6" s="299"/>
      <c r="F6" s="299"/>
      <c r="G6" s="301"/>
      <c r="H6" s="299"/>
      <c r="I6" s="299"/>
      <c r="J6" s="299"/>
      <c r="K6" s="299"/>
      <c r="L6" s="299"/>
      <c r="M6" s="299"/>
      <c r="N6" s="299"/>
      <c r="O6" s="300"/>
      <c r="P6" s="279"/>
    </row>
    <row r="7" spans="1:16" ht="12.75" customHeight="1" thickBot="1">
      <c r="A7" s="279"/>
      <c r="B7" s="293"/>
      <c r="C7" s="299"/>
      <c r="D7" s="302" t="s">
        <v>51</v>
      </c>
      <c r="E7" s="302" t="s">
        <v>52</v>
      </c>
      <c r="F7" s="299"/>
      <c r="G7" s="301"/>
      <c r="H7" s="303"/>
      <c r="I7" s="299"/>
      <c r="J7" s="299"/>
      <c r="K7" s="299"/>
      <c r="L7" s="302" t="s">
        <v>53</v>
      </c>
      <c r="M7" s="304"/>
      <c r="N7" s="302" t="s">
        <v>54</v>
      </c>
      <c r="O7" s="300"/>
      <c r="P7" s="279"/>
    </row>
    <row r="8" spans="1:17" ht="18" customHeight="1" thickBot="1">
      <c r="A8" s="279"/>
      <c r="B8" s="319" t="s">
        <v>55</v>
      </c>
      <c r="C8" s="320" t="s">
        <v>56</v>
      </c>
      <c r="D8" s="62"/>
      <c r="E8" s="63"/>
      <c r="F8" s="299"/>
      <c r="G8" s="301"/>
      <c r="H8" s="304"/>
      <c r="I8" s="299"/>
      <c r="J8" s="331" t="s">
        <v>163</v>
      </c>
      <c r="K8" s="333"/>
      <c r="L8" s="64"/>
      <c r="M8" s="304"/>
      <c r="N8" s="309"/>
      <c r="O8" s="300"/>
      <c r="P8" s="384"/>
      <c r="Q8" s="65"/>
    </row>
    <row r="9" spans="1:17" ht="15" customHeight="1" thickBot="1">
      <c r="A9" s="279"/>
      <c r="B9" s="293"/>
      <c r="C9" s="299"/>
      <c r="D9" s="299"/>
      <c r="E9" s="299"/>
      <c r="F9" s="299"/>
      <c r="G9" s="301"/>
      <c r="H9" s="299"/>
      <c r="I9" s="299"/>
      <c r="J9" s="299"/>
      <c r="K9" s="299"/>
      <c r="L9" s="334" t="s">
        <v>166</v>
      </c>
      <c r="M9" s="310"/>
      <c r="N9" s="311"/>
      <c r="O9" s="300"/>
      <c r="P9" s="384"/>
      <c r="Q9" s="65"/>
    </row>
    <row r="10" spans="1:17" ht="18" customHeight="1" thickBot="1">
      <c r="A10" s="279"/>
      <c r="B10" s="293"/>
      <c r="C10" s="321" t="s">
        <v>164</v>
      </c>
      <c r="D10" s="330" t="s">
        <v>165</v>
      </c>
      <c r="E10" s="299"/>
      <c r="F10" s="299"/>
      <c r="G10" s="299"/>
      <c r="H10" s="299"/>
      <c r="I10" s="299"/>
      <c r="J10" s="331"/>
      <c r="K10" s="332"/>
      <c r="L10" s="64"/>
      <c r="M10" s="304"/>
      <c r="N10" s="309"/>
      <c r="O10" s="300"/>
      <c r="P10" s="384"/>
      <c r="Q10" s="65"/>
    </row>
    <row r="11" spans="1:17" ht="16.5" customHeight="1">
      <c r="A11" s="279"/>
      <c r="B11" s="293"/>
      <c r="C11" s="322"/>
      <c r="D11" s="277"/>
      <c r="E11" s="277"/>
      <c r="F11" s="277"/>
      <c r="G11" s="277"/>
      <c r="H11" s="277"/>
      <c r="I11" s="277"/>
      <c r="J11" s="278"/>
      <c r="K11" s="299"/>
      <c r="L11" s="299"/>
      <c r="M11" s="299"/>
      <c r="N11" s="299"/>
      <c r="O11" s="300"/>
      <c r="P11" s="384"/>
      <c r="Q11" s="65"/>
    </row>
    <row r="12" spans="1:17" ht="15.75" customHeight="1" thickBot="1">
      <c r="A12" s="279"/>
      <c r="B12" s="293"/>
      <c r="C12" s="299"/>
      <c r="D12" s="326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300"/>
      <c r="P12" s="384"/>
      <c r="Q12" s="65"/>
    </row>
    <row r="13" spans="1:17" ht="15.75" customHeight="1" thickBot="1">
      <c r="A13" s="279"/>
      <c r="B13" s="319" t="s">
        <v>57</v>
      </c>
      <c r="C13" s="320" t="s">
        <v>58</v>
      </c>
      <c r="D13" s="299"/>
      <c r="E13" s="299"/>
      <c r="F13" s="299"/>
      <c r="G13" s="299"/>
      <c r="H13" s="299"/>
      <c r="I13" s="299"/>
      <c r="J13" s="335" t="s">
        <v>59</v>
      </c>
      <c r="K13" s="304"/>
      <c r="L13" s="337"/>
      <c r="M13" s="312" t="s">
        <v>60</v>
      </c>
      <c r="N13" s="313"/>
      <c r="O13" s="300"/>
      <c r="P13" s="384"/>
      <c r="Q13" s="65"/>
    </row>
    <row r="14" spans="1:17" ht="18.75" customHeight="1" thickBot="1">
      <c r="A14" s="279"/>
      <c r="B14" s="293"/>
      <c r="C14" s="323">
        <f>Úvod!$D$52</f>
        <v>0</v>
      </c>
      <c r="D14" s="324"/>
      <c r="E14" s="324"/>
      <c r="F14" s="324"/>
      <c r="G14" s="324"/>
      <c r="H14" s="324"/>
      <c r="I14" s="325"/>
      <c r="J14" s="336">
        <f>Úvod!$L$52</f>
        <v>0</v>
      </c>
      <c r="K14" s="299"/>
      <c r="L14" s="64"/>
      <c r="M14" s="314"/>
      <c r="N14" s="315"/>
      <c r="O14" s="300"/>
      <c r="P14" s="384"/>
      <c r="Q14" s="65"/>
    </row>
    <row r="15" spans="1:17" ht="13.5" customHeight="1" thickBot="1">
      <c r="A15" s="279"/>
      <c r="B15" s="319"/>
      <c r="C15" s="326"/>
      <c r="D15" s="299"/>
      <c r="E15" s="299"/>
      <c r="F15" s="299"/>
      <c r="G15" s="299"/>
      <c r="H15" s="299"/>
      <c r="I15" s="304"/>
      <c r="J15" s="304"/>
      <c r="K15" s="299"/>
      <c r="L15" s="304"/>
      <c r="M15" s="304"/>
      <c r="N15" s="316"/>
      <c r="O15" s="300"/>
      <c r="P15" s="384"/>
      <c r="Q15" s="65"/>
    </row>
    <row r="16" spans="1:16" ht="18" customHeight="1" thickBot="1">
      <c r="A16" s="279"/>
      <c r="B16" s="327"/>
      <c r="C16" s="328"/>
      <c r="D16" s="329" t="s">
        <v>61</v>
      </c>
      <c r="E16" s="284"/>
      <c r="F16" s="285"/>
      <c r="G16" s="285"/>
      <c r="H16" s="285"/>
      <c r="I16" s="285"/>
      <c r="J16" s="286"/>
      <c r="K16" s="328"/>
      <c r="L16" s="64"/>
      <c r="M16" s="314"/>
      <c r="N16" s="317"/>
      <c r="O16" s="318"/>
      <c r="P16" s="384"/>
    </row>
    <row r="17" spans="1:16" ht="15" customHeight="1" thickBot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80"/>
      <c r="N17" s="279"/>
      <c r="O17" s="279"/>
      <c r="P17" s="279"/>
    </row>
    <row r="18" spans="1:16" s="40" customFormat="1" ht="14.25" customHeight="1">
      <c r="A18" s="279"/>
      <c r="B18" s="338" t="s">
        <v>62</v>
      </c>
      <c r="C18" s="339" t="s">
        <v>63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52"/>
      <c r="P18" s="279"/>
    </row>
    <row r="19" spans="1:16" s="40" customFormat="1" ht="15" customHeight="1" thickBot="1">
      <c r="A19" s="279"/>
      <c r="B19" s="341"/>
      <c r="C19" s="342" t="s">
        <v>64</v>
      </c>
      <c r="D19" s="343"/>
      <c r="E19" s="343"/>
      <c r="F19" s="343"/>
      <c r="G19" s="302" t="s">
        <v>54</v>
      </c>
      <c r="H19" s="343"/>
      <c r="I19" s="343"/>
      <c r="J19" s="343"/>
      <c r="K19" s="303"/>
      <c r="L19" s="335" t="s">
        <v>53</v>
      </c>
      <c r="M19" s="304"/>
      <c r="N19" s="353" t="s">
        <v>54</v>
      </c>
      <c r="O19" s="354"/>
      <c r="P19" s="279"/>
    </row>
    <row r="20" spans="1:17" s="40" customFormat="1" ht="18.75" customHeight="1" thickBot="1">
      <c r="A20" s="279"/>
      <c r="B20" s="341"/>
      <c r="C20" s="333" t="s">
        <v>65</v>
      </c>
      <c r="D20" s="344" t="s">
        <v>66</v>
      </c>
      <c r="E20" s="66"/>
      <c r="F20" s="343"/>
      <c r="G20" s="309"/>
      <c r="H20" s="343"/>
      <c r="I20" s="343"/>
      <c r="J20" s="333" t="s">
        <v>67</v>
      </c>
      <c r="K20" s="343"/>
      <c r="L20" s="64"/>
      <c r="M20" s="304"/>
      <c r="N20" s="355"/>
      <c r="O20" s="356"/>
      <c r="P20" s="279"/>
      <c r="Q20" s="67"/>
    </row>
    <row r="21" spans="1:16" ht="15" customHeight="1" thickBot="1">
      <c r="A21" s="279"/>
      <c r="B21" s="293"/>
      <c r="C21" s="299"/>
      <c r="D21" s="299"/>
      <c r="E21" s="304"/>
      <c r="F21" s="299"/>
      <c r="G21" s="351"/>
      <c r="H21" s="343"/>
      <c r="I21" s="343"/>
      <c r="J21" s="348"/>
      <c r="K21" s="299"/>
      <c r="L21" s="304"/>
      <c r="M21" s="304"/>
      <c r="N21" s="316"/>
      <c r="O21" s="357"/>
      <c r="P21" s="279"/>
    </row>
    <row r="22" spans="1:17" s="40" customFormat="1" ht="18.75" customHeight="1" thickBot="1">
      <c r="A22" s="279"/>
      <c r="B22" s="341"/>
      <c r="C22" s="333" t="s">
        <v>68</v>
      </c>
      <c r="D22" s="344" t="s">
        <v>66</v>
      </c>
      <c r="E22" s="66"/>
      <c r="F22" s="343"/>
      <c r="G22" s="309"/>
      <c r="H22" s="343"/>
      <c r="I22" s="343"/>
      <c r="J22" s="333" t="s">
        <v>69</v>
      </c>
      <c r="K22" s="343"/>
      <c r="L22" s="64"/>
      <c r="M22" s="304"/>
      <c r="N22" s="355"/>
      <c r="O22" s="356"/>
      <c r="P22" s="279"/>
      <c r="Q22" s="67"/>
    </row>
    <row r="23" spans="1:16" ht="18" customHeight="1" thickBot="1">
      <c r="A23" s="279"/>
      <c r="B23" s="293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358"/>
      <c r="P23" s="279"/>
    </row>
    <row r="24" spans="1:16" s="40" customFormat="1" ht="9" customHeight="1" thickBot="1">
      <c r="A24" s="279"/>
      <c r="B24" s="341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59"/>
      <c r="P24" s="279"/>
    </row>
    <row r="25" spans="1:16" s="40" customFormat="1" ht="18" customHeight="1" thickBot="1">
      <c r="A25" s="279"/>
      <c r="B25" s="341"/>
      <c r="C25" s="343"/>
      <c r="D25" s="343"/>
      <c r="E25" s="343"/>
      <c r="F25" s="343"/>
      <c r="G25" s="343"/>
      <c r="H25" s="343"/>
      <c r="I25" s="333" t="s">
        <v>70</v>
      </c>
      <c r="J25" s="299"/>
      <c r="K25" s="343"/>
      <c r="L25" s="64"/>
      <c r="M25" s="304"/>
      <c r="N25" s="360"/>
      <c r="O25" s="361"/>
      <c r="P25" s="279"/>
    </row>
    <row r="26" spans="1:16" ht="9" customHeight="1">
      <c r="A26" s="279"/>
      <c r="B26" s="293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300"/>
      <c r="P26" s="279"/>
    </row>
    <row r="27" spans="1:16" s="40" customFormat="1" ht="15" customHeight="1" thickBot="1">
      <c r="A27" s="279"/>
      <c r="B27" s="345"/>
      <c r="C27" s="346" t="s">
        <v>71</v>
      </c>
      <c r="D27" s="347">
        <f>SUM(L20:L22)</f>
        <v>0</v>
      </c>
      <c r="E27" s="349"/>
      <c r="F27" s="349"/>
      <c r="G27" s="349"/>
      <c r="H27" s="349"/>
      <c r="I27" s="350" t="s">
        <v>72</v>
      </c>
      <c r="J27" s="349"/>
      <c r="K27" s="349"/>
      <c r="L27" s="281"/>
      <c r="M27" s="282"/>
      <c r="N27" s="282"/>
      <c r="O27" s="283"/>
      <c r="P27" s="279"/>
    </row>
    <row r="28" spans="1:16" s="40" customFormat="1" ht="15" customHeight="1" thickBot="1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1:16" s="40" customFormat="1" ht="12.75" customHeight="1">
      <c r="A29" s="279"/>
      <c r="B29" s="362"/>
      <c r="C29" s="340"/>
      <c r="D29" s="340"/>
      <c r="E29" s="68" t="s">
        <v>73</v>
      </c>
      <c r="F29" s="340"/>
      <c r="G29" s="366" t="s">
        <v>54</v>
      </c>
      <c r="H29" s="340"/>
      <c r="I29" s="340"/>
      <c r="J29" s="340"/>
      <c r="K29" s="367"/>
      <c r="L29" s="68" t="s">
        <v>73</v>
      </c>
      <c r="M29" s="374"/>
      <c r="N29" s="375" t="s">
        <v>54</v>
      </c>
      <c r="O29" s="352"/>
      <c r="P29" s="279"/>
    </row>
    <row r="30" spans="1:16" s="40" customFormat="1" ht="16.5" customHeight="1">
      <c r="A30" s="279"/>
      <c r="B30" s="319" t="s">
        <v>74</v>
      </c>
      <c r="C30" s="320" t="s">
        <v>75</v>
      </c>
      <c r="D30" s="343"/>
      <c r="E30" s="343"/>
      <c r="F30" s="343"/>
      <c r="G30" s="343"/>
      <c r="H30" s="343"/>
      <c r="I30" s="343"/>
      <c r="J30" s="343"/>
      <c r="K30" s="343"/>
      <c r="L30" s="376" t="s">
        <v>76</v>
      </c>
      <c r="M30" s="343"/>
      <c r="N30" s="376" t="s">
        <v>76</v>
      </c>
      <c r="O30" s="359"/>
      <c r="P30" s="279"/>
    </row>
    <row r="31" spans="1:16" s="40" customFormat="1" ht="12.75" customHeight="1" thickBot="1">
      <c r="A31" s="279"/>
      <c r="B31" s="341"/>
      <c r="C31" s="363" t="s">
        <v>77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59"/>
      <c r="P31" s="279"/>
    </row>
    <row r="32" spans="1:16" s="40" customFormat="1" ht="18.75" customHeight="1" thickBot="1">
      <c r="A32" s="279"/>
      <c r="B32" s="341"/>
      <c r="C32" s="343" t="s">
        <v>78</v>
      </c>
      <c r="D32" s="343"/>
      <c r="E32" s="69"/>
      <c r="F32" s="343"/>
      <c r="G32" s="368"/>
      <c r="H32" s="344" t="s">
        <v>79</v>
      </c>
      <c r="I32" s="344">
        <v>20</v>
      </c>
      <c r="J32" s="369" t="s">
        <v>80</v>
      </c>
      <c r="K32" s="343"/>
      <c r="L32" s="70"/>
      <c r="M32" s="299"/>
      <c r="N32" s="377">
        <f>SUM(G32*I32)</f>
        <v>0</v>
      </c>
      <c r="O32" s="359"/>
      <c r="P32" s="279"/>
    </row>
    <row r="33" spans="1:16" s="40" customFormat="1" ht="12.75" customHeight="1" thickBot="1">
      <c r="A33" s="279"/>
      <c r="B33" s="341"/>
      <c r="C33" s="363" t="s">
        <v>81</v>
      </c>
      <c r="D33" s="343"/>
      <c r="E33" s="343"/>
      <c r="F33" s="343"/>
      <c r="G33" s="344"/>
      <c r="H33" s="343"/>
      <c r="I33" s="344"/>
      <c r="J33" s="343"/>
      <c r="K33" s="343"/>
      <c r="L33" s="381"/>
      <c r="M33" s="343"/>
      <c r="N33" s="378"/>
      <c r="O33" s="359"/>
      <c r="P33" s="279"/>
    </row>
    <row r="34" spans="1:16" s="40" customFormat="1" ht="18.75" customHeight="1" thickBot="1">
      <c r="A34" s="279"/>
      <c r="B34" s="341"/>
      <c r="C34" s="343" t="s">
        <v>82</v>
      </c>
      <c r="D34" s="343"/>
      <c r="E34" s="69"/>
      <c r="F34" s="343"/>
      <c r="G34" s="368"/>
      <c r="H34" s="344" t="s">
        <v>79</v>
      </c>
      <c r="I34" s="344">
        <v>5</v>
      </c>
      <c r="J34" s="369" t="s">
        <v>80</v>
      </c>
      <c r="K34" s="343"/>
      <c r="L34" s="70"/>
      <c r="M34" s="299"/>
      <c r="N34" s="377">
        <f>SUM(G34*I34)</f>
        <v>0</v>
      </c>
      <c r="O34" s="359"/>
      <c r="P34" s="279"/>
    </row>
    <row r="35" spans="1:16" s="40" customFormat="1" ht="12.75" customHeight="1">
      <c r="A35" s="279"/>
      <c r="B35" s="341"/>
      <c r="C35" s="343"/>
      <c r="D35" s="343"/>
      <c r="E35" s="343"/>
      <c r="F35" s="343"/>
      <c r="G35" s="344"/>
      <c r="H35" s="343"/>
      <c r="I35" s="344"/>
      <c r="J35" s="343"/>
      <c r="K35" s="343"/>
      <c r="L35" s="381"/>
      <c r="M35" s="343"/>
      <c r="N35" s="378"/>
      <c r="O35" s="359"/>
      <c r="P35" s="279"/>
    </row>
    <row r="36" spans="1:16" s="40" customFormat="1" ht="16.5" customHeight="1">
      <c r="A36" s="279"/>
      <c r="B36" s="319" t="s">
        <v>83</v>
      </c>
      <c r="C36" s="320" t="s">
        <v>84</v>
      </c>
      <c r="D36" s="343"/>
      <c r="E36" s="343"/>
      <c r="F36" s="343"/>
      <c r="G36" s="344"/>
      <c r="H36" s="343"/>
      <c r="I36" s="344"/>
      <c r="J36" s="343"/>
      <c r="K36" s="343"/>
      <c r="L36" s="381"/>
      <c r="M36" s="343"/>
      <c r="N36" s="378"/>
      <c r="O36" s="359"/>
      <c r="P36" s="279"/>
    </row>
    <row r="37" spans="1:16" s="40" customFormat="1" ht="12.75" customHeight="1" thickBot="1">
      <c r="A37" s="279"/>
      <c r="B37" s="341"/>
      <c r="C37" s="363" t="s">
        <v>81</v>
      </c>
      <c r="D37" s="343"/>
      <c r="E37" s="343"/>
      <c r="F37" s="343"/>
      <c r="G37" s="344"/>
      <c r="H37" s="343"/>
      <c r="I37" s="344"/>
      <c r="J37" s="343"/>
      <c r="K37" s="343"/>
      <c r="L37" s="381"/>
      <c r="M37" s="343"/>
      <c r="N37" s="378"/>
      <c r="O37" s="359"/>
      <c r="P37" s="279"/>
    </row>
    <row r="38" spans="1:16" s="40" customFormat="1" ht="18.75" customHeight="1" thickBot="1">
      <c r="A38" s="279"/>
      <c r="B38" s="341"/>
      <c r="C38" s="343" t="s">
        <v>78</v>
      </c>
      <c r="D38" s="343"/>
      <c r="E38" s="69"/>
      <c r="F38" s="343"/>
      <c r="G38" s="368"/>
      <c r="H38" s="344" t="s">
        <v>79</v>
      </c>
      <c r="I38" s="344">
        <v>3</v>
      </c>
      <c r="J38" s="369" t="s">
        <v>80</v>
      </c>
      <c r="K38" s="343"/>
      <c r="L38" s="70"/>
      <c r="M38" s="299"/>
      <c r="N38" s="377">
        <f>SUM(G38*I38)</f>
        <v>0</v>
      </c>
      <c r="O38" s="359"/>
      <c r="P38" s="279"/>
    </row>
    <row r="39" spans="1:16" ht="6.75" customHeight="1">
      <c r="A39" s="279"/>
      <c r="B39" s="293"/>
      <c r="C39" s="299"/>
      <c r="D39" s="299"/>
      <c r="E39" s="299"/>
      <c r="F39" s="299"/>
      <c r="G39" s="304"/>
      <c r="H39" s="299"/>
      <c r="I39" s="304"/>
      <c r="J39" s="299"/>
      <c r="K39" s="299"/>
      <c r="L39" s="382"/>
      <c r="M39" s="299"/>
      <c r="N39" s="378"/>
      <c r="O39" s="300"/>
      <c r="P39" s="279"/>
    </row>
    <row r="40" spans="1:16" s="40" customFormat="1" ht="16.5" customHeight="1">
      <c r="A40" s="279"/>
      <c r="B40" s="319" t="s">
        <v>85</v>
      </c>
      <c r="C40" s="320" t="s">
        <v>86</v>
      </c>
      <c r="D40" s="343"/>
      <c r="E40" s="343"/>
      <c r="F40" s="343"/>
      <c r="G40" s="344"/>
      <c r="H40" s="343"/>
      <c r="I40" s="344"/>
      <c r="J40" s="343"/>
      <c r="K40" s="343"/>
      <c r="L40" s="381"/>
      <c r="M40" s="343"/>
      <c r="N40" s="378"/>
      <c r="O40" s="359"/>
      <c r="P40" s="279"/>
    </row>
    <row r="41" spans="1:16" s="40" customFormat="1" ht="12.75" customHeight="1" thickBot="1">
      <c r="A41" s="279"/>
      <c r="B41" s="341"/>
      <c r="C41" s="363" t="s">
        <v>81</v>
      </c>
      <c r="D41" s="343"/>
      <c r="E41" s="343"/>
      <c r="F41" s="343"/>
      <c r="G41" s="344"/>
      <c r="H41" s="343"/>
      <c r="I41" s="344"/>
      <c r="J41" s="343"/>
      <c r="K41" s="343"/>
      <c r="L41" s="381"/>
      <c r="M41" s="343"/>
      <c r="N41" s="378"/>
      <c r="O41" s="359"/>
      <c r="P41" s="279"/>
    </row>
    <row r="42" spans="1:16" s="40" customFormat="1" ht="18.75" customHeight="1" thickBot="1">
      <c r="A42" s="279"/>
      <c r="B42" s="341"/>
      <c r="C42" s="343" t="s">
        <v>78</v>
      </c>
      <c r="D42" s="343"/>
      <c r="E42" s="69"/>
      <c r="F42" s="343"/>
      <c r="G42" s="368"/>
      <c r="H42" s="344" t="s">
        <v>79</v>
      </c>
      <c r="I42" s="344">
        <v>20</v>
      </c>
      <c r="J42" s="369" t="s">
        <v>80</v>
      </c>
      <c r="K42" s="343"/>
      <c r="L42" s="70"/>
      <c r="M42" s="299"/>
      <c r="N42" s="377">
        <f>SUM(G42*I42)</f>
        <v>0</v>
      </c>
      <c r="O42" s="359"/>
      <c r="P42" s="279"/>
    </row>
    <row r="43" spans="1:16" ht="19.5" customHeight="1" thickBot="1">
      <c r="A43" s="279"/>
      <c r="B43" s="293"/>
      <c r="C43" s="299"/>
      <c r="D43" s="299"/>
      <c r="E43" s="299"/>
      <c r="F43" s="299"/>
      <c r="G43" s="299"/>
      <c r="H43" s="299"/>
      <c r="I43" s="299"/>
      <c r="J43" s="299"/>
      <c r="K43" s="299"/>
      <c r="L43" s="382"/>
      <c r="M43" s="299"/>
      <c r="N43" s="378"/>
      <c r="O43" s="300"/>
      <c r="P43" s="279"/>
    </row>
    <row r="44" spans="1:16" ht="23.25" customHeight="1" thickBot="1">
      <c r="A44" s="279"/>
      <c r="B44" s="293"/>
      <c r="C44" s="364"/>
      <c r="D44" s="364"/>
      <c r="E44" s="364"/>
      <c r="F44" s="364"/>
      <c r="G44" s="364"/>
      <c r="H44" s="370" t="s">
        <v>87</v>
      </c>
      <c r="I44" s="371" t="s">
        <v>88</v>
      </c>
      <c r="J44" s="364"/>
      <c r="K44" s="364"/>
      <c r="L44" s="71">
        <f>SUM(L32:L42)</f>
        <v>0</v>
      </c>
      <c r="M44" s="364"/>
      <c r="N44" s="379">
        <f>SUM(N32:N42)</f>
        <v>0</v>
      </c>
      <c r="O44" s="300"/>
      <c r="P44" s="279"/>
    </row>
    <row r="45" spans="1:16" ht="13.5" customHeight="1">
      <c r="A45" s="279"/>
      <c r="B45" s="293"/>
      <c r="C45" s="299"/>
      <c r="D45" s="299"/>
      <c r="E45" s="299"/>
      <c r="F45" s="299"/>
      <c r="G45" s="299"/>
      <c r="H45" s="299"/>
      <c r="I45" s="372"/>
      <c r="J45" s="299"/>
      <c r="K45" s="299"/>
      <c r="L45" s="299"/>
      <c r="M45" s="299"/>
      <c r="N45" s="299"/>
      <c r="O45" s="359"/>
      <c r="P45" s="279"/>
    </row>
    <row r="46" spans="1:16" ht="16.5" customHeight="1" thickBot="1">
      <c r="A46" s="279"/>
      <c r="B46" s="293"/>
      <c r="C46" s="299"/>
      <c r="D46" s="299"/>
      <c r="E46" s="304"/>
      <c r="F46" s="304"/>
      <c r="G46" s="304"/>
      <c r="H46" s="299"/>
      <c r="I46" s="373" t="s">
        <v>89</v>
      </c>
      <c r="J46" s="299"/>
      <c r="K46" s="299"/>
      <c r="L46" s="299"/>
      <c r="M46" s="299"/>
      <c r="N46" s="299"/>
      <c r="O46" s="300"/>
      <c r="P46" s="279"/>
    </row>
    <row r="47" spans="1:16" s="40" customFormat="1" ht="21.75" customHeight="1" thickBot="1">
      <c r="A47" s="279"/>
      <c r="B47" s="319" t="s">
        <v>90</v>
      </c>
      <c r="C47" s="320" t="s">
        <v>91</v>
      </c>
      <c r="D47" s="343"/>
      <c r="E47" s="343"/>
      <c r="F47" s="343"/>
      <c r="G47" s="343"/>
      <c r="H47" s="343"/>
      <c r="I47" s="343"/>
      <c r="J47" s="343"/>
      <c r="K47" s="299"/>
      <c r="L47" s="383"/>
      <c r="M47" s="304"/>
      <c r="N47" s="380"/>
      <c r="O47" s="359"/>
      <c r="P47" s="279"/>
    </row>
    <row r="48" spans="1:16" ht="13.5" customHeight="1">
      <c r="A48" s="279"/>
      <c r="B48" s="293"/>
      <c r="C48" s="365" t="s">
        <v>92</v>
      </c>
      <c r="D48" s="299"/>
      <c r="E48" s="299"/>
      <c r="F48" s="299"/>
      <c r="G48" s="299"/>
      <c r="H48" s="299"/>
      <c r="I48" s="299"/>
      <c r="J48" s="304"/>
      <c r="K48" s="304"/>
      <c r="L48" s="304" t="s">
        <v>93</v>
      </c>
      <c r="M48" s="299"/>
      <c r="N48" s="304" t="s">
        <v>94</v>
      </c>
      <c r="O48" s="359"/>
      <c r="P48" s="279"/>
    </row>
    <row r="49" spans="1:16" ht="6.75" customHeight="1" thickBot="1">
      <c r="A49" s="279"/>
      <c r="B49" s="327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18"/>
      <c r="P49" s="279"/>
    </row>
    <row r="50" spans="1:16" ht="6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</row>
    <row r="51" spans="1:16" ht="13.5" thickBot="1">
      <c r="A51" s="279"/>
      <c r="B51" s="385" t="s">
        <v>14</v>
      </c>
      <c r="C51" s="386"/>
      <c r="D51" s="387" t="s">
        <v>95</v>
      </c>
      <c r="E51" s="388"/>
      <c r="F51" s="388"/>
      <c r="G51" s="388"/>
      <c r="H51" s="388"/>
      <c r="I51" s="386"/>
      <c r="J51" s="386"/>
      <c r="K51" s="389" t="s">
        <v>96</v>
      </c>
      <c r="L51" s="280"/>
      <c r="M51" s="280"/>
      <c r="N51" s="280"/>
      <c r="O51" s="280"/>
      <c r="P51" s="279"/>
    </row>
    <row r="52" spans="1:16" ht="15" customHeight="1" thickBot="1">
      <c r="A52" s="279"/>
      <c r="B52" s="386"/>
      <c r="C52" s="72"/>
      <c r="D52" s="389"/>
      <c r="E52" s="268"/>
      <c r="F52" s="269"/>
      <c r="G52" s="269"/>
      <c r="H52" s="269"/>
      <c r="I52" s="270"/>
      <c r="J52" s="386"/>
      <c r="K52" s="386"/>
      <c r="L52" s="268"/>
      <c r="M52" s="269"/>
      <c r="N52" s="270"/>
      <c r="O52" s="386"/>
      <c r="P52" s="279"/>
    </row>
    <row r="53" spans="1:16" ht="10.5" customHeight="1">
      <c r="A53" s="279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279"/>
    </row>
  </sheetData>
  <sheetProtection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rintOptions/>
  <pageMargins left="0.54" right="0.47" top="0.89" bottom="0.84" header="0.4921259845" footer="0.4921259845"/>
  <pageSetup horizontalDpi="600" verticalDpi="600" orientation="portrait" paperSize="9" scale="88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36"/>
  <sheetViews>
    <sheetView zoomScale="70" zoomScaleNormal="70" zoomScalePageLayoutView="0" workbookViewId="0" topLeftCell="A1">
      <selection activeCell="W3" sqref="W3"/>
    </sheetView>
  </sheetViews>
  <sheetFormatPr defaultColWidth="9.140625" defaultRowHeight="12.75" outlineLevelCol="1"/>
  <cols>
    <col min="1" max="1" width="3.00390625" style="187" customWidth="1"/>
    <col min="2" max="2" width="6.00390625" style="188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10.8515625" style="0" customWidth="1"/>
    <col min="18" max="18" width="13.28125" style="0" customWidth="1"/>
    <col min="19" max="19" width="1.28515625" style="190" customWidth="1"/>
    <col min="20" max="20" width="1.7109375" style="190" customWidth="1"/>
    <col min="21" max="21" width="8.00390625" style="0" hidden="1" customWidth="1" outlineLevel="1"/>
    <col min="22" max="22" width="5.57421875" style="0" hidden="1" customWidth="1" outlineLevel="1"/>
    <col min="23" max="23" width="19.28125" style="0" customWidth="1" collapsed="1"/>
    <col min="24" max="24" width="17.140625" style="0" customWidth="1"/>
    <col min="25" max="25" width="18.140625" style="0" customWidth="1"/>
  </cols>
  <sheetData>
    <row r="1" spans="1:22" ht="8.25" customHeight="1" thickBot="1">
      <c r="A1" s="73"/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5"/>
      <c r="T1" s="75"/>
      <c r="U1" s="76"/>
      <c r="V1" s="76"/>
    </row>
    <row r="2" spans="1:22" ht="18.75" thickBot="1">
      <c r="A2" s="73"/>
      <c r="B2" s="77" t="s">
        <v>97</v>
      </c>
      <c r="C2" s="78"/>
      <c r="D2" s="78"/>
      <c r="E2" s="78"/>
      <c r="F2" s="78"/>
      <c r="G2" s="79">
        <f>Úvod!$L$1</f>
        <v>2012</v>
      </c>
      <c r="H2" s="78"/>
      <c r="I2" s="80" t="s">
        <v>98</v>
      </c>
      <c r="J2" s="81">
        <f>Úvod!$E$6</f>
        <v>0</v>
      </c>
      <c r="K2" s="82"/>
      <c r="L2" s="82"/>
      <c r="M2" s="82"/>
      <c r="N2" s="82"/>
      <c r="O2" s="83"/>
      <c r="P2" s="78" t="s">
        <v>99</v>
      </c>
      <c r="Q2" s="84">
        <v>1</v>
      </c>
      <c r="R2" s="85" t="s">
        <v>100</v>
      </c>
      <c r="S2" s="75"/>
      <c r="T2" s="75"/>
      <c r="U2" s="76"/>
      <c r="V2" s="76"/>
    </row>
    <row r="3" spans="1:22" ht="8.25" customHeight="1" thickBot="1">
      <c r="A3" s="73"/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5"/>
      <c r="T3" s="75"/>
      <c r="U3" s="76"/>
      <c r="V3" s="76"/>
    </row>
    <row r="4" spans="1:22" ht="14.25">
      <c r="A4" s="73"/>
      <c r="B4" s="86" t="s">
        <v>101</v>
      </c>
      <c r="C4" s="87" t="s">
        <v>102</v>
      </c>
      <c r="D4" s="88" t="s">
        <v>103</v>
      </c>
      <c r="E4" s="89"/>
      <c r="F4" s="271" t="s">
        <v>104</v>
      </c>
      <c r="G4" s="272"/>
      <c r="H4" s="90" t="s">
        <v>105</v>
      </c>
      <c r="I4" s="90"/>
      <c r="J4" s="91" t="s">
        <v>106</v>
      </c>
      <c r="K4" s="92"/>
      <c r="L4" s="91" t="s">
        <v>107</v>
      </c>
      <c r="M4" s="92"/>
      <c r="N4" s="91" t="s">
        <v>108</v>
      </c>
      <c r="O4" s="93"/>
      <c r="P4" s="94"/>
      <c r="Q4" s="95" t="s">
        <v>109</v>
      </c>
      <c r="R4" s="93"/>
      <c r="S4" s="75"/>
      <c r="T4" s="75"/>
      <c r="U4" s="96" t="s">
        <v>110</v>
      </c>
      <c r="V4" s="76"/>
    </row>
    <row r="5" spans="1:22" ht="15" thickBot="1">
      <c r="A5" s="73"/>
      <c r="B5" s="97" t="s">
        <v>111</v>
      </c>
      <c r="C5" s="98" t="s">
        <v>112</v>
      </c>
      <c r="D5" s="99" t="s">
        <v>113</v>
      </c>
      <c r="E5" s="100">
        <v>1</v>
      </c>
      <c r="F5" s="101"/>
      <c r="G5" s="102" t="s">
        <v>114</v>
      </c>
      <c r="H5" s="103" t="s">
        <v>115</v>
      </c>
      <c r="I5" s="104"/>
      <c r="J5" s="103" t="s">
        <v>115</v>
      </c>
      <c r="K5" s="104"/>
      <c r="L5" s="103" t="s">
        <v>116</v>
      </c>
      <c r="M5" s="104"/>
      <c r="N5" s="103" t="s">
        <v>117</v>
      </c>
      <c r="O5" s="105"/>
      <c r="P5" s="105"/>
      <c r="Q5" s="106" t="s">
        <v>118</v>
      </c>
      <c r="R5" s="107"/>
      <c r="S5" s="75"/>
      <c r="T5" s="75"/>
      <c r="U5" s="108" t="s">
        <v>115</v>
      </c>
      <c r="V5" s="76" t="s">
        <v>119</v>
      </c>
    </row>
    <row r="6" spans="1:24" ht="14.25">
      <c r="A6" s="73"/>
      <c r="B6" s="109"/>
      <c r="C6" s="110"/>
      <c r="D6" s="111" t="s">
        <v>120</v>
      </c>
      <c r="E6" s="112" t="s">
        <v>121</v>
      </c>
      <c r="F6" s="113" t="s">
        <v>122</v>
      </c>
      <c r="G6" s="114" t="s">
        <v>123</v>
      </c>
      <c r="H6" s="273" t="s">
        <v>124</v>
      </c>
      <c r="I6" s="274"/>
      <c r="J6" s="273" t="s">
        <v>125</v>
      </c>
      <c r="K6" s="274"/>
      <c r="L6" s="115"/>
      <c r="M6" s="116"/>
      <c r="N6" s="115"/>
      <c r="O6" s="275" t="s">
        <v>54</v>
      </c>
      <c r="P6" s="276"/>
      <c r="Q6" s="117"/>
      <c r="R6" s="107"/>
      <c r="S6" s="75"/>
      <c r="T6" s="75"/>
      <c r="U6" s="108" t="s">
        <v>126</v>
      </c>
      <c r="V6" s="76"/>
      <c r="X6" s="218" t="s">
        <v>158</v>
      </c>
    </row>
    <row r="7" spans="1:24" ht="15" thickBot="1">
      <c r="A7" s="73"/>
      <c r="B7" s="118" t="s">
        <v>127</v>
      </c>
      <c r="C7" s="119" t="s">
        <v>128</v>
      </c>
      <c r="D7" s="120" t="s">
        <v>129</v>
      </c>
      <c r="E7" s="121">
        <v>3.5</v>
      </c>
      <c r="F7" s="122" t="s">
        <v>130</v>
      </c>
      <c r="G7" s="123" t="s">
        <v>130</v>
      </c>
      <c r="H7" s="124" t="s">
        <v>131</v>
      </c>
      <c r="I7" s="125" t="s">
        <v>132</v>
      </c>
      <c r="J7" s="124" t="s">
        <v>131</v>
      </c>
      <c r="K7" s="125" t="s">
        <v>132</v>
      </c>
      <c r="L7" s="124" t="s">
        <v>133</v>
      </c>
      <c r="M7" s="125" t="s">
        <v>54</v>
      </c>
      <c r="N7" s="126" t="s">
        <v>133</v>
      </c>
      <c r="O7" s="123" t="s">
        <v>134</v>
      </c>
      <c r="P7" s="127" t="s">
        <v>135</v>
      </c>
      <c r="Q7" s="128" t="s">
        <v>133</v>
      </c>
      <c r="R7" s="129" t="s">
        <v>54</v>
      </c>
      <c r="S7" s="75"/>
      <c r="T7" s="75"/>
      <c r="U7" s="130" t="s">
        <v>136</v>
      </c>
      <c r="V7" s="10"/>
      <c r="W7" s="217" t="s">
        <v>137</v>
      </c>
      <c r="X7" s="219" t="s">
        <v>159</v>
      </c>
    </row>
    <row r="8" spans="1:25" ht="21" customHeight="1">
      <c r="A8" s="132">
        <v>1</v>
      </c>
      <c r="B8" s="133"/>
      <c r="C8" s="134"/>
      <c r="D8" s="135"/>
      <c r="E8" s="136">
        <v>3.5</v>
      </c>
      <c r="F8" s="137"/>
      <c r="G8" s="138"/>
      <c r="H8" s="137"/>
      <c r="I8" s="139"/>
      <c r="J8" s="137"/>
      <c r="K8" s="139"/>
      <c r="L8" s="140">
        <f>SUM(E8*F8*(H8+J8))</f>
        <v>0</v>
      </c>
      <c r="M8" s="141">
        <f>SUM(E8*G8*(I8+K8))</f>
        <v>0</v>
      </c>
      <c r="N8" s="142"/>
      <c r="O8" s="143">
        <f>SUM((I8*0)+(K8*0))</f>
        <v>0</v>
      </c>
      <c r="P8" s="144"/>
      <c r="Q8" s="145">
        <f>SUM(L8+N8)</f>
        <v>0</v>
      </c>
      <c r="R8" s="146">
        <f>SUM(M8+O8+P8)</f>
        <v>0</v>
      </c>
      <c r="S8" s="75"/>
      <c r="T8" s="75"/>
      <c r="U8" s="147"/>
      <c r="V8" s="148" t="s">
        <v>138</v>
      </c>
      <c r="W8" s="201"/>
      <c r="X8" s="202"/>
      <c r="Y8" s="202"/>
    </row>
    <row r="9" spans="1:25" ht="21" customHeight="1">
      <c r="A9" s="132">
        <v>2</v>
      </c>
      <c r="B9" s="149"/>
      <c r="C9" s="150"/>
      <c r="D9" s="151"/>
      <c r="E9" s="152">
        <v>3.5</v>
      </c>
      <c r="F9" s="153"/>
      <c r="G9" s="154"/>
      <c r="H9" s="153"/>
      <c r="I9" s="155"/>
      <c r="J9" s="153"/>
      <c r="K9" s="155"/>
      <c r="L9" s="156">
        <f aca="true" t="shared" si="0" ref="L9:L24">SUM(E9*F9*(H9+J9))</f>
        <v>0</v>
      </c>
      <c r="M9" s="157">
        <f aca="true" t="shared" si="1" ref="M9:M24">SUM(E9*G9*(I9+K9))</f>
        <v>0</v>
      </c>
      <c r="N9" s="158"/>
      <c r="O9" s="159">
        <f aca="true" t="shared" si="2" ref="O9:O24">SUM((I9*0)+(K9*0))</f>
        <v>0</v>
      </c>
      <c r="P9" s="160"/>
      <c r="Q9" s="161">
        <f aca="true" t="shared" si="3" ref="Q9:Q24">SUM(L9+N9)</f>
        <v>0</v>
      </c>
      <c r="R9" s="162">
        <f aca="true" t="shared" si="4" ref="R9:R23">SUM(M9+O9+P9)</f>
        <v>0</v>
      </c>
      <c r="S9" s="75"/>
      <c r="T9" s="75"/>
      <c r="U9" s="147"/>
      <c r="V9" s="148" t="s">
        <v>138</v>
      </c>
      <c r="W9" s="201"/>
      <c r="X9" s="202"/>
      <c r="Y9" s="202"/>
    </row>
    <row r="10" spans="1:25" ht="21" customHeight="1">
      <c r="A10" s="132">
        <v>3</v>
      </c>
      <c r="B10" s="149"/>
      <c r="C10" s="150"/>
      <c r="D10" s="151"/>
      <c r="E10" s="152">
        <v>3.5</v>
      </c>
      <c r="F10" s="153"/>
      <c r="G10" s="154"/>
      <c r="H10" s="153"/>
      <c r="I10" s="155"/>
      <c r="J10" s="153"/>
      <c r="K10" s="155"/>
      <c r="L10" s="156">
        <f t="shared" si="0"/>
        <v>0</v>
      </c>
      <c r="M10" s="157">
        <f t="shared" si="1"/>
        <v>0</v>
      </c>
      <c r="N10" s="158"/>
      <c r="O10" s="159">
        <f t="shared" si="2"/>
        <v>0</v>
      </c>
      <c r="P10" s="160"/>
      <c r="Q10" s="161">
        <f t="shared" si="3"/>
        <v>0</v>
      </c>
      <c r="R10" s="162">
        <f t="shared" si="4"/>
        <v>0</v>
      </c>
      <c r="S10" s="75"/>
      <c r="T10" s="75"/>
      <c r="U10" s="147"/>
      <c r="V10" s="148" t="s">
        <v>138</v>
      </c>
      <c r="W10" s="201"/>
      <c r="X10" s="202"/>
      <c r="Y10" s="202"/>
    </row>
    <row r="11" spans="1:25" ht="21" customHeight="1">
      <c r="A11" s="132">
        <v>4</v>
      </c>
      <c r="B11" s="149"/>
      <c r="C11" s="150"/>
      <c r="D11" s="151"/>
      <c r="E11" s="152">
        <v>3.5</v>
      </c>
      <c r="F11" s="153"/>
      <c r="G11" s="154"/>
      <c r="H11" s="153"/>
      <c r="I11" s="155"/>
      <c r="J11" s="153"/>
      <c r="K11" s="155"/>
      <c r="L11" s="156">
        <f t="shared" si="0"/>
        <v>0</v>
      </c>
      <c r="M11" s="157">
        <f t="shared" si="1"/>
        <v>0</v>
      </c>
      <c r="N11" s="158"/>
      <c r="O11" s="159">
        <f t="shared" si="2"/>
        <v>0</v>
      </c>
      <c r="P11" s="160"/>
      <c r="Q11" s="161">
        <f t="shared" si="3"/>
        <v>0</v>
      </c>
      <c r="R11" s="162">
        <f t="shared" si="4"/>
        <v>0</v>
      </c>
      <c r="S11" s="75"/>
      <c r="T11" s="75"/>
      <c r="U11" s="147"/>
      <c r="V11" s="148" t="s">
        <v>138</v>
      </c>
      <c r="W11" s="201"/>
      <c r="X11" s="202"/>
      <c r="Y11" s="202"/>
    </row>
    <row r="12" spans="1:25" ht="21" customHeight="1">
      <c r="A12" s="132">
        <v>5</v>
      </c>
      <c r="B12" s="149"/>
      <c r="C12" s="150"/>
      <c r="D12" s="151"/>
      <c r="E12" s="152">
        <v>3.5</v>
      </c>
      <c r="F12" s="153"/>
      <c r="G12" s="154"/>
      <c r="H12" s="153"/>
      <c r="I12" s="155"/>
      <c r="J12" s="153"/>
      <c r="K12" s="155"/>
      <c r="L12" s="156">
        <f t="shared" si="0"/>
        <v>0</v>
      </c>
      <c r="M12" s="157">
        <f t="shared" si="1"/>
        <v>0</v>
      </c>
      <c r="N12" s="158"/>
      <c r="O12" s="159">
        <f t="shared" si="2"/>
        <v>0</v>
      </c>
      <c r="P12" s="160"/>
      <c r="Q12" s="161">
        <f t="shared" si="3"/>
        <v>0</v>
      </c>
      <c r="R12" s="162">
        <f t="shared" si="4"/>
        <v>0</v>
      </c>
      <c r="S12" s="75"/>
      <c r="T12" s="75"/>
      <c r="U12" s="147"/>
      <c r="V12" s="148" t="s">
        <v>138</v>
      </c>
      <c r="W12" s="201"/>
      <c r="X12" s="202"/>
      <c r="Y12" s="202"/>
    </row>
    <row r="13" spans="1:25" ht="21" customHeight="1">
      <c r="A13" s="132">
        <v>6</v>
      </c>
      <c r="B13" s="149"/>
      <c r="C13" s="150"/>
      <c r="D13" s="151"/>
      <c r="E13" s="152">
        <v>3.5</v>
      </c>
      <c r="F13" s="153"/>
      <c r="G13" s="154"/>
      <c r="H13" s="153"/>
      <c r="I13" s="155"/>
      <c r="J13" s="153"/>
      <c r="K13" s="155"/>
      <c r="L13" s="156">
        <f t="shared" si="0"/>
        <v>0</v>
      </c>
      <c r="M13" s="157">
        <f t="shared" si="1"/>
        <v>0</v>
      </c>
      <c r="N13" s="158"/>
      <c r="O13" s="159">
        <f t="shared" si="2"/>
        <v>0</v>
      </c>
      <c r="P13" s="160"/>
      <c r="Q13" s="161">
        <f t="shared" si="3"/>
        <v>0</v>
      </c>
      <c r="R13" s="162">
        <f t="shared" si="4"/>
        <v>0</v>
      </c>
      <c r="S13" s="75"/>
      <c r="T13" s="75"/>
      <c r="U13" s="147"/>
      <c r="V13" s="148" t="s">
        <v>138</v>
      </c>
      <c r="W13" s="201"/>
      <c r="X13" s="202"/>
      <c r="Y13" s="202"/>
    </row>
    <row r="14" spans="1:25" ht="21" customHeight="1">
      <c r="A14" s="132">
        <v>7</v>
      </c>
      <c r="B14" s="149"/>
      <c r="C14" s="150"/>
      <c r="D14" s="151"/>
      <c r="E14" s="152">
        <v>3.5</v>
      </c>
      <c r="F14" s="153"/>
      <c r="G14" s="154"/>
      <c r="H14" s="153"/>
      <c r="I14" s="155"/>
      <c r="J14" s="153"/>
      <c r="K14" s="155"/>
      <c r="L14" s="156">
        <f t="shared" si="0"/>
        <v>0</v>
      </c>
      <c r="M14" s="157">
        <f t="shared" si="1"/>
        <v>0</v>
      </c>
      <c r="N14" s="158"/>
      <c r="O14" s="159">
        <f t="shared" si="2"/>
        <v>0</v>
      </c>
      <c r="P14" s="160"/>
      <c r="Q14" s="161">
        <f t="shared" si="3"/>
        <v>0</v>
      </c>
      <c r="R14" s="162">
        <f t="shared" si="4"/>
        <v>0</v>
      </c>
      <c r="S14" s="75"/>
      <c r="T14" s="75"/>
      <c r="U14" s="147"/>
      <c r="V14" s="148" t="s">
        <v>138</v>
      </c>
      <c r="W14" s="201"/>
      <c r="X14" s="202"/>
      <c r="Y14" s="202"/>
    </row>
    <row r="15" spans="1:25" ht="21" customHeight="1">
      <c r="A15" s="132">
        <v>8</v>
      </c>
      <c r="B15" s="149"/>
      <c r="C15" s="150"/>
      <c r="D15" s="151"/>
      <c r="E15" s="152">
        <v>3.5</v>
      </c>
      <c r="F15" s="153"/>
      <c r="G15" s="154"/>
      <c r="H15" s="153"/>
      <c r="I15" s="155"/>
      <c r="J15" s="153"/>
      <c r="K15" s="155"/>
      <c r="L15" s="156">
        <f t="shared" si="0"/>
        <v>0</v>
      </c>
      <c r="M15" s="157">
        <f t="shared" si="1"/>
        <v>0</v>
      </c>
      <c r="N15" s="158"/>
      <c r="O15" s="159">
        <f t="shared" si="2"/>
        <v>0</v>
      </c>
      <c r="P15" s="160"/>
      <c r="Q15" s="161">
        <f t="shared" si="3"/>
        <v>0</v>
      </c>
      <c r="R15" s="162">
        <f t="shared" si="4"/>
        <v>0</v>
      </c>
      <c r="S15" s="75"/>
      <c r="T15" s="75"/>
      <c r="U15" s="147"/>
      <c r="V15" s="148" t="s">
        <v>138</v>
      </c>
      <c r="W15" s="201"/>
      <c r="X15" s="202"/>
      <c r="Y15" s="202"/>
    </row>
    <row r="16" spans="1:25" ht="21" customHeight="1">
      <c r="A16" s="132">
        <v>9</v>
      </c>
      <c r="B16" s="149"/>
      <c r="C16" s="150"/>
      <c r="D16" s="151"/>
      <c r="E16" s="152">
        <v>3.5</v>
      </c>
      <c r="F16" s="153"/>
      <c r="G16" s="154"/>
      <c r="H16" s="153"/>
      <c r="I16" s="155"/>
      <c r="J16" s="153"/>
      <c r="K16" s="155"/>
      <c r="L16" s="156">
        <f t="shared" si="0"/>
        <v>0</v>
      </c>
      <c r="M16" s="157">
        <f t="shared" si="1"/>
        <v>0</v>
      </c>
      <c r="N16" s="158"/>
      <c r="O16" s="159">
        <f t="shared" si="2"/>
        <v>0</v>
      </c>
      <c r="P16" s="160"/>
      <c r="Q16" s="161">
        <f t="shared" si="3"/>
        <v>0</v>
      </c>
      <c r="R16" s="162">
        <f t="shared" si="4"/>
        <v>0</v>
      </c>
      <c r="S16" s="75"/>
      <c r="T16" s="75"/>
      <c r="U16" s="147"/>
      <c r="V16" s="148" t="s">
        <v>138</v>
      </c>
      <c r="W16" s="201"/>
      <c r="X16" s="202"/>
      <c r="Y16" s="202"/>
    </row>
    <row r="17" spans="1:25" ht="21" customHeight="1">
      <c r="A17" s="132">
        <v>10</v>
      </c>
      <c r="B17" s="149"/>
      <c r="C17" s="150"/>
      <c r="D17" s="151"/>
      <c r="E17" s="152">
        <v>3.5</v>
      </c>
      <c r="F17" s="153"/>
      <c r="G17" s="154"/>
      <c r="H17" s="153"/>
      <c r="I17" s="155"/>
      <c r="J17" s="153"/>
      <c r="K17" s="155"/>
      <c r="L17" s="156">
        <f t="shared" si="0"/>
        <v>0</v>
      </c>
      <c r="M17" s="157">
        <f t="shared" si="1"/>
        <v>0</v>
      </c>
      <c r="N17" s="158"/>
      <c r="O17" s="159">
        <f t="shared" si="2"/>
        <v>0</v>
      </c>
      <c r="P17" s="160"/>
      <c r="Q17" s="161">
        <f t="shared" si="3"/>
        <v>0</v>
      </c>
      <c r="R17" s="162">
        <f t="shared" si="4"/>
        <v>0</v>
      </c>
      <c r="S17" s="75"/>
      <c r="T17" s="75"/>
      <c r="U17" s="147"/>
      <c r="V17" s="148" t="s">
        <v>138</v>
      </c>
      <c r="W17" s="201"/>
      <c r="X17" s="202"/>
      <c r="Y17" s="202"/>
    </row>
    <row r="18" spans="1:25" ht="21" customHeight="1">
      <c r="A18" s="132">
        <v>11</v>
      </c>
      <c r="B18" s="149"/>
      <c r="C18" s="150"/>
      <c r="D18" s="151"/>
      <c r="E18" s="152">
        <v>3.5</v>
      </c>
      <c r="F18" s="153"/>
      <c r="G18" s="154"/>
      <c r="H18" s="153"/>
      <c r="I18" s="155"/>
      <c r="J18" s="153"/>
      <c r="K18" s="155"/>
      <c r="L18" s="156">
        <f t="shared" si="0"/>
        <v>0</v>
      </c>
      <c r="M18" s="157">
        <f t="shared" si="1"/>
        <v>0</v>
      </c>
      <c r="N18" s="158"/>
      <c r="O18" s="159">
        <f t="shared" si="2"/>
        <v>0</v>
      </c>
      <c r="P18" s="160"/>
      <c r="Q18" s="161">
        <f t="shared" si="3"/>
        <v>0</v>
      </c>
      <c r="R18" s="162">
        <f t="shared" si="4"/>
        <v>0</v>
      </c>
      <c r="S18" s="75"/>
      <c r="T18" s="75"/>
      <c r="U18" s="147"/>
      <c r="V18" s="148" t="s">
        <v>138</v>
      </c>
      <c r="W18" s="201"/>
      <c r="X18" s="202"/>
      <c r="Y18" s="202"/>
    </row>
    <row r="19" spans="1:25" ht="21" customHeight="1">
      <c r="A19" s="132">
        <v>12</v>
      </c>
      <c r="B19" s="149"/>
      <c r="C19" s="150"/>
      <c r="D19" s="151"/>
      <c r="E19" s="152">
        <v>3.5</v>
      </c>
      <c r="F19" s="153"/>
      <c r="G19" s="154"/>
      <c r="H19" s="153"/>
      <c r="I19" s="155"/>
      <c r="J19" s="153"/>
      <c r="K19" s="155"/>
      <c r="L19" s="156">
        <f t="shared" si="0"/>
        <v>0</v>
      </c>
      <c r="M19" s="157">
        <f t="shared" si="1"/>
        <v>0</v>
      </c>
      <c r="N19" s="158"/>
      <c r="O19" s="159">
        <f t="shared" si="2"/>
        <v>0</v>
      </c>
      <c r="P19" s="160"/>
      <c r="Q19" s="161">
        <f t="shared" si="3"/>
        <v>0</v>
      </c>
      <c r="R19" s="162">
        <f t="shared" si="4"/>
        <v>0</v>
      </c>
      <c r="S19" s="75"/>
      <c r="T19" s="75"/>
      <c r="U19" s="147"/>
      <c r="V19" s="148" t="s">
        <v>138</v>
      </c>
      <c r="W19" s="201"/>
      <c r="X19" s="202"/>
      <c r="Y19" s="202"/>
    </row>
    <row r="20" spans="1:25" ht="21" customHeight="1">
      <c r="A20" s="132">
        <v>13</v>
      </c>
      <c r="B20" s="149"/>
      <c r="C20" s="150"/>
      <c r="D20" s="151"/>
      <c r="E20" s="152">
        <v>3.5</v>
      </c>
      <c r="F20" s="153"/>
      <c r="G20" s="154"/>
      <c r="H20" s="153"/>
      <c r="I20" s="155"/>
      <c r="J20" s="153"/>
      <c r="K20" s="155"/>
      <c r="L20" s="156">
        <f t="shared" si="0"/>
        <v>0</v>
      </c>
      <c r="M20" s="157">
        <f t="shared" si="1"/>
        <v>0</v>
      </c>
      <c r="N20" s="158"/>
      <c r="O20" s="159">
        <f t="shared" si="2"/>
        <v>0</v>
      </c>
      <c r="P20" s="160"/>
      <c r="Q20" s="161">
        <f t="shared" si="3"/>
        <v>0</v>
      </c>
      <c r="R20" s="162">
        <f t="shared" si="4"/>
        <v>0</v>
      </c>
      <c r="S20" s="75"/>
      <c r="T20" s="75"/>
      <c r="U20" s="147"/>
      <c r="V20" s="148" t="s">
        <v>138</v>
      </c>
      <c r="W20" s="201"/>
      <c r="X20" s="202"/>
      <c r="Y20" s="202"/>
    </row>
    <row r="21" spans="1:25" ht="21" customHeight="1">
      <c r="A21" s="132">
        <v>14</v>
      </c>
      <c r="B21" s="149"/>
      <c r="C21" s="150"/>
      <c r="D21" s="151"/>
      <c r="E21" s="152">
        <v>3.5</v>
      </c>
      <c r="F21" s="153"/>
      <c r="G21" s="154"/>
      <c r="H21" s="153"/>
      <c r="I21" s="155"/>
      <c r="J21" s="153"/>
      <c r="K21" s="155"/>
      <c r="L21" s="156">
        <f t="shared" si="0"/>
        <v>0</v>
      </c>
      <c r="M21" s="157">
        <f t="shared" si="1"/>
        <v>0</v>
      </c>
      <c r="N21" s="158"/>
      <c r="O21" s="159">
        <f t="shared" si="2"/>
        <v>0</v>
      </c>
      <c r="P21" s="160"/>
      <c r="Q21" s="161">
        <f t="shared" si="3"/>
        <v>0</v>
      </c>
      <c r="R21" s="162">
        <f t="shared" si="4"/>
        <v>0</v>
      </c>
      <c r="S21" s="75"/>
      <c r="T21" s="75"/>
      <c r="U21" s="147"/>
      <c r="V21" s="148" t="s">
        <v>138</v>
      </c>
      <c r="W21" s="201"/>
      <c r="X21" s="202"/>
      <c r="Y21" s="202"/>
    </row>
    <row r="22" spans="1:25" ht="21" customHeight="1">
      <c r="A22" s="132">
        <v>15</v>
      </c>
      <c r="B22" s="149"/>
      <c r="C22" s="150"/>
      <c r="D22" s="151"/>
      <c r="E22" s="152">
        <v>3.5</v>
      </c>
      <c r="F22" s="153"/>
      <c r="G22" s="154"/>
      <c r="H22" s="153"/>
      <c r="I22" s="155"/>
      <c r="J22" s="153"/>
      <c r="K22" s="155"/>
      <c r="L22" s="156">
        <f t="shared" si="0"/>
        <v>0</v>
      </c>
      <c r="M22" s="157">
        <f t="shared" si="1"/>
        <v>0</v>
      </c>
      <c r="N22" s="158"/>
      <c r="O22" s="159">
        <f t="shared" si="2"/>
        <v>0</v>
      </c>
      <c r="P22" s="160"/>
      <c r="Q22" s="161">
        <f t="shared" si="3"/>
        <v>0</v>
      </c>
      <c r="R22" s="162">
        <f t="shared" si="4"/>
        <v>0</v>
      </c>
      <c r="S22" s="75"/>
      <c r="T22" s="75"/>
      <c r="U22" s="147"/>
      <c r="V22" s="148" t="s">
        <v>138</v>
      </c>
      <c r="W22" s="201"/>
      <c r="X22" s="202"/>
      <c r="Y22" s="202"/>
    </row>
    <row r="23" spans="1:25" ht="21" customHeight="1">
      <c r="A23" s="132">
        <v>16</v>
      </c>
      <c r="B23" s="149"/>
      <c r="C23" s="150"/>
      <c r="D23" s="151"/>
      <c r="E23" s="152">
        <v>3.5</v>
      </c>
      <c r="F23" s="153"/>
      <c r="G23" s="154"/>
      <c r="H23" s="153"/>
      <c r="I23" s="155"/>
      <c r="J23" s="153"/>
      <c r="K23" s="155"/>
      <c r="L23" s="156">
        <f t="shared" si="0"/>
        <v>0</v>
      </c>
      <c r="M23" s="157">
        <f t="shared" si="1"/>
        <v>0</v>
      </c>
      <c r="N23" s="158"/>
      <c r="O23" s="159">
        <f t="shared" si="2"/>
        <v>0</v>
      </c>
      <c r="P23" s="160"/>
      <c r="Q23" s="161">
        <f t="shared" si="3"/>
        <v>0</v>
      </c>
      <c r="R23" s="162">
        <f t="shared" si="4"/>
        <v>0</v>
      </c>
      <c r="S23" s="75"/>
      <c r="T23" s="75"/>
      <c r="U23" s="147"/>
      <c r="V23" s="148" t="s">
        <v>138</v>
      </c>
      <c r="W23" s="201"/>
      <c r="X23" s="202"/>
      <c r="Y23" s="202"/>
    </row>
    <row r="24" spans="1:25" ht="21" customHeight="1" thickBot="1">
      <c r="A24" s="132">
        <v>17</v>
      </c>
      <c r="B24" s="163"/>
      <c r="C24" s="164"/>
      <c r="D24" s="165"/>
      <c r="E24" s="166">
        <v>3.5</v>
      </c>
      <c r="F24" s="167"/>
      <c r="G24" s="168"/>
      <c r="H24" s="167"/>
      <c r="I24" s="169"/>
      <c r="J24" s="167"/>
      <c r="K24" s="169"/>
      <c r="L24" s="170">
        <f t="shared" si="0"/>
        <v>0</v>
      </c>
      <c r="M24" s="171">
        <f t="shared" si="1"/>
        <v>0</v>
      </c>
      <c r="N24" s="172"/>
      <c r="O24" s="173">
        <f t="shared" si="2"/>
        <v>0</v>
      </c>
      <c r="P24" s="174"/>
      <c r="Q24" s="175">
        <f t="shared" si="3"/>
        <v>0</v>
      </c>
      <c r="R24" s="176">
        <f>SUM(M24+O24+P24)</f>
        <v>0</v>
      </c>
      <c r="S24" s="75"/>
      <c r="T24" s="75"/>
      <c r="U24" s="147"/>
      <c r="V24" s="148" t="s">
        <v>138</v>
      </c>
      <c r="W24" s="201"/>
      <c r="X24" s="202"/>
      <c r="Y24" s="202"/>
    </row>
    <row r="25" spans="1:22" ht="15" customHeight="1" thickBot="1">
      <c r="A25" s="73" t="s">
        <v>139</v>
      </c>
      <c r="B25" s="7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4"/>
      <c r="S25" s="75"/>
      <c r="T25" s="75"/>
      <c r="U25" s="76"/>
      <c r="V25" s="76"/>
    </row>
    <row r="26" spans="1:22" ht="20.25" customHeight="1" thickBot="1">
      <c r="A26" s="73" t="s">
        <v>140</v>
      </c>
      <c r="B26" s="177" t="s">
        <v>141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178" t="s">
        <v>142</v>
      </c>
      <c r="Q26" s="179">
        <f>SUM(Q8:Q25)</f>
        <v>0</v>
      </c>
      <c r="R26" s="180">
        <f>SUM(R8:R25)</f>
        <v>0</v>
      </c>
      <c r="S26" s="75"/>
      <c r="T26" s="75"/>
      <c r="U26" s="76"/>
      <c r="V26" s="76"/>
    </row>
    <row r="27" spans="1:22" ht="15" customHeight="1">
      <c r="A27" s="73" t="s">
        <v>140</v>
      </c>
      <c r="B27" s="181" t="s">
        <v>143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19"/>
      <c r="R27" s="19"/>
      <c r="S27" s="75"/>
      <c r="T27" s="75"/>
      <c r="U27" s="76"/>
      <c r="V27" s="76"/>
    </row>
    <row r="28" spans="1:22" ht="15" customHeight="1">
      <c r="A28" s="73" t="s">
        <v>140</v>
      </c>
      <c r="B28" s="181" t="s">
        <v>144</v>
      </c>
      <c r="C28" s="76"/>
      <c r="D28" s="76"/>
      <c r="E28" s="76"/>
      <c r="F28" s="76"/>
      <c r="G28" s="76"/>
      <c r="H28" s="76"/>
      <c r="I28" s="76"/>
      <c r="J28" s="76"/>
      <c r="K28" s="76"/>
      <c r="L28" s="76" t="s">
        <v>95</v>
      </c>
      <c r="M28" s="182"/>
      <c r="N28" s="183"/>
      <c r="O28" s="184"/>
      <c r="P28" s="76"/>
      <c r="Q28" s="76"/>
      <c r="R28" s="76"/>
      <c r="S28" s="75"/>
      <c r="T28" s="75"/>
      <c r="U28" s="76"/>
      <c r="V28" s="76"/>
    </row>
    <row r="29" spans="1:22" ht="12" customHeight="1">
      <c r="A29" s="73"/>
      <c r="B29" s="74"/>
      <c r="C29" s="15"/>
      <c r="D29" s="15"/>
      <c r="E29" s="15"/>
      <c r="F29" s="15"/>
      <c r="G29" s="15"/>
      <c r="H29" s="15"/>
      <c r="I29" s="15"/>
      <c r="J29" s="1"/>
      <c r="K29" s="1"/>
      <c r="L29" s="15"/>
      <c r="M29" s="15"/>
      <c r="N29" s="15"/>
      <c r="O29" s="15"/>
      <c r="P29" s="15"/>
      <c r="Q29" s="185" t="s">
        <v>145</v>
      </c>
      <c r="R29" s="15"/>
      <c r="S29" s="186"/>
      <c r="T29" s="186"/>
      <c r="U29" s="76"/>
      <c r="V29" s="76"/>
    </row>
    <row r="30" spans="8:18" ht="18" customHeight="1">
      <c r="H30" s="189"/>
      <c r="I30" s="189"/>
      <c r="J30" s="189"/>
      <c r="K30" s="189"/>
      <c r="L30" s="189"/>
      <c r="M30" s="189"/>
      <c r="N30" s="189"/>
      <c r="O30" s="189"/>
      <c r="P30" s="189"/>
      <c r="R30" s="189"/>
    </row>
    <row r="31" spans="8:18" ht="18" customHeight="1">
      <c r="H31" s="189"/>
      <c r="I31" s="189"/>
      <c r="J31" s="189"/>
      <c r="K31" s="189"/>
      <c r="L31" s="189"/>
      <c r="M31" s="189"/>
      <c r="N31" s="189"/>
      <c r="O31" s="189"/>
      <c r="P31" s="189"/>
      <c r="R31" s="189"/>
    </row>
    <row r="32" ht="18" customHeight="1">
      <c r="R32" s="189"/>
    </row>
    <row r="33" ht="18" customHeight="1">
      <c r="R33" s="189"/>
    </row>
    <row r="34" ht="18" customHeight="1">
      <c r="R34" s="189"/>
    </row>
    <row r="35" ht="18" customHeight="1">
      <c r="R35" s="189"/>
    </row>
    <row r="36" ht="18" customHeight="1">
      <c r="R36" s="189"/>
    </row>
    <row r="37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43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AB10" sqref="AB10"/>
    </sheetView>
  </sheetViews>
  <sheetFormatPr defaultColWidth="9.140625" defaultRowHeight="12.75" outlineLevelCol="1"/>
  <cols>
    <col min="1" max="1" width="3.00390625" style="187" customWidth="1"/>
    <col min="2" max="2" width="6.00390625" style="188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28125" style="0" customWidth="1"/>
    <col min="16" max="16" width="7.7109375" style="0" customWidth="1"/>
    <col min="17" max="17" width="10.8515625" style="0" customWidth="1"/>
    <col min="18" max="18" width="13.140625" style="0" customWidth="1"/>
    <col min="19" max="20" width="1.421875" style="190" customWidth="1"/>
    <col min="21" max="21" width="8.00390625" style="0" hidden="1" customWidth="1" outlineLevel="1"/>
    <col min="22" max="22" width="5.57421875" style="0" hidden="1" customWidth="1" outlineLevel="1"/>
    <col min="23" max="23" width="17.28125" style="0" customWidth="1" collapsed="1"/>
    <col min="24" max="24" width="17.140625" style="0" customWidth="1"/>
    <col min="25" max="25" width="20.140625" style="0" customWidth="1"/>
  </cols>
  <sheetData>
    <row r="1" spans="1:22" ht="9" customHeight="1" thickBot="1">
      <c r="A1" s="73"/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5"/>
      <c r="T1" s="75"/>
      <c r="U1" s="76"/>
      <c r="V1" s="76"/>
    </row>
    <row r="2" spans="1:22" ht="18.75" thickBot="1">
      <c r="A2" s="73"/>
      <c r="B2" s="77" t="s">
        <v>97</v>
      </c>
      <c r="C2" s="78"/>
      <c r="D2" s="78"/>
      <c r="E2" s="78"/>
      <c r="F2" s="78"/>
      <c r="G2" s="79">
        <f>Úvod!$L$1</f>
        <v>2012</v>
      </c>
      <c r="H2" s="78"/>
      <c r="I2" s="80" t="s">
        <v>98</v>
      </c>
      <c r="J2" s="81">
        <f>Úvod!$E$6</f>
        <v>0</v>
      </c>
      <c r="K2" s="82"/>
      <c r="L2" s="82"/>
      <c r="M2" s="82"/>
      <c r="N2" s="82"/>
      <c r="O2" s="83"/>
      <c r="P2" s="78" t="s">
        <v>99</v>
      </c>
      <c r="Q2" s="84">
        <v>2</v>
      </c>
      <c r="R2" s="85" t="s">
        <v>100</v>
      </c>
      <c r="S2" s="75"/>
      <c r="T2" s="75"/>
      <c r="U2" s="76"/>
      <c r="V2" s="76"/>
    </row>
    <row r="3" spans="1:22" ht="8.25" customHeight="1" thickBot="1">
      <c r="A3" s="73"/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5"/>
      <c r="T3" s="75"/>
      <c r="U3" s="76"/>
      <c r="V3" s="76"/>
    </row>
    <row r="4" spans="1:22" ht="14.25">
      <c r="A4" s="73"/>
      <c r="B4" s="86" t="s">
        <v>101</v>
      </c>
      <c r="C4" s="87" t="s">
        <v>102</v>
      </c>
      <c r="D4" s="88" t="s">
        <v>103</v>
      </c>
      <c r="E4" s="89"/>
      <c r="F4" s="271" t="s">
        <v>104</v>
      </c>
      <c r="G4" s="272"/>
      <c r="H4" s="90" t="s">
        <v>105</v>
      </c>
      <c r="I4" s="90"/>
      <c r="J4" s="91" t="s">
        <v>106</v>
      </c>
      <c r="K4" s="92"/>
      <c r="L4" s="91" t="s">
        <v>107</v>
      </c>
      <c r="M4" s="92"/>
      <c r="N4" s="91" t="s">
        <v>108</v>
      </c>
      <c r="O4" s="93"/>
      <c r="P4" s="94"/>
      <c r="Q4" s="95" t="s">
        <v>109</v>
      </c>
      <c r="R4" s="93"/>
      <c r="S4" s="75"/>
      <c r="T4" s="75"/>
      <c r="U4" s="96" t="s">
        <v>110</v>
      </c>
      <c r="V4" s="76"/>
    </row>
    <row r="5" spans="1:22" ht="15" thickBot="1">
      <c r="A5" s="73"/>
      <c r="B5" s="97" t="s">
        <v>111</v>
      </c>
      <c r="C5" s="98" t="s">
        <v>112</v>
      </c>
      <c r="D5" s="99" t="s">
        <v>113</v>
      </c>
      <c r="E5" s="100">
        <v>1</v>
      </c>
      <c r="F5" s="101"/>
      <c r="G5" s="102" t="s">
        <v>114</v>
      </c>
      <c r="H5" s="103" t="s">
        <v>115</v>
      </c>
      <c r="I5" s="104"/>
      <c r="J5" s="103" t="s">
        <v>115</v>
      </c>
      <c r="K5" s="104"/>
      <c r="L5" s="103" t="s">
        <v>116</v>
      </c>
      <c r="M5" s="104"/>
      <c r="N5" s="103" t="s">
        <v>117</v>
      </c>
      <c r="O5" s="105"/>
      <c r="P5" s="105"/>
      <c r="Q5" s="106" t="s">
        <v>118</v>
      </c>
      <c r="R5" s="107"/>
      <c r="S5" s="75"/>
      <c r="T5" s="75"/>
      <c r="U5" s="108" t="s">
        <v>115</v>
      </c>
      <c r="V5" s="76" t="s">
        <v>119</v>
      </c>
    </row>
    <row r="6" spans="1:24" ht="14.25">
      <c r="A6" s="73"/>
      <c r="B6" s="109"/>
      <c r="C6" s="110"/>
      <c r="D6" s="111" t="s">
        <v>120</v>
      </c>
      <c r="E6" s="112" t="s">
        <v>121</v>
      </c>
      <c r="F6" s="113" t="s">
        <v>122</v>
      </c>
      <c r="G6" s="114" t="s">
        <v>123</v>
      </c>
      <c r="H6" s="273" t="s">
        <v>124</v>
      </c>
      <c r="I6" s="274"/>
      <c r="J6" s="273" t="s">
        <v>125</v>
      </c>
      <c r="K6" s="274"/>
      <c r="L6" s="115"/>
      <c r="M6" s="116"/>
      <c r="N6" s="115"/>
      <c r="O6" s="275" t="s">
        <v>54</v>
      </c>
      <c r="P6" s="276"/>
      <c r="Q6" s="117"/>
      <c r="R6" s="107"/>
      <c r="S6" s="75"/>
      <c r="T6" s="75"/>
      <c r="U6" s="108" t="s">
        <v>126</v>
      </c>
      <c r="V6" s="76"/>
      <c r="X6" s="218" t="s">
        <v>158</v>
      </c>
    </row>
    <row r="7" spans="1:24" ht="15" thickBot="1">
      <c r="A7" s="73"/>
      <c r="B7" s="118" t="s">
        <v>127</v>
      </c>
      <c r="C7" s="119" t="s">
        <v>128</v>
      </c>
      <c r="D7" s="120" t="s">
        <v>129</v>
      </c>
      <c r="E7" s="121">
        <v>3.5</v>
      </c>
      <c r="F7" s="122" t="s">
        <v>130</v>
      </c>
      <c r="G7" s="123" t="s">
        <v>130</v>
      </c>
      <c r="H7" s="124" t="s">
        <v>131</v>
      </c>
      <c r="I7" s="125" t="s">
        <v>132</v>
      </c>
      <c r="J7" s="124" t="s">
        <v>131</v>
      </c>
      <c r="K7" s="125" t="s">
        <v>132</v>
      </c>
      <c r="L7" s="124" t="s">
        <v>133</v>
      </c>
      <c r="M7" s="125" t="s">
        <v>54</v>
      </c>
      <c r="N7" s="126" t="s">
        <v>133</v>
      </c>
      <c r="O7" s="123" t="s">
        <v>134</v>
      </c>
      <c r="P7" s="127" t="s">
        <v>135</v>
      </c>
      <c r="Q7" s="128" t="s">
        <v>133</v>
      </c>
      <c r="R7" s="129" t="s">
        <v>54</v>
      </c>
      <c r="S7" s="75"/>
      <c r="T7" s="75"/>
      <c r="U7" s="130" t="s">
        <v>136</v>
      </c>
      <c r="V7" s="10"/>
      <c r="W7" s="131" t="s">
        <v>137</v>
      </c>
      <c r="X7" s="219" t="s">
        <v>159</v>
      </c>
    </row>
    <row r="8" spans="1:25" ht="21" customHeight="1">
      <c r="A8" s="132">
        <v>18</v>
      </c>
      <c r="B8" s="133"/>
      <c r="C8" s="134"/>
      <c r="D8" s="135"/>
      <c r="E8" s="136">
        <v>3.5</v>
      </c>
      <c r="F8" s="137"/>
      <c r="G8" s="191"/>
      <c r="H8" s="137"/>
      <c r="I8" s="139"/>
      <c r="J8" s="137"/>
      <c r="K8" s="139"/>
      <c r="L8" s="140">
        <f>SUM(E8*F8*(H8+J8))</f>
        <v>0</v>
      </c>
      <c r="M8" s="141">
        <f>SUM(E8*G8*(I8+K8))</f>
        <v>0</v>
      </c>
      <c r="N8" s="142"/>
      <c r="O8" s="143">
        <f aca="true" t="shared" si="0" ref="O8:O22">SUM((I8*0)+(K8*0))</f>
        <v>0</v>
      </c>
      <c r="P8" s="144"/>
      <c r="Q8" s="145">
        <f>SUM(L8+N8)</f>
        <v>0</v>
      </c>
      <c r="R8" s="146">
        <f>SUM(M8+O8+P8)</f>
        <v>0</v>
      </c>
      <c r="S8" s="75"/>
      <c r="T8" s="75"/>
      <c r="U8" s="147"/>
      <c r="V8" s="148" t="s">
        <v>138</v>
      </c>
      <c r="W8" s="201"/>
      <c r="X8" s="202"/>
      <c r="Y8" s="202"/>
    </row>
    <row r="9" spans="1:25" ht="21" customHeight="1">
      <c r="A9" s="132">
        <v>19</v>
      </c>
      <c r="B9" s="149"/>
      <c r="C9" s="150"/>
      <c r="D9" s="151"/>
      <c r="E9" s="152">
        <v>3.5</v>
      </c>
      <c r="F9" s="153"/>
      <c r="G9" s="192"/>
      <c r="H9" s="153"/>
      <c r="I9" s="155"/>
      <c r="J9" s="153"/>
      <c r="K9" s="155"/>
      <c r="L9" s="156">
        <f aca="true" t="shared" si="1" ref="L9:L22">SUM(E9*F9*(H9+J9))</f>
        <v>0</v>
      </c>
      <c r="M9" s="157">
        <f aca="true" t="shared" si="2" ref="M9:M22">SUM(E9*G9*(I9+K9))</f>
        <v>0</v>
      </c>
      <c r="N9" s="158"/>
      <c r="O9" s="193">
        <f t="shared" si="0"/>
        <v>0</v>
      </c>
      <c r="P9" s="160"/>
      <c r="Q9" s="161">
        <f aca="true" t="shared" si="3" ref="Q9:Q22">SUM(L9+N9)</f>
        <v>0</v>
      </c>
      <c r="R9" s="162">
        <f>SUM(M9+O9+P9)</f>
        <v>0</v>
      </c>
      <c r="S9" s="75"/>
      <c r="T9" s="75"/>
      <c r="U9" s="147"/>
      <c r="V9" s="148" t="s">
        <v>138</v>
      </c>
      <c r="W9" s="201"/>
      <c r="X9" s="202"/>
      <c r="Y9" s="202"/>
    </row>
    <row r="10" spans="1:25" ht="21" customHeight="1">
      <c r="A10" s="132">
        <v>20</v>
      </c>
      <c r="B10" s="149"/>
      <c r="C10" s="150"/>
      <c r="D10" s="151"/>
      <c r="E10" s="152">
        <v>3.5</v>
      </c>
      <c r="F10" s="153"/>
      <c r="G10" s="192"/>
      <c r="H10" s="153"/>
      <c r="I10" s="155"/>
      <c r="J10" s="153"/>
      <c r="K10" s="155"/>
      <c r="L10" s="156">
        <f t="shared" si="1"/>
        <v>0</v>
      </c>
      <c r="M10" s="157">
        <f t="shared" si="2"/>
        <v>0</v>
      </c>
      <c r="N10" s="158"/>
      <c r="O10" s="193">
        <f t="shared" si="0"/>
        <v>0</v>
      </c>
      <c r="P10" s="160"/>
      <c r="Q10" s="161">
        <f t="shared" si="3"/>
        <v>0</v>
      </c>
      <c r="R10" s="162">
        <f aca="true" t="shared" si="4" ref="R10:R22">SUM(M10+O10+P10)</f>
        <v>0</v>
      </c>
      <c r="S10" s="75"/>
      <c r="T10" s="75"/>
      <c r="U10" s="147"/>
      <c r="V10" s="148" t="s">
        <v>138</v>
      </c>
      <c r="W10" s="201"/>
      <c r="X10" s="202"/>
      <c r="Y10" s="202"/>
    </row>
    <row r="11" spans="1:25" ht="21" customHeight="1">
      <c r="A11" s="132">
        <v>21</v>
      </c>
      <c r="B11" s="149"/>
      <c r="C11" s="150"/>
      <c r="D11" s="151"/>
      <c r="E11" s="152">
        <v>3.5</v>
      </c>
      <c r="F11" s="153"/>
      <c r="G11" s="192"/>
      <c r="H11" s="153"/>
      <c r="I11" s="155"/>
      <c r="J11" s="153"/>
      <c r="K11" s="155"/>
      <c r="L11" s="156">
        <f t="shared" si="1"/>
        <v>0</v>
      </c>
      <c r="M11" s="157">
        <f t="shared" si="2"/>
        <v>0</v>
      </c>
      <c r="N11" s="158"/>
      <c r="O11" s="193">
        <f t="shared" si="0"/>
        <v>0</v>
      </c>
      <c r="P11" s="160"/>
      <c r="Q11" s="161">
        <f t="shared" si="3"/>
        <v>0</v>
      </c>
      <c r="R11" s="162">
        <f t="shared" si="4"/>
        <v>0</v>
      </c>
      <c r="S11" s="75"/>
      <c r="T11" s="75"/>
      <c r="U11" s="147"/>
      <c r="V11" s="148" t="s">
        <v>138</v>
      </c>
      <c r="W11" s="201"/>
      <c r="X11" s="202"/>
      <c r="Y11" s="202"/>
    </row>
    <row r="12" spans="1:25" ht="21" customHeight="1">
      <c r="A12" s="132">
        <v>22</v>
      </c>
      <c r="B12" s="149"/>
      <c r="C12" s="150"/>
      <c r="D12" s="151"/>
      <c r="E12" s="152">
        <v>3.5</v>
      </c>
      <c r="F12" s="153"/>
      <c r="G12" s="192"/>
      <c r="H12" s="153"/>
      <c r="I12" s="155"/>
      <c r="J12" s="153"/>
      <c r="K12" s="155"/>
      <c r="L12" s="156">
        <f t="shared" si="1"/>
        <v>0</v>
      </c>
      <c r="M12" s="157">
        <f t="shared" si="2"/>
        <v>0</v>
      </c>
      <c r="N12" s="158"/>
      <c r="O12" s="193">
        <f t="shared" si="0"/>
        <v>0</v>
      </c>
      <c r="P12" s="160"/>
      <c r="Q12" s="161">
        <f t="shared" si="3"/>
        <v>0</v>
      </c>
      <c r="R12" s="162">
        <f t="shared" si="4"/>
        <v>0</v>
      </c>
      <c r="S12" s="75"/>
      <c r="T12" s="75"/>
      <c r="U12" s="147"/>
      <c r="V12" s="148" t="s">
        <v>138</v>
      </c>
      <c r="W12" s="201"/>
      <c r="X12" s="202"/>
      <c r="Y12" s="202"/>
    </row>
    <row r="13" spans="1:25" ht="21" customHeight="1">
      <c r="A13" s="132">
        <v>23</v>
      </c>
      <c r="B13" s="149"/>
      <c r="C13" s="150"/>
      <c r="D13" s="151"/>
      <c r="E13" s="152">
        <v>3.5</v>
      </c>
      <c r="F13" s="153"/>
      <c r="G13" s="192"/>
      <c r="H13" s="153"/>
      <c r="I13" s="155"/>
      <c r="J13" s="153"/>
      <c r="K13" s="155"/>
      <c r="L13" s="156">
        <f t="shared" si="1"/>
        <v>0</v>
      </c>
      <c r="M13" s="157">
        <f t="shared" si="2"/>
        <v>0</v>
      </c>
      <c r="N13" s="158"/>
      <c r="O13" s="193">
        <f t="shared" si="0"/>
        <v>0</v>
      </c>
      <c r="P13" s="160"/>
      <c r="Q13" s="161">
        <f t="shared" si="3"/>
        <v>0</v>
      </c>
      <c r="R13" s="162">
        <f t="shared" si="4"/>
        <v>0</v>
      </c>
      <c r="S13" s="75"/>
      <c r="T13" s="75"/>
      <c r="U13" s="147"/>
      <c r="V13" s="148" t="s">
        <v>138</v>
      </c>
      <c r="W13" s="201"/>
      <c r="X13" s="202"/>
      <c r="Y13" s="202"/>
    </row>
    <row r="14" spans="1:25" ht="21" customHeight="1">
      <c r="A14" s="132">
        <v>24</v>
      </c>
      <c r="B14" s="149"/>
      <c r="C14" s="150"/>
      <c r="D14" s="151"/>
      <c r="E14" s="152">
        <v>3.5</v>
      </c>
      <c r="F14" s="153"/>
      <c r="G14" s="192"/>
      <c r="H14" s="153"/>
      <c r="I14" s="155"/>
      <c r="J14" s="153"/>
      <c r="K14" s="155"/>
      <c r="L14" s="156">
        <f t="shared" si="1"/>
        <v>0</v>
      </c>
      <c r="M14" s="157">
        <f t="shared" si="2"/>
        <v>0</v>
      </c>
      <c r="N14" s="158"/>
      <c r="O14" s="193">
        <f t="shared" si="0"/>
        <v>0</v>
      </c>
      <c r="P14" s="160"/>
      <c r="Q14" s="161">
        <f t="shared" si="3"/>
        <v>0</v>
      </c>
      <c r="R14" s="162">
        <f t="shared" si="4"/>
        <v>0</v>
      </c>
      <c r="S14" s="75"/>
      <c r="T14" s="75"/>
      <c r="U14" s="147"/>
      <c r="V14" s="148" t="s">
        <v>138</v>
      </c>
      <c r="W14" s="201"/>
      <c r="X14" s="202"/>
      <c r="Y14" s="202"/>
    </row>
    <row r="15" spans="1:25" ht="21" customHeight="1">
      <c r="A15" s="132">
        <v>25</v>
      </c>
      <c r="B15" s="149"/>
      <c r="C15" s="150"/>
      <c r="D15" s="151"/>
      <c r="E15" s="152">
        <v>3.5</v>
      </c>
      <c r="F15" s="153"/>
      <c r="G15" s="192"/>
      <c r="H15" s="153"/>
      <c r="I15" s="155"/>
      <c r="J15" s="153"/>
      <c r="K15" s="155"/>
      <c r="L15" s="156">
        <f t="shared" si="1"/>
        <v>0</v>
      </c>
      <c r="M15" s="157">
        <f t="shared" si="2"/>
        <v>0</v>
      </c>
      <c r="N15" s="158"/>
      <c r="O15" s="193">
        <f t="shared" si="0"/>
        <v>0</v>
      </c>
      <c r="P15" s="160"/>
      <c r="Q15" s="161">
        <f t="shared" si="3"/>
        <v>0</v>
      </c>
      <c r="R15" s="162">
        <f t="shared" si="4"/>
        <v>0</v>
      </c>
      <c r="S15" s="75"/>
      <c r="T15" s="75"/>
      <c r="U15" s="147"/>
      <c r="V15" s="148" t="s">
        <v>138</v>
      </c>
      <c r="W15" s="201"/>
      <c r="X15" s="202"/>
      <c r="Y15" s="202"/>
    </row>
    <row r="16" spans="1:25" ht="21" customHeight="1">
      <c r="A16" s="132">
        <v>26</v>
      </c>
      <c r="B16" s="149"/>
      <c r="C16" s="150"/>
      <c r="D16" s="151"/>
      <c r="E16" s="152">
        <v>3.5</v>
      </c>
      <c r="F16" s="153"/>
      <c r="G16" s="192"/>
      <c r="H16" s="153"/>
      <c r="I16" s="155"/>
      <c r="J16" s="153"/>
      <c r="K16" s="155"/>
      <c r="L16" s="156">
        <f t="shared" si="1"/>
        <v>0</v>
      </c>
      <c r="M16" s="157">
        <f t="shared" si="2"/>
        <v>0</v>
      </c>
      <c r="N16" s="158"/>
      <c r="O16" s="193">
        <f t="shared" si="0"/>
        <v>0</v>
      </c>
      <c r="P16" s="160"/>
      <c r="Q16" s="161">
        <f t="shared" si="3"/>
        <v>0</v>
      </c>
      <c r="R16" s="162">
        <f t="shared" si="4"/>
        <v>0</v>
      </c>
      <c r="S16" s="75"/>
      <c r="T16" s="75"/>
      <c r="U16" s="147"/>
      <c r="V16" s="148" t="s">
        <v>138</v>
      </c>
      <c r="W16" s="201"/>
      <c r="X16" s="202"/>
      <c r="Y16" s="202"/>
    </row>
    <row r="17" spans="1:25" ht="21" customHeight="1">
      <c r="A17" s="132">
        <v>27</v>
      </c>
      <c r="B17" s="149"/>
      <c r="C17" s="150"/>
      <c r="D17" s="151"/>
      <c r="E17" s="152">
        <v>3.5</v>
      </c>
      <c r="F17" s="153"/>
      <c r="G17" s="192"/>
      <c r="H17" s="153"/>
      <c r="I17" s="155"/>
      <c r="J17" s="153"/>
      <c r="K17" s="155"/>
      <c r="L17" s="156">
        <f t="shared" si="1"/>
        <v>0</v>
      </c>
      <c r="M17" s="157">
        <f t="shared" si="2"/>
        <v>0</v>
      </c>
      <c r="N17" s="158"/>
      <c r="O17" s="193">
        <f t="shared" si="0"/>
        <v>0</v>
      </c>
      <c r="P17" s="160"/>
      <c r="Q17" s="161">
        <f t="shared" si="3"/>
        <v>0</v>
      </c>
      <c r="R17" s="162">
        <f t="shared" si="4"/>
        <v>0</v>
      </c>
      <c r="S17" s="75"/>
      <c r="T17" s="75"/>
      <c r="U17" s="147"/>
      <c r="V17" s="148" t="s">
        <v>138</v>
      </c>
      <c r="W17" s="201"/>
      <c r="X17" s="202"/>
      <c r="Y17" s="202"/>
    </row>
    <row r="18" spans="1:25" ht="21" customHeight="1">
      <c r="A18" s="132">
        <v>28</v>
      </c>
      <c r="B18" s="149"/>
      <c r="C18" s="150"/>
      <c r="D18" s="151"/>
      <c r="E18" s="152">
        <v>3.5</v>
      </c>
      <c r="F18" s="153"/>
      <c r="G18" s="192"/>
      <c r="H18" s="153"/>
      <c r="I18" s="155"/>
      <c r="J18" s="153"/>
      <c r="K18" s="155"/>
      <c r="L18" s="156">
        <f t="shared" si="1"/>
        <v>0</v>
      </c>
      <c r="M18" s="157">
        <f t="shared" si="2"/>
        <v>0</v>
      </c>
      <c r="N18" s="158"/>
      <c r="O18" s="193">
        <f t="shared" si="0"/>
        <v>0</v>
      </c>
      <c r="P18" s="160"/>
      <c r="Q18" s="161">
        <f t="shared" si="3"/>
        <v>0</v>
      </c>
      <c r="R18" s="162">
        <f t="shared" si="4"/>
        <v>0</v>
      </c>
      <c r="S18" s="75"/>
      <c r="T18" s="75"/>
      <c r="U18" s="147"/>
      <c r="V18" s="148" t="s">
        <v>138</v>
      </c>
      <c r="W18" s="201"/>
      <c r="X18" s="202"/>
      <c r="Y18" s="202"/>
    </row>
    <row r="19" spans="1:25" ht="21" customHeight="1">
      <c r="A19" s="132">
        <v>29</v>
      </c>
      <c r="B19" s="149"/>
      <c r="C19" s="150"/>
      <c r="D19" s="151"/>
      <c r="E19" s="152">
        <v>3.5</v>
      </c>
      <c r="F19" s="153"/>
      <c r="G19" s="192"/>
      <c r="H19" s="153"/>
      <c r="I19" s="155"/>
      <c r="J19" s="153"/>
      <c r="K19" s="155"/>
      <c r="L19" s="156">
        <f t="shared" si="1"/>
        <v>0</v>
      </c>
      <c r="M19" s="157">
        <f t="shared" si="2"/>
        <v>0</v>
      </c>
      <c r="N19" s="158"/>
      <c r="O19" s="193">
        <f t="shared" si="0"/>
        <v>0</v>
      </c>
      <c r="P19" s="160"/>
      <c r="Q19" s="161">
        <f t="shared" si="3"/>
        <v>0</v>
      </c>
      <c r="R19" s="162">
        <f t="shared" si="4"/>
        <v>0</v>
      </c>
      <c r="S19" s="75"/>
      <c r="T19" s="75"/>
      <c r="U19" s="147"/>
      <c r="V19" s="148" t="s">
        <v>138</v>
      </c>
      <c r="W19" s="201"/>
      <c r="X19" s="202"/>
      <c r="Y19" s="202"/>
    </row>
    <row r="20" spans="1:25" ht="21" customHeight="1">
      <c r="A20" s="132">
        <v>30</v>
      </c>
      <c r="B20" s="149"/>
      <c r="C20" s="150"/>
      <c r="D20" s="151"/>
      <c r="E20" s="152">
        <v>3.5</v>
      </c>
      <c r="F20" s="153"/>
      <c r="G20" s="192"/>
      <c r="H20" s="153"/>
      <c r="I20" s="155"/>
      <c r="J20" s="153"/>
      <c r="K20" s="155"/>
      <c r="L20" s="156">
        <f t="shared" si="1"/>
        <v>0</v>
      </c>
      <c r="M20" s="157">
        <f t="shared" si="2"/>
        <v>0</v>
      </c>
      <c r="N20" s="158"/>
      <c r="O20" s="193">
        <f t="shared" si="0"/>
        <v>0</v>
      </c>
      <c r="P20" s="160"/>
      <c r="Q20" s="161">
        <f t="shared" si="3"/>
        <v>0</v>
      </c>
      <c r="R20" s="162">
        <f t="shared" si="4"/>
        <v>0</v>
      </c>
      <c r="S20" s="75"/>
      <c r="T20" s="75"/>
      <c r="U20" s="147"/>
      <c r="V20" s="148" t="s">
        <v>138</v>
      </c>
      <c r="W20" s="201"/>
      <c r="X20" s="202"/>
      <c r="Y20" s="202"/>
    </row>
    <row r="21" spans="1:25" ht="21" customHeight="1">
      <c r="A21" s="132">
        <v>31</v>
      </c>
      <c r="B21" s="149"/>
      <c r="C21" s="150"/>
      <c r="D21" s="151"/>
      <c r="E21" s="152">
        <v>3.5</v>
      </c>
      <c r="F21" s="153"/>
      <c r="G21" s="192"/>
      <c r="H21" s="153"/>
      <c r="I21" s="155"/>
      <c r="J21" s="153"/>
      <c r="K21" s="155"/>
      <c r="L21" s="156">
        <f t="shared" si="1"/>
        <v>0</v>
      </c>
      <c r="M21" s="157">
        <f t="shared" si="2"/>
        <v>0</v>
      </c>
      <c r="N21" s="158"/>
      <c r="O21" s="193">
        <f t="shared" si="0"/>
        <v>0</v>
      </c>
      <c r="P21" s="160"/>
      <c r="Q21" s="161">
        <f t="shared" si="3"/>
        <v>0</v>
      </c>
      <c r="R21" s="162">
        <f t="shared" si="4"/>
        <v>0</v>
      </c>
      <c r="S21" s="75"/>
      <c r="T21" s="75"/>
      <c r="U21" s="147"/>
      <c r="V21" s="148" t="s">
        <v>138</v>
      </c>
      <c r="W21" s="201"/>
      <c r="X21" s="202"/>
      <c r="Y21" s="202"/>
    </row>
    <row r="22" spans="1:25" ht="21" customHeight="1" thickBot="1">
      <c r="A22" s="132">
        <v>32</v>
      </c>
      <c r="B22" s="163"/>
      <c r="C22" s="164"/>
      <c r="D22" s="165"/>
      <c r="E22" s="166">
        <v>3.5</v>
      </c>
      <c r="F22" s="167"/>
      <c r="G22" s="125"/>
      <c r="H22" s="167"/>
      <c r="I22" s="169"/>
      <c r="J22" s="167"/>
      <c r="K22" s="169"/>
      <c r="L22" s="170">
        <f t="shared" si="1"/>
        <v>0</v>
      </c>
      <c r="M22" s="171">
        <f t="shared" si="2"/>
        <v>0</v>
      </c>
      <c r="N22" s="172"/>
      <c r="O22" s="173">
        <f t="shared" si="0"/>
        <v>0</v>
      </c>
      <c r="P22" s="174"/>
      <c r="Q22" s="175">
        <f t="shared" si="3"/>
        <v>0</v>
      </c>
      <c r="R22" s="194">
        <f t="shared" si="4"/>
        <v>0</v>
      </c>
      <c r="S22" s="75"/>
      <c r="T22" s="75"/>
      <c r="U22" s="147"/>
      <c r="V22" s="148" t="s">
        <v>138</v>
      </c>
      <c r="W22" s="201"/>
      <c r="X22" s="202"/>
      <c r="Y22" s="202"/>
    </row>
    <row r="23" spans="1:24" ht="21" customHeight="1" thickBot="1">
      <c r="A23" s="73" t="s">
        <v>139</v>
      </c>
      <c r="B23" s="7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4"/>
      <c r="S23" s="75"/>
      <c r="T23" s="75"/>
      <c r="U23" s="76"/>
      <c r="V23" s="76"/>
      <c r="X23" s="202"/>
    </row>
    <row r="24" spans="1:24" ht="22.5" customHeight="1" thickBot="1">
      <c r="A24" s="73" t="s">
        <v>140</v>
      </c>
      <c r="B24" s="177" t="s">
        <v>141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78" t="s">
        <v>146</v>
      </c>
      <c r="Q24" s="179">
        <f>SUM(Q8:Q23)</f>
        <v>0</v>
      </c>
      <c r="R24" s="195">
        <f>SUM(R8:R23)</f>
        <v>0</v>
      </c>
      <c r="S24" s="75"/>
      <c r="T24" s="75"/>
      <c r="U24" s="76"/>
      <c r="V24" s="76"/>
      <c r="X24" s="202"/>
    </row>
    <row r="25" spans="1:22" ht="15" customHeight="1">
      <c r="A25" s="73" t="s">
        <v>140</v>
      </c>
      <c r="B25" s="181" t="s">
        <v>143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19"/>
      <c r="R25" s="19"/>
      <c r="S25" s="75"/>
      <c r="T25" s="75"/>
      <c r="U25" s="76"/>
      <c r="V25" s="76"/>
    </row>
    <row r="26" spans="1:22" ht="15" customHeight="1" thickBot="1">
      <c r="A26" s="73" t="s">
        <v>140</v>
      </c>
      <c r="B26" s="181" t="s">
        <v>144</v>
      </c>
      <c r="C26" s="76"/>
      <c r="D26" s="76"/>
      <c r="E26" s="76"/>
      <c r="F26" s="76"/>
      <c r="G26" s="76"/>
      <c r="H26" s="76"/>
      <c r="I26" s="76"/>
      <c r="J26" s="76"/>
      <c r="K26" s="76"/>
      <c r="L26" s="19"/>
      <c r="M26" s="76"/>
      <c r="N26" s="76"/>
      <c r="O26" s="76"/>
      <c r="P26" s="76"/>
      <c r="Q26" s="76"/>
      <c r="R26" s="76"/>
      <c r="S26" s="75"/>
      <c r="T26" s="75"/>
      <c r="U26" s="76"/>
      <c r="V26" s="76"/>
    </row>
    <row r="27" spans="1:22" ht="27" customHeight="1" thickBot="1">
      <c r="A27" s="73"/>
      <c r="B27" s="196"/>
      <c r="C27" s="19"/>
      <c r="D27" s="19"/>
      <c r="E27" s="19"/>
      <c r="F27" s="19"/>
      <c r="G27" s="19"/>
      <c r="H27" s="19"/>
      <c r="I27" s="197" t="s">
        <v>147</v>
      </c>
      <c r="J27" s="181">
        <f>Účast_1!$M$28</f>
        <v>0</v>
      </c>
      <c r="K27" s="197"/>
      <c r="L27" s="19"/>
      <c r="M27" s="19"/>
      <c r="N27" s="19"/>
      <c r="O27" s="76"/>
      <c r="P27" s="178" t="s">
        <v>142</v>
      </c>
      <c r="Q27" s="198">
        <f>SUM(Účast_1!Q26+Účast_2!Q24)</f>
        <v>0</v>
      </c>
      <c r="R27" s="199">
        <f>SUM(Účast_1!R26+Účast_2!R24)</f>
        <v>0</v>
      </c>
      <c r="S27" s="186"/>
      <c r="T27" s="186"/>
      <c r="U27" s="76"/>
      <c r="V27" s="76"/>
    </row>
    <row r="28" spans="1:22" ht="15" customHeight="1">
      <c r="A28" s="73"/>
      <c r="B28" s="7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5" t="s">
        <v>145</v>
      </c>
      <c r="R28" s="1"/>
      <c r="S28" s="75"/>
      <c r="T28" s="75"/>
      <c r="U28" s="76"/>
      <c r="V28" s="76"/>
    </row>
    <row r="29" ht="18" customHeight="1">
      <c r="R29" s="189"/>
    </row>
    <row r="30" ht="18" customHeight="1">
      <c r="R30" s="189"/>
    </row>
    <row r="31" ht="18" customHeight="1">
      <c r="R31" s="189"/>
    </row>
    <row r="32" ht="18" customHeight="1">
      <c r="R32" s="189"/>
    </row>
    <row r="33" ht="18" customHeight="1">
      <c r="R33" s="189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57" right="0.58" top="0.984251969" bottom="0.95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X18" sqref="X18"/>
    </sheetView>
  </sheetViews>
  <sheetFormatPr defaultColWidth="9.140625" defaultRowHeight="12.75" outlineLevelCol="1"/>
  <cols>
    <col min="1" max="1" width="3.00390625" style="187" customWidth="1"/>
    <col min="2" max="2" width="6.00390625" style="188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140625" style="0" customWidth="1"/>
    <col min="19" max="19" width="1.7109375" style="190" customWidth="1"/>
    <col min="20" max="20" width="1.421875" style="190" customWidth="1"/>
    <col min="21" max="21" width="8.00390625" style="0" hidden="1" customWidth="1" outlineLevel="1"/>
    <col min="22" max="22" width="5.57421875" style="0" hidden="1" customWidth="1" outlineLevel="1"/>
    <col min="23" max="23" width="16.140625" style="0" customWidth="1" collapsed="1"/>
    <col min="24" max="24" width="17.140625" style="0" customWidth="1"/>
    <col min="25" max="25" width="23.28125" style="0" customWidth="1"/>
  </cols>
  <sheetData>
    <row r="1" spans="1:22" ht="9" customHeight="1" thickBot="1">
      <c r="A1" s="73"/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5"/>
      <c r="T1" s="75"/>
      <c r="U1" s="1"/>
      <c r="V1" s="1"/>
    </row>
    <row r="2" spans="1:22" ht="18.75" thickBot="1">
      <c r="A2" s="73"/>
      <c r="B2" s="77" t="s">
        <v>97</v>
      </c>
      <c r="C2" s="78"/>
      <c r="D2" s="78"/>
      <c r="E2" s="78"/>
      <c r="F2" s="78"/>
      <c r="G2" s="79">
        <f>Úvod!$L$1</f>
        <v>2012</v>
      </c>
      <c r="H2" s="78"/>
      <c r="I2" s="80" t="s">
        <v>98</v>
      </c>
      <c r="J2" s="81">
        <f>Úvod!$E$6</f>
        <v>0</v>
      </c>
      <c r="K2" s="82"/>
      <c r="L2" s="82"/>
      <c r="M2" s="82"/>
      <c r="N2" s="82"/>
      <c r="O2" s="83"/>
      <c r="P2" s="78" t="s">
        <v>99</v>
      </c>
      <c r="Q2" s="84">
        <v>3</v>
      </c>
      <c r="R2" s="85" t="s">
        <v>100</v>
      </c>
      <c r="S2" s="75"/>
      <c r="T2" s="75"/>
      <c r="U2" s="76"/>
      <c r="V2" s="76"/>
    </row>
    <row r="3" spans="1:22" ht="8.25" customHeight="1" thickBot="1">
      <c r="A3" s="73"/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5"/>
      <c r="T3" s="75"/>
      <c r="U3" s="76"/>
      <c r="V3" s="76"/>
    </row>
    <row r="4" spans="1:22" ht="14.25">
      <c r="A4" s="73"/>
      <c r="B4" s="86" t="s">
        <v>101</v>
      </c>
      <c r="C4" s="87" t="s">
        <v>102</v>
      </c>
      <c r="D4" s="88" t="s">
        <v>103</v>
      </c>
      <c r="E4" s="89"/>
      <c r="F4" s="271" t="s">
        <v>104</v>
      </c>
      <c r="G4" s="272"/>
      <c r="H4" s="90" t="s">
        <v>105</v>
      </c>
      <c r="I4" s="90"/>
      <c r="J4" s="91" t="s">
        <v>106</v>
      </c>
      <c r="K4" s="92"/>
      <c r="L4" s="91" t="s">
        <v>107</v>
      </c>
      <c r="M4" s="92"/>
      <c r="N4" s="91" t="s">
        <v>108</v>
      </c>
      <c r="O4" s="93"/>
      <c r="P4" s="94"/>
      <c r="Q4" s="95" t="s">
        <v>109</v>
      </c>
      <c r="R4" s="93"/>
      <c r="S4" s="75"/>
      <c r="T4" s="75"/>
      <c r="U4" s="96" t="s">
        <v>110</v>
      </c>
      <c r="V4" s="76"/>
    </row>
    <row r="5" spans="1:22" ht="15" thickBot="1">
      <c r="A5" s="73"/>
      <c r="B5" s="97" t="s">
        <v>111</v>
      </c>
      <c r="C5" s="98" t="s">
        <v>112</v>
      </c>
      <c r="D5" s="99" t="s">
        <v>113</v>
      </c>
      <c r="E5" s="100">
        <v>1</v>
      </c>
      <c r="F5" s="101"/>
      <c r="G5" s="102" t="s">
        <v>114</v>
      </c>
      <c r="H5" s="103" t="s">
        <v>115</v>
      </c>
      <c r="I5" s="104"/>
      <c r="J5" s="103" t="s">
        <v>115</v>
      </c>
      <c r="K5" s="104"/>
      <c r="L5" s="103" t="s">
        <v>116</v>
      </c>
      <c r="M5" s="104"/>
      <c r="N5" s="103" t="s">
        <v>117</v>
      </c>
      <c r="O5" s="105"/>
      <c r="P5" s="105"/>
      <c r="Q5" s="106" t="s">
        <v>118</v>
      </c>
      <c r="R5" s="107"/>
      <c r="S5" s="75"/>
      <c r="T5" s="75"/>
      <c r="U5" s="108" t="s">
        <v>115</v>
      </c>
      <c r="V5" s="76" t="s">
        <v>119</v>
      </c>
    </row>
    <row r="6" spans="1:24" ht="14.25">
      <c r="A6" s="73"/>
      <c r="B6" s="109"/>
      <c r="C6" s="110"/>
      <c r="D6" s="111" t="s">
        <v>120</v>
      </c>
      <c r="E6" s="112" t="s">
        <v>121</v>
      </c>
      <c r="F6" s="113" t="s">
        <v>122</v>
      </c>
      <c r="G6" s="114" t="s">
        <v>123</v>
      </c>
      <c r="H6" s="273" t="s">
        <v>124</v>
      </c>
      <c r="I6" s="274"/>
      <c r="J6" s="273" t="s">
        <v>125</v>
      </c>
      <c r="K6" s="274"/>
      <c r="L6" s="115"/>
      <c r="M6" s="116"/>
      <c r="N6" s="115"/>
      <c r="O6" s="275" t="s">
        <v>54</v>
      </c>
      <c r="P6" s="276"/>
      <c r="Q6" s="117"/>
      <c r="R6" s="107"/>
      <c r="S6" s="75"/>
      <c r="T6" s="75"/>
      <c r="U6" s="108" t="s">
        <v>126</v>
      </c>
      <c r="V6" s="76"/>
      <c r="X6" s="218" t="s">
        <v>158</v>
      </c>
    </row>
    <row r="7" spans="1:24" ht="15" thickBot="1">
      <c r="A7" s="73"/>
      <c r="B7" s="118" t="s">
        <v>127</v>
      </c>
      <c r="C7" s="119" t="s">
        <v>128</v>
      </c>
      <c r="D7" s="120" t="s">
        <v>129</v>
      </c>
      <c r="E7" s="121">
        <v>3.5</v>
      </c>
      <c r="F7" s="122" t="s">
        <v>130</v>
      </c>
      <c r="G7" s="123" t="s">
        <v>130</v>
      </c>
      <c r="H7" s="124" t="s">
        <v>131</v>
      </c>
      <c r="I7" s="125" t="s">
        <v>132</v>
      </c>
      <c r="J7" s="124" t="s">
        <v>131</v>
      </c>
      <c r="K7" s="125" t="s">
        <v>132</v>
      </c>
      <c r="L7" s="124" t="s">
        <v>133</v>
      </c>
      <c r="M7" s="125" t="s">
        <v>54</v>
      </c>
      <c r="N7" s="126" t="s">
        <v>133</v>
      </c>
      <c r="O7" s="123" t="s">
        <v>134</v>
      </c>
      <c r="P7" s="127" t="s">
        <v>135</v>
      </c>
      <c r="Q7" s="128" t="s">
        <v>133</v>
      </c>
      <c r="R7" s="129" t="s">
        <v>54</v>
      </c>
      <c r="S7" s="75"/>
      <c r="T7" s="75"/>
      <c r="U7" s="130" t="s">
        <v>136</v>
      </c>
      <c r="V7" s="10"/>
      <c r="W7" s="131" t="s">
        <v>137</v>
      </c>
      <c r="X7" s="219" t="s">
        <v>159</v>
      </c>
    </row>
    <row r="8" spans="1:25" ht="21" customHeight="1">
      <c r="A8" s="132">
        <v>33</v>
      </c>
      <c r="B8" s="133"/>
      <c r="C8" s="134"/>
      <c r="D8" s="135"/>
      <c r="E8" s="136">
        <v>3.5</v>
      </c>
      <c r="F8" s="137"/>
      <c r="G8" s="191"/>
      <c r="H8" s="137"/>
      <c r="I8" s="139"/>
      <c r="J8" s="137"/>
      <c r="K8" s="139"/>
      <c r="L8" s="140">
        <f>SUM(E8*F8*(H8+J8))</f>
        <v>0</v>
      </c>
      <c r="M8" s="141">
        <f>SUM(E8*G8*(I8+K8))</f>
        <v>0</v>
      </c>
      <c r="N8" s="142"/>
      <c r="O8" s="143">
        <f aca="true" t="shared" si="0" ref="O8:O22">SUM((I8*0)+(K8*0))</f>
        <v>0</v>
      </c>
      <c r="P8" s="144"/>
      <c r="Q8" s="145">
        <f>SUM(L8+N8)</f>
        <v>0</v>
      </c>
      <c r="R8" s="146">
        <f>SUM(M8+O8+P8)</f>
        <v>0</v>
      </c>
      <c r="S8" s="75"/>
      <c r="T8" s="75"/>
      <c r="U8" s="147"/>
      <c r="V8" s="148" t="s">
        <v>138</v>
      </c>
      <c r="W8" s="201"/>
      <c r="X8" s="202"/>
      <c r="Y8" s="202"/>
    </row>
    <row r="9" spans="1:25" ht="21" customHeight="1">
      <c r="A9" s="132">
        <v>34</v>
      </c>
      <c r="B9" s="149"/>
      <c r="C9" s="150"/>
      <c r="D9" s="151"/>
      <c r="E9" s="152">
        <v>3.5</v>
      </c>
      <c r="F9" s="153"/>
      <c r="G9" s="192"/>
      <c r="H9" s="153"/>
      <c r="I9" s="155"/>
      <c r="J9" s="153"/>
      <c r="K9" s="155"/>
      <c r="L9" s="156">
        <f aca="true" t="shared" si="1" ref="L9:L22">SUM(E9*F9*(H9+J9))</f>
        <v>0</v>
      </c>
      <c r="M9" s="157">
        <f aca="true" t="shared" si="2" ref="M9:M22">SUM(E9*G9*(I9+K9))</f>
        <v>0</v>
      </c>
      <c r="N9" s="158"/>
      <c r="O9" s="193">
        <f t="shared" si="0"/>
        <v>0</v>
      </c>
      <c r="P9" s="160"/>
      <c r="Q9" s="161">
        <f aca="true" t="shared" si="3" ref="Q9:Q22">SUM(L9+N9)</f>
        <v>0</v>
      </c>
      <c r="R9" s="162">
        <f>SUM(M9+O9+P9)</f>
        <v>0</v>
      </c>
      <c r="S9" s="75"/>
      <c r="T9" s="75"/>
      <c r="U9" s="147"/>
      <c r="V9" s="148" t="s">
        <v>138</v>
      </c>
      <c r="W9" s="201"/>
      <c r="X9" s="202"/>
      <c r="Y9" s="202"/>
    </row>
    <row r="10" spans="1:25" ht="21" customHeight="1">
      <c r="A10" s="132">
        <v>35</v>
      </c>
      <c r="B10" s="149"/>
      <c r="C10" s="150"/>
      <c r="D10" s="151"/>
      <c r="E10" s="152">
        <v>3.5</v>
      </c>
      <c r="F10" s="153"/>
      <c r="G10" s="192"/>
      <c r="H10" s="153"/>
      <c r="I10" s="155"/>
      <c r="J10" s="153"/>
      <c r="K10" s="155"/>
      <c r="L10" s="156">
        <f t="shared" si="1"/>
        <v>0</v>
      </c>
      <c r="M10" s="157">
        <f t="shared" si="2"/>
        <v>0</v>
      </c>
      <c r="N10" s="158"/>
      <c r="O10" s="193">
        <f t="shared" si="0"/>
        <v>0</v>
      </c>
      <c r="P10" s="160"/>
      <c r="Q10" s="161">
        <f t="shared" si="3"/>
        <v>0</v>
      </c>
      <c r="R10" s="162">
        <f aca="true" t="shared" si="4" ref="R10:R22">SUM(M10+O10+P10)</f>
        <v>0</v>
      </c>
      <c r="S10" s="75"/>
      <c r="T10" s="75"/>
      <c r="U10" s="147"/>
      <c r="V10" s="148" t="s">
        <v>138</v>
      </c>
      <c r="W10" s="201"/>
      <c r="X10" s="202"/>
      <c r="Y10" s="202"/>
    </row>
    <row r="11" spans="1:25" ht="21" customHeight="1">
      <c r="A11" s="132">
        <v>36</v>
      </c>
      <c r="B11" s="149"/>
      <c r="C11" s="150"/>
      <c r="D11" s="151"/>
      <c r="E11" s="152">
        <v>3.5</v>
      </c>
      <c r="F11" s="153"/>
      <c r="G11" s="192"/>
      <c r="H11" s="153"/>
      <c r="I11" s="155"/>
      <c r="J11" s="153"/>
      <c r="K11" s="155"/>
      <c r="L11" s="156">
        <f t="shared" si="1"/>
        <v>0</v>
      </c>
      <c r="M11" s="157">
        <f t="shared" si="2"/>
        <v>0</v>
      </c>
      <c r="N11" s="158"/>
      <c r="O11" s="193">
        <f t="shared" si="0"/>
        <v>0</v>
      </c>
      <c r="P11" s="160"/>
      <c r="Q11" s="161">
        <f t="shared" si="3"/>
        <v>0</v>
      </c>
      <c r="R11" s="162">
        <f t="shared" si="4"/>
        <v>0</v>
      </c>
      <c r="S11" s="75"/>
      <c r="T11" s="75"/>
      <c r="U11" s="147"/>
      <c r="V11" s="148" t="s">
        <v>138</v>
      </c>
      <c r="W11" s="201"/>
      <c r="X11" s="202"/>
      <c r="Y11" s="202"/>
    </row>
    <row r="12" spans="1:25" ht="21" customHeight="1">
      <c r="A12" s="132">
        <v>37</v>
      </c>
      <c r="B12" s="149"/>
      <c r="C12" s="150"/>
      <c r="D12" s="151"/>
      <c r="E12" s="152">
        <v>3.5</v>
      </c>
      <c r="F12" s="153"/>
      <c r="G12" s="192"/>
      <c r="H12" s="153"/>
      <c r="I12" s="155"/>
      <c r="J12" s="153"/>
      <c r="K12" s="155"/>
      <c r="L12" s="156">
        <f t="shared" si="1"/>
        <v>0</v>
      </c>
      <c r="M12" s="157">
        <f t="shared" si="2"/>
        <v>0</v>
      </c>
      <c r="N12" s="158"/>
      <c r="O12" s="193">
        <f t="shared" si="0"/>
        <v>0</v>
      </c>
      <c r="P12" s="160"/>
      <c r="Q12" s="161">
        <f t="shared" si="3"/>
        <v>0</v>
      </c>
      <c r="R12" s="162">
        <f t="shared" si="4"/>
        <v>0</v>
      </c>
      <c r="S12" s="75"/>
      <c r="T12" s="75"/>
      <c r="U12" s="147"/>
      <c r="V12" s="148" t="s">
        <v>138</v>
      </c>
      <c r="W12" s="201"/>
      <c r="X12" s="202"/>
      <c r="Y12" s="202"/>
    </row>
    <row r="13" spans="1:25" ht="21" customHeight="1">
      <c r="A13" s="132">
        <v>38</v>
      </c>
      <c r="B13" s="149"/>
      <c r="C13" s="150"/>
      <c r="D13" s="151"/>
      <c r="E13" s="152">
        <v>3.5</v>
      </c>
      <c r="F13" s="153"/>
      <c r="G13" s="192"/>
      <c r="H13" s="153"/>
      <c r="I13" s="155"/>
      <c r="J13" s="153"/>
      <c r="K13" s="155"/>
      <c r="L13" s="156">
        <f t="shared" si="1"/>
        <v>0</v>
      </c>
      <c r="M13" s="157">
        <f t="shared" si="2"/>
        <v>0</v>
      </c>
      <c r="N13" s="158"/>
      <c r="O13" s="193">
        <f t="shared" si="0"/>
        <v>0</v>
      </c>
      <c r="P13" s="160"/>
      <c r="Q13" s="161">
        <f t="shared" si="3"/>
        <v>0</v>
      </c>
      <c r="R13" s="162">
        <f t="shared" si="4"/>
        <v>0</v>
      </c>
      <c r="S13" s="75"/>
      <c r="T13" s="75"/>
      <c r="U13" s="147"/>
      <c r="V13" s="148" t="s">
        <v>138</v>
      </c>
      <c r="W13" s="201"/>
      <c r="X13" s="202"/>
      <c r="Y13" s="202"/>
    </row>
    <row r="14" spans="1:25" ht="21" customHeight="1">
      <c r="A14" s="132">
        <v>39</v>
      </c>
      <c r="B14" s="149"/>
      <c r="C14" s="150"/>
      <c r="D14" s="151"/>
      <c r="E14" s="152">
        <v>3.5</v>
      </c>
      <c r="F14" s="153"/>
      <c r="G14" s="192"/>
      <c r="H14" s="153"/>
      <c r="I14" s="155"/>
      <c r="J14" s="153"/>
      <c r="K14" s="155"/>
      <c r="L14" s="156">
        <f t="shared" si="1"/>
        <v>0</v>
      </c>
      <c r="M14" s="157">
        <f t="shared" si="2"/>
        <v>0</v>
      </c>
      <c r="N14" s="158"/>
      <c r="O14" s="193">
        <f t="shared" si="0"/>
        <v>0</v>
      </c>
      <c r="P14" s="160"/>
      <c r="Q14" s="161">
        <f t="shared" si="3"/>
        <v>0</v>
      </c>
      <c r="R14" s="162">
        <f t="shared" si="4"/>
        <v>0</v>
      </c>
      <c r="S14" s="75"/>
      <c r="T14" s="75"/>
      <c r="U14" s="147"/>
      <c r="V14" s="148" t="s">
        <v>138</v>
      </c>
      <c r="W14" s="201"/>
      <c r="X14" s="202"/>
      <c r="Y14" s="202"/>
    </row>
    <row r="15" spans="1:25" ht="21" customHeight="1">
      <c r="A15" s="132">
        <v>40</v>
      </c>
      <c r="B15" s="149"/>
      <c r="C15" s="150"/>
      <c r="D15" s="151"/>
      <c r="E15" s="152">
        <v>3.5</v>
      </c>
      <c r="F15" s="153"/>
      <c r="G15" s="192"/>
      <c r="H15" s="153"/>
      <c r="I15" s="155"/>
      <c r="J15" s="153"/>
      <c r="K15" s="155"/>
      <c r="L15" s="156">
        <f t="shared" si="1"/>
        <v>0</v>
      </c>
      <c r="M15" s="157">
        <f t="shared" si="2"/>
        <v>0</v>
      </c>
      <c r="N15" s="158"/>
      <c r="O15" s="193">
        <f t="shared" si="0"/>
        <v>0</v>
      </c>
      <c r="P15" s="160"/>
      <c r="Q15" s="161">
        <f t="shared" si="3"/>
        <v>0</v>
      </c>
      <c r="R15" s="162">
        <f t="shared" si="4"/>
        <v>0</v>
      </c>
      <c r="S15" s="75"/>
      <c r="T15" s="75"/>
      <c r="U15" s="147"/>
      <c r="V15" s="148" t="s">
        <v>138</v>
      </c>
      <c r="W15" s="201"/>
      <c r="X15" s="202"/>
      <c r="Y15" s="202"/>
    </row>
    <row r="16" spans="1:25" ht="21" customHeight="1">
      <c r="A16" s="132">
        <v>41</v>
      </c>
      <c r="B16" s="149"/>
      <c r="C16" s="150"/>
      <c r="D16" s="151"/>
      <c r="E16" s="152">
        <v>3.5</v>
      </c>
      <c r="F16" s="153"/>
      <c r="G16" s="192"/>
      <c r="H16" s="153"/>
      <c r="I16" s="155"/>
      <c r="J16" s="153"/>
      <c r="K16" s="155"/>
      <c r="L16" s="156">
        <f t="shared" si="1"/>
        <v>0</v>
      </c>
      <c r="M16" s="157">
        <f t="shared" si="2"/>
        <v>0</v>
      </c>
      <c r="N16" s="158"/>
      <c r="O16" s="193">
        <f t="shared" si="0"/>
        <v>0</v>
      </c>
      <c r="P16" s="160"/>
      <c r="Q16" s="161">
        <f t="shared" si="3"/>
        <v>0</v>
      </c>
      <c r="R16" s="162">
        <f t="shared" si="4"/>
        <v>0</v>
      </c>
      <c r="S16" s="75"/>
      <c r="T16" s="75"/>
      <c r="U16" s="147"/>
      <c r="V16" s="148" t="s">
        <v>138</v>
      </c>
      <c r="W16" s="201"/>
      <c r="X16" s="202"/>
      <c r="Y16" s="202"/>
    </row>
    <row r="17" spans="1:25" ht="21" customHeight="1">
      <c r="A17" s="132">
        <v>42</v>
      </c>
      <c r="B17" s="149"/>
      <c r="C17" s="150"/>
      <c r="D17" s="151"/>
      <c r="E17" s="152">
        <v>3.5</v>
      </c>
      <c r="F17" s="153"/>
      <c r="G17" s="192"/>
      <c r="H17" s="153"/>
      <c r="I17" s="155"/>
      <c r="J17" s="153"/>
      <c r="K17" s="155"/>
      <c r="L17" s="156">
        <f t="shared" si="1"/>
        <v>0</v>
      </c>
      <c r="M17" s="157">
        <f t="shared" si="2"/>
        <v>0</v>
      </c>
      <c r="N17" s="158"/>
      <c r="O17" s="193">
        <f t="shared" si="0"/>
        <v>0</v>
      </c>
      <c r="P17" s="160"/>
      <c r="Q17" s="161">
        <f t="shared" si="3"/>
        <v>0</v>
      </c>
      <c r="R17" s="162">
        <f t="shared" si="4"/>
        <v>0</v>
      </c>
      <c r="S17" s="75"/>
      <c r="T17" s="75"/>
      <c r="U17" s="147"/>
      <c r="V17" s="148" t="s">
        <v>138</v>
      </c>
      <c r="W17" s="201"/>
      <c r="X17" s="202"/>
      <c r="Y17" s="202"/>
    </row>
    <row r="18" spans="1:25" ht="21" customHeight="1">
      <c r="A18" s="132">
        <v>43</v>
      </c>
      <c r="B18" s="149"/>
      <c r="C18" s="150"/>
      <c r="D18" s="151"/>
      <c r="E18" s="152">
        <v>3.5</v>
      </c>
      <c r="F18" s="153"/>
      <c r="G18" s="192"/>
      <c r="H18" s="153"/>
      <c r="I18" s="155"/>
      <c r="J18" s="153"/>
      <c r="K18" s="155"/>
      <c r="L18" s="156">
        <f t="shared" si="1"/>
        <v>0</v>
      </c>
      <c r="M18" s="157">
        <f t="shared" si="2"/>
        <v>0</v>
      </c>
      <c r="N18" s="158"/>
      <c r="O18" s="193">
        <f t="shared" si="0"/>
        <v>0</v>
      </c>
      <c r="P18" s="160"/>
      <c r="Q18" s="161">
        <f t="shared" si="3"/>
        <v>0</v>
      </c>
      <c r="R18" s="162">
        <f t="shared" si="4"/>
        <v>0</v>
      </c>
      <c r="S18" s="75"/>
      <c r="T18" s="75"/>
      <c r="U18" s="147"/>
      <c r="V18" s="148" t="s">
        <v>138</v>
      </c>
      <c r="W18" s="201"/>
      <c r="X18" s="202"/>
      <c r="Y18" s="202"/>
    </row>
    <row r="19" spans="1:25" ht="21" customHeight="1">
      <c r="A19" s="132">
        <v>44</v>
      </c>
      <c r="B19" s="149"/>
      <c r="C19" s="150"/>
      <c r="D19" s="151"/>
      <c r="E19" s="152">
        <v>3.5</v>
      </c>
      <c r="F19" s="153"/>
      <c r="G19" s="192"/>
      <c r="H19" s="153"/>
      <c r="I19" s="155"/>
      <c r="J19" s="153"/>
      <c r="K19" s="155"/>
      <c r="L19" s="156">
        <f t="shared" si="1"/>
        <v>0</v>
      </c>
      <c r="M19" s="157">
        <f t="shared" si="2"/>
        <v>0</v>
      </c>
      <c r="N19" s="158"/>
      <c r="O19" s="193">
        <f t="shared" si="0"/>
        <v>0</v>
      </c>
      <c r="P19" s="160"/>
      <c r="Q19" s="161">
        <f t="shared" si="3"/>
        <v>0</v>
      </c>
      <c r="R19" s="162">
        <f t="shared" si="4"/>
        <v>0</v>
      </c>
      <c r="S19" s="75"/>
      <c r="T19" s="75"/>
      <c r="U19" s="147"/>
      <c r="V19" s="148" t="s">
        <v>138</v>
      </c>
      <c r="W19" s="201"/>
      <c r="X19" s="202"/>
      <c r="Y19" s="202"/>
    </row>
    <row r="20" spans="1:25" ht="21" customHeight="1">
      <c r="A20" s="132">
        <v>45</v>
      </c>
      <c r="B20" s="149"/>
      <c r="C20" s="150"/>
      <c r="D20" s="151"/>
      <c r="E20" s="152">
        <v>3.5</v>
      </c>
      <c r="F20" s="153"/>
      <c r="G20" s="192"/>
      <c r="H20" s="153"/>
      <c r="I20" s="155"/>
      <c r="J20" s="153"/>
      <c r="K20" s="155"/>
      <c r="L20" s="156">
        <f t="shared" si="1"/>
        <v>0</v>
      </c>
      <c r="M20" s="157">
        <f t="shared" si="2"/>
        <v>0</v>
      </c>
      <c r="N20" s="158"/>
      <c r="O20" s="193">
        <f t="shared" si="0"/>
        <v>0</v>
      </c>
      <c r="P20" s="160"/>
      <c r="Q20" s="161">
        <f t="shared" si="3"/>
        <v>0</v>
      </c>
      <c r="R20" s="162">
        <f t="shared" si="4"/>
        <v>0</v>
      </c>
      <c r="S20" s="75"/>
      <c r="T20" s="75"/>
      <c r="U20" s="147"/>
      <c r="V20" s="148" t="s">
        <v>138</v>
      </c>
      <c r="W20" s="201"/>
      <c r="X20" s="202"/>
      <c r="Y20" s="202"/>
    </row>
    <row r="21" spans="1:25" ht="21" customHeight="1">
      <c r="A21" s="132">
        <v>46</v>
      </c>
      <c r="B21" s="149"/>
      <c r="C21" s="150"/>
      <c r="D21" s="151"/>
      <c r="E21" s="152">
        <v>3.5</v>
      </c>
      <c r="F21" s="153"/>
      <c r="G21" s="192"/>
      <c r="H21" s="153"/>
      <c r="I21" s="155"/>
      <c r="J21" s="153"/>
      <c r="K21" s="155"/>
      <c r="L21" s="156">
        <f t="shared" si="1"/>
        <v>0</v>
      </c>
      <c r="M21" s="157">
        <f t="shared" si="2"/>
        <v>0</v>
      </c>
      <c r="N21" s="158"/>
      <c r="O21" s="193">
        <f t="shared" si="0"/>
        <v>0</v>
      </c>
      <c r="P21" s="160"/>
      <c r="Q21" s="161">
        <f t="shared" si="3"/>
        <v>0</v>
      </c>
      <c r="R21" s="162">
        <f t="shared" si="4"/>
        <v>0</v>
      </c>
      <c r="S21" s="75"/>
      <c r="T21" s="75"/>
      <c r="U21" s="147"/>
      <c r="V21" s="148" t="s">
        <v>138</v>
      </c>
      <c r="W21" s="201"/>
      <c r="X21" s="202"/>
      <c r="Y21" s="202"/>
    </row>
    <row r="22" spans="1:25" ht="21" customHeight="1" thickBot="1">
      <c r="A22" s="132">
        <v>47</v>
      </c>
      <c r="B22" s="163"/>
      <c r="C22" s="164"/>
      <c r="D22" s="165"/>
      <c r="E22" s="166">
        <v>3.5</v>
      </c>
      <c r="F22" s="167"/>
      <c r="G22" s="125"/>
      <c r="H22" s="167"/>
      <c r="I22" s="169"/>
      <c r="J22" s="167"/>
      <c r="K22" s="169"/>
      <c r="L22" s="170">
        <f t="shared" si="1"/>
        <v>0</v>
      </c>
      <c r="M22" s="171">
        <f t="shared" si="2"/>
        <v>0</v>
      </c>
      <c r="N22" s="172"/>
      <c r="O22" s="173">
        <f t="shared" si="0"/>
        <v>0</v>
      </c>
      <c r="P22" s="174"/>
      <c r="Q22" s="175">
        <f t="shared" si="3"/>
        <v>0</v>
      </c>
      <c r="R22" s="194">
        <f t="shared" si="4"/>
        <v>0</v>
      </c>
      <c r="S22" s="75"/>
      <c r="T22" s="75"/>
      <c r="U22" s="147"/>
      <c r="V22" s="148" t="s">
        <v>138</v>
      </c>
      <c r="W22" s="201"/>
      <c r="X22" s="202"/>
      <c r="Y22" s="202"/>
    </row>
    <row r="23" spans="1:24" ht="21" customHeight="1" thickBot="1">
      <c r="A23" s="73" t="s">
        <v>139</v>
      </c>
      <c r="B23" s="7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4"/>
      <c r="S23" s="75"/>
      <c r="T23" s="75"/>
      <c r="U23" s="76"/>
      <c r="V23" s="76"/>
      <c r="X23" s="202"/>
    </row>
    <row r="24" spans="1:24" ht="21.75" customHeight="1" thickBot="1">
      <c r="A24" s="73" t="s">
        <v>140</v>
      </c>
      <c r="B24" s="177" t="s">
        <v>141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78" t="s">
        <v>146</v>
      </c>
      <c r="Q24" s="179">
        <f>SUM(Q8:Q23)</f>
        <v>0</v>
      </c>
      <c r="R24" s="195">
        <f>SUM(R8:R23)</f>
        <v>0</v>
      </c>
      <c r="S24" s="75"/>
      <c r="T24" s="75"/>
      <c r="U24" s="76"/>
      <c r="V24" s="76"/>
      <c r="X24" s="202"/>
    </row>
    <row r="25" spans="1:22" ht="15" customHeight="1">
      <c r="A25" s="73" t="s">
        <v>140</v>
      </c>
      <c r="B25" s="181" t="s">
        <v>143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19"/>
      <c r="R25" s="19"/>
      <c r="S25" s="75"/>
      <c r="T25" s="75"/>
      <c r="U25" s="76"/>
      <c r="V25" s="76"/>
    </row>
    <row r="26" spans="1:22" ht="15" customHeight="1" thickBot="1">
      <c r="A26" s="73" t="s">
        <v>140</v>
      </c>
      <c r="B26" s="181" t="s">
        <v>144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5"/>
      <c r="T26" s="75"/>
      <c r="U26" s="76"/>
      <c r="V26" s="76"/>
    </row>
    <row r="27" spans="1:22" ht="27" customHeight="1" thickBot="1">
      <c r="A27" s="73"/>
      <c r="B27" s="196"/>
      <c r="C27" s="19"/>
      <c r="D27" s="19"/>
      <c r="E27" s="19"/>
      <c r="F27" s="19"/>
      <c r="G27" s="19"/>
      <c r="H27" s="19"/>
      <c r="I27" s="197" t="s">
        <v>147</v>
      </c>
      <c r="J27" s="181">
        <f>Účast_1!$M$28</f>
        <v>0</v>
      </c>
      <c r="K27" s="197"/>
      <c r="L27" s="19"/>
      <c r="M27" s="19"/>
      <c r="N27" s="19"/>
      <c r="O27" s="76"/>
      <c r="P27" s="178" t="s">
        <v>142</v>
      </c>
      <c r="Q27" s="198">
        <f>SUM(Účast_2!Q27+Účast_3!Q24)</f>
        <v>0</v>
      </c>
      <c r="R27" s="199">
        <f>SUM(Účast_2!R27+Účast_3!R24)</f>
        <v>0</v>
      </c>
      <c r="S27" s="186"/>
      <c r="T27" s="186"/>
      <c r="U27" s="76"/>
      <c r="V27" s="76"/>
    </row>
    <row r="28" spans="1:22" ht="15" customHeight="1">
      <c r="A28" s="73"/>
      <c r="B28" s="7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5" t="s">
        <v>145</v>
      </c>
      <c r="R28" s="1"/>
      <c r="S28" s="75"/>
      <c r="T28" s="75"/>
      <c r="U28" s="76"/>
      <c r="V28" s="76"/>
    </row>
    <row r="29" ht="18" customHeight="1">
      <c r="R29" s="189"/>
    </row>
    <row r="30" ht="18" customHeight="1">
      <c r="R30" s="189"/>
    </row>
    <row r="31" ht="18" customHeight="1">
      <c r="R31" s="189"/>
    </row>
    <row r="32" ht="18" customHeight="1">
      <c r="R32" s="189"/>
    </row>
    <row r="33" ht="18" customHeight="1">
      <c r="R33" s="189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1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X1" sqref="X1:X16384"/>
    </sheetView>
  </sheetViews>
  <sheetFormatPr defaultColWidth="9.140625" defaultRowHeight="12.75" outlineLevelCol="1"/>
  <cols>
    <col min="1" max="1" width="3.00390625" style="187" customWidth="1"/>
    <col min="2" max="2" width="6.00390625" style="188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90" customWidth="1"/>
    <col min="20" max="20" width="1.28515625" style="190" customWidth="1"/>
    <col min="21" max="21" width="8.00390625" style="0" hidden="1" customWidth="1" outlineLevel="1"/>
    <col min="22" max="22" width="5.57421875" style="0" hidden="1" customWidth="1" outlineLevel="1"/>
    <col min="23" max="23" width="17.57421875" style="0" customWidth="1" collapsed="1"/>
    <col min="24" max="24" width="17.140625" style="0" customWidth="1"/>
    <col min="25" max="25" width="20.7109375" style="0" customWidth="1"/>
  </cols>
  <sheetData>
    <row r="1" spans="1:22" ht="9" customHeight="1" thickBot="1">
      <c r="A1" s="73"/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5"/>
      <c r="T1" s="75"/>
      <c r="U1" s="76"/>
      <c r="V1" s="76"/>
    </row>
    <row r="2" spans="1:22" ht="18.75" thickBot="1">
      <c r="A2" s="73"/>
      <c r="B2" s="77" t="s">
        <v>97</v>
      </c>
      <c r="C2" s="78"/>
      <c r="D2" s="78"/>
      <c r="E2" s="78"/>
      <c r="F2" s="78"/>
      <c r="G2" s="79">
        <f>Úvod!$L$1</f>
        <v>2012</v>
      </c>
      <c r="H2" s="78"/>
      <c r="I2" s="80" t="s">
        <v>98</v>
      </c>
      <c r="J2" s="81">
        <f>Úvod!$E$6</f>
        <v>0</v>
      </c>
      <c r="K2" s="82"/>
      <c r="L2" s="82"/>
      <c r="M2" s="82"/>
      <c r="N2" s="82"/>
      <c r="O2" s="83"/>
      <c r="P2" s="78" t="s">
        <v>99</v>
      </c>
      <c r="Q2" s="84">
        <v>4</v>
      </c>
      <c r="R2" s="85" t="s">
        <v>100</v>
      </c>
      <c r="S2" s="75"/>
      <c r="T2" s="75"/>
      <c r="U2" s="76"/>
      <c r="V2" s="76"/>
    </row>
    <row r="3" spans="1:22" ht="8.25" customHeight="1" thickBot="1">
      <c r="A3" s="73"/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5"/>
      <c r="T3" s="75"/>
      <c r="U3" s="76"/>
      <c r="V3" s="76"/>
    </row>
    <row r="4" spans="1:22" ht="14.25">
      <c r="A4" s="73"/>
      <c r="B4" s="86" t="s">
        <v>101</v>
      </c>
      <c r="C4" s="87" t="s">
        <v>102</v>
      </c>
      <c r="D4" s="88" t="s">
        <v>103</v>
      </c>
      <c r="E4" s="89"/>
      <c r="F4" s="271" t="s">
        <v>104</v>
      </c>
      <c r="G4" s="272"/>
      <c r="H4" s="90" t="s">
        <v>105</v>
      </c>
      <c r="I4" s="90"/>
      <c r="J4" s="91" t="s">
        <v>106</v>
      </c>
      <c r="K4" s="92"/>
      <c r="L4" s="91" t="s">
        <v>107</v>
      </c>
      <c r="M4" s="92"/>
      <c r="N4" s="91" t="s">
        <v>108</v>
      </c>
      <c r="O4" s="93"/>
      <c r="P4" s="94"/>
      <c r="Q4" s="95" t="s">
        <v>109</v>
      </c>
      <c r="R4" s="93"/>
      <c r="S4" s="75"/>
      <c r="T4" s="75"/>
      <c r="U4" s="96" t="s">
        <v>110</v>
      </c>
      <c r="V4" s="76"/>
    </row>
    <row r="5" spans="1:22" ht="15" thickBot="1">
      <c r="A5" s="73"/>
      <c r="B5" s="97" t="s">
        <v>111</v>
      </c>
      <c r="C5" s="98" t="s">
        <v>112</v>
      </c>
      <c r="D5" s="99" t="s">
        <v>113</v>
      </c>
      <c r="E5" s="100">
        <v>1</v>
      </c>
      <c r="F5" s="101"/>
      <c r="G5" s="102" t="s">
        <v>114</v>
      </c>
      <c r="H5" s="103" t="s">
        <v>115</v>
      </c>
      <c r="I5" s="104"/>
      <c r="J5" s="103" t="s">
        <v>115</v>
      </c>
      <c r="K5" s="104"/>
      <c r="L5" s="103" t="s">
        <v>116</v>
      </c>
      <c r="M5" s="104"/>
      <c r="N5" s="103" t="s">
        <v>117</v>
      </c>
      <c r="O5" s="105"/>
      <c r="P5" s="105"/>
      <c r="Q5" s="106" t="s">
        <v>118</v>
      </c>
      <c r="R5" s="107"/>
      <c r="S5" s="75"/>
      <c r="T5" s="75"/>
      <c r="U5" s="108" t="s">
        <v>115</v>
      </c>
      <c r="V5" s="76" t="s">
        <v>119</v>
      </c>
    </row>
    <row r="6" spans="1:24" ht="14.25">
      <c r="A6" s="73"/>
      <c r="B6" s="109"/>
      <c r="C6" s="110"/>
      <c r="D6" s="111" t="s">
        <v>120</v>
      </c>
      <c r="E6" s="112" t="s">
        <v>121</v>
      </c>
      <c r="F6" s="113" t="s">
        <v>122</v>
      </c>
      <c r="G6" s="114" t="s">
        <v>123</v>
      </c>
      <c r="H6" s="273" t="s">
        <v>124</v>
      </c>
      <c r="I6" s="274"/>
      <c r="J6" s="273" t="s">
        <v>125</v>
      </c>
      <c r="K6" s="274"/>
      <c r="L6" s="115"/>
      <c r="M6" s="116"/>
      <c r="N6" s="115"/>
      <c r="O6" s="275" t="s">
        <v>54</v>
      </c>
      <c r="P6" s="276"/>
      <c r="Q6" s="117"/>
      <c r="R6" s="107"/>
      <c r="S6" s="75"/>
      <c r="T6" s="75"/>
      <c r="U6" s="108" t="s">
        <v>126</v>
      </c>
      <c r="V6" s="76"/>
      <c r="X6" s="218" t="s">
        <v>158</v>
      </c>
    </row>
    <row r="7" spans="1:24" ht="15" thickBot="1">
      <c r="A7" s="73"/>
      <c r="B7" s="118" t="s">
        <v>127</v>
      </c>
      <c r="C7" s="119" t="s">
        <v>128</v>
      </c>
      <c r="D7" s="120" t="s">
        <v>129</v>
      </c>
      <c r="E7" s="121">
        <v>3.5</v>
      </c>
      <c r="F7" s="122" t="s">
        <v>130</v>
      </c>
      <c r="G7" s="123" t="s">
        <v>130</v>
      </c>
      <c r="H7" s="124" t="s">
        <v>131</v>
      </c>
      <c r="I7" s="125" t="s">
        <v>132</v>
      </c>
      <c r="J7" s="124" t="s">
        <v>131</v>
      </c>
      <c r="K7" s="125" t="s">
        <v>132</v>
      </c>
      <c r="L7" s="124" t="s">
        <v>133</v>
      </c>
      <c r="M7" s="125" t="s">
        <v>54</v>
      </c>
      <c r="N7" s="126" t="s">
        <v>133</v>
      </c>
      <c r="O7" s="123" t="s">
        <v>134</v>
      </c>
      <c r="P7" s="127" t="s">
        <v>135</v>
      </c>
      <c r="Q7" s="128" t="s">
        <v>133</v>
      </c>
      <c r="R7" s="129" t="s">
        <v>54</v>
      </c>
      <c r="S7" s="75"/>
      <c r="T7" s="75"/>
      <c r="U7" s="130" t="s">
        <v>136</v>
      </c>
      <c r="V7" s="10"/>
      <c r="W7" s="131" t="s">
        <v>137</v>
      </c>
      <c r="X7" s="219" t="s">
        <v>159</v>
      </c>
    </row>
    <row r="8" spans="1:25" ht="21" customHeight="1">
      <c r="A8" s="132">
        <v>48</v>
      </c>
      <c r="B8" s="133"/>
      <c r="C8" s="134"/>
      <c r="D8" s="135"/>
      <c r="E8" s="136">
        <v>3.5</v>
      </c>
      <c r="F8" s="137"/>
      <c r="G8" s="191"/>
      <c r="H8" s="137"/>
      <c r="I8" s="139"/>
      <c r="J8" s="137"/>
      <c r="K8" s="139"/>
      <c r="L8" s="140">
        <f>SUM(E8*F8*(H8+J8))</f>
        <v>0</v>
      </c>
      <c r="M8" s="141">
        <f>SUM(E8*G8*(I8+K8))</f>
        <v>0</v>
      </c>
      <c r="N8" s="142"/>
      <c r="O8" s="143">
        <f aca="true" t="shared" si="0" ref="O8:O22">SUM((I8*0)+(K8*0))</f>
        <v>0</v>
      </c>
      <c r="P8" s="144"/>
      <c r="Q8" s="145">
        <f>SUM(L8+N8)</f>
        <v>0</v>
      </c>
      <c r="R8" s="146">
        <f>SUM(M8+O8+P8)</f>
        <v>0</v>
      </c>
      <c r="S8" s="75"/>
      <c r="T8" s="75"/>
      <c r="U8" s="147"/>
      <c r="V8" s="148" t="s">
        <v>138</v>
      </c>
      <c r="W8" s="201"/>
      <c r="X8" s="202"/>
      <c r="Y8" s="202"/>
    </row>
    <row r="9" spans="1:25" ht="21" customHeight="1">
      <c r="A9" s="132">
        <v>49</v>
      </c>
      <c r="B9" s="149"/>
      <c r="C9" s="150"/>
      <c r="D9" s="151"/>
      <c r="E9" s="152">
        <v>3.5</v>
      </c>
      <c r="F9" s="153"/>
      <c r="G9" s="192"/>
      <c r="H9" s="153"/>
      <c r="I9" s="155"/>
      <c r="J9" s="153"/>
      <c r="K9" s="155"/>
      <c r="L9" s="156">
        <f aca="true" t="shared" si="1" ref="L9:L22">SUM(E9*F9*(H9+J9))</f>
        <v>0</v>
      </c>
      <c r="M9" s="157">
        <f aca="true" t="shared" si="2" ref="M9:M22">SUM(E9*G9*(I9+K9))</f>
        <v>0</v>
      </c>
      <c r="N9" s="158"/>
      <c r="O9" s="193">
        <f t="shared" si="0"/>
        <v>0</v>
      </c>
      <c r="P9" s="160"/>
      <c r="Q9" s="161">
        <f aca="true" t="shared" si="3" ref="Q9:Q22">SUM(L9+N9)</f>
        <v>0</v>
      </c>
      <c r="R9" s="162">
        <f>SUM(M9+O9+P9)</f>
        <v>0</v>
      </c>
      <c r="S9" s="75"/>
      <c r="T9" s="75"/>
      <c r="U9" s="147"/>
      <c r="V9" s="148" t="s">
        <v>138</v>
      </c>
      <c r="W9" s="201"/>
      <c r="X9" s="202"/>
      <c r="Y9" s="202"/>
    </row>
    <row r="10" spans="1:25" ht="21" customHeight="1">
      <c r="A10" s="132">
        <v>50</v>
      </c>
      <c r="B10" s="149"/>
      <c r="C10" s="150"/>
      <c r="D10" s="151"/>
      <c r="E10" s="152">
        <v>3.5</v>
      </c>
      <c r="F10" s="153"/>
      <c r="G10" s="192"/>
      <c r="H10" s="153"/>
      <c r="I10" s="155"/>
      <c r="J10" s="153"/>
      <c r="K10" s="155"/>
      <c r="L10" s="156">
        <f t="shared" si="1"/>
        <v>0</v>
      </c>
      <c r="M10" s="157">
        <f t="shared" si="2"/>
        <v>0</v>
      </c>
      <c r="N10" s="158"/>
      <c r="O10" s="193">
        <f t="shared" si="0"/>
        <v>0</v>
      </c>
      <c r="P10" s="160"/>
      <c r="Q10" s="161">
        <f t="shared" si="3"/>
        <v>0</v>
      </c>
      <c r="R10" s="162">
        <f aca="true" t="shared" si="4" ref="R10:R22">SUM(M10+O10+P10)</f>
        <v>0</v>
      </c>
      <c r="S10" s="75"/>
      <c r="T10" s="75"/>
      <c r="U10" s="147"/>
      <c r="V10" s="148" t="s">
        <v>138</v>
      </c>
      <c r="W10" s="201"/>
      <c r="X10" s="202"/>
      <c r="Y10" s="202"/>
    </row>
    <row r="11" spans="1:25" ht="21" customHeight="1">
      <c r="A11" s="132">
        <v>51</v>
      </c>
      <c r="B11" s="149"/>
      <c r="C11" s="150"/>
      <c r="D11" s="151"/>
      <c r="E11" s="152">
        <v>3.5</v>
      </c>
      <c r="F11" s="153"/>
      <c r="G11" s="192"/>
      <c r="H11" s="153"/>
      <c r="I11" s="155"/>
      <c r="J11" s="153"/>
      <c r="K11" s="155"/>
      <c r="L11" s="156">
        <f t="shared" si="1"/>
        <v>0</v>
      </c>
      <c r="M11" s="157">
        <f t="shared" si="2"/>
        <v>0</v>
      </c>
      <c r="N11" s="158"/>
      <c r="O11" s="193">
        <f t="shared" si="0"/>
        <v>0</v>
      </c>
      <c r="P11" s="160"/>
      <c r="Q11" s="161">
        <f t="shared" si="3"/>
        <v>0</v>
      </c>
      <c r="R11" s="162">
        <f t="shared" si="4"/>
        <v>0</v>
      </c>
      <c r="S11" s="75"/>
      <c r="T11" s="75"/>
      <c r="U11" s="147"/>
      <c r="V11" s="148" t="s">
        <v>138</v>
      </c>
      <c r="W11" s="201"/>
      <c r="X11" s="202"/>
      <c r="Y11" s="202"/>
    </row>
    <row r="12" spans="1:25" ht="21" customHeight="1">
      <c r="A12" s="132">
        <v>52</v>
      </c>
      <c r="B12" s="149"/>
      <c r="C12" s="150"/>
      <c r="D12" s="151"/>
      <c r="E12" s="152">
        <v>3.5</v>
      </c>
      <c r="F12" s="153"/>
      <c r="G12" s="192"/>
      <c r="H12" s="153"/>
      <c r="I12" s="155"/>
      <c r="J12" s="153"/>
      <c r="K12" s="155"/>
      <c r="L12" s="156">
        <f t="shared" si="1"/>
        <v>0</v>
      </c>
      <c r="M12" s="157">
        <f t="shared" si="2"/>
        <v>0</v>
      </c>
      <c r="N12" s="158"/>
      <c r="O12" s="193">
        <f t="shared" si="0"/>
        <v>0</v>
      </c>
      <c r="P12" s="160"/>
      <c r="Q12" s="161">
        <f t="shared" si="3"/>
        <v>0</v>
      </c>
      <c r="R12" s="162">
        <f t="shared" si="4"/>
        <v>0</v>
      </c>
      <c r="S12" s="75"/>
      <c r="T12" s="75"/>
      <c r="U12" s="147"/>
      <c r="V12" s="148" t="s">
        <v>138</v>
      </c>
      <c r="W12" s="201"/>
      <c r="X12" s="202"/>
      <c r="Y12" s="202"/>
    </row>
    <row r="13" spans="1:25" ht="21" customHeight="1">
      <c r="A13" s="132">
        <v>53</v>
      </c>
      <c r="B13" s="149"/>
      <c r="C13" s="150"/>
      <c r="D13" s="151"/>
      <c r="E13" s="152">
        <v>3.5</v>
      </c>
      <c r="F13" s="153"/>
      <c r="G13" s="192"/>
      <c r="H13" s="153"/>
      <c r="I13" s="155"/>
      <c r="J13" s="153"/>
      <c r="K13" s="155"/>
      <c r="L13" s="156">
        <f t="shared" si="1"/>
        <v>0</v>
      </c>
      <c r="M13" s="157">
        <f t="shared" si="2"/>
        <v>0</v>
      </c>
      <c r="N13" s="158"/>
      <c r="O13" s="193">
        <f t="shared" si="0"/>
        <v>0</v>
      </c>
      <c r="P13" s="160"/>
      <c r="Q13" s="161">
        <f t="shared" si="3"/>
        <v>0</v>
      </c>
      <c r="R13" s="162">
        <f t="shared" si="4"/>
        <v>0</v>
      </c>
      <c r="S13" s="75"/>
      <c r="T13" s="75"/>
      <c r="U13" s="147"/>
      <c r="V13" s="148" t="s">
        <v>138</v>
      </c>
      <c r="W13" s="201"/>
      <c r="X13" s="202"/>
      <c r="Y13" s="202"/>
    </row>
    <row r="14" spans="1:25" ht="21" customHeight="1">
      <c r="A14" s="132">
        <v>54</v>
      </c>
      <c r="B14" s="149"/>
      <c r="C14" s="150"/>
      <c r="D14" s="151"/>
      <c r="E14" s="152">
        <v>3.5</v>
      </c>
      <c r="F14" s="153"/>
      <c r="G14" s="192"/>
      <c r="H14" s="153"/>
      <c r="I14" s="155"/>
      <c r="J14" s="153"/>
      <c r="K14" s="155"/>
      <c r="L14" s="156">
        <f t="shared" si="1"/>
        <v>0</v>
      </c>
      <c r="M14" s="157">
        <f t="shared" si="2"/>
        <v>0</v>
      </c>
      <c r="N14" s="158"/>
      <c r="O14" s="193">
        <f t="shared" si="0"/>
        <v>0</v>
      </c>
      <c r="P14" s="160"/>
      <c r="Q14" s="161">
        <f t="shared" si="3"/>
        <v>0</v>
      </c>
      <c r="R14" s="162">
        <f t="shared" si="4"/>
        <v>0</v>
      </c>
      <c r="S14" s="75"/>
      <c r="T14" s="75"/>
      <c r="U14" s="147"/>
      <c r="V14" s="148" t="s">
        <v>138</v>
      </c>
      <c r="W14" s="201"/>
      <c r="X14" s="202"/>
      <c r="Y14" s="202"/>
    </row>
    <row r="15" spans="1:25" ht="21" customHeight="1">
      <c r="A15" s="132">
        <v>55</v>
      </c>
      <c r="B15" s="149"/>
      <c r="C15" s="150"/>
      <c r="D15" s="151"/>
      <c r="E15" s="152">
        <v>3.5</v>
      </c>
      <c r="F15" s="153"/>
      <c r="G15" s="192"/>
      <c r="H15" s="153"/>
      <c r="I15" s="155"/>
      <c r="J15" s="153"/>
      <c r="K15" s="155"/>
      <c r="L15" s="156">
        <f t="shared" si="1"/>
        <v>0</v>
      </c>
      <c r="M15" s="157">
        <f t="shared" si="2"/>
        <v>0</v>
      </c>
      <c r="N15" s="158"/>
      <c r="O15" s="193">
        <f t="shared" si="0"/>
        <v>0</v>
      </c>
      <c r="P15" s="160"/>
      <c r="Q15" s="161">
        <f t="shared" si="3"/>
        <v>0</v>
      </c>
      <c r="R15" s="162">
        <f t="shared" si="4"/>
        <v>0</v>
      </c>
      <c r="S15" s="75"/>
      <c r="T15" s="75"/>
      <c r="U15" s="147"/>
      <c r="V15" s="148" t="s">
        <v>138</v>
      </c>
      <c r="W15" s="201"/>
      <c r="X15" s="202"/>
      <c r="Y15" s="202"/>
    </row>
    <row r="16" spans="1:25" ht="21" customHeight="1">
      <c r="A16" s="132">
        <v>56</v>
      </c>
      <c r="B16" s="149"/>
      <c r="C16" s="150"/>
      <c r="D16" s="151"/>
      <c r="E16" s="152">
        <v>3.5</v>
      </c>
      <c r="F16" s="153"/>
      <c r="G16" s="192"/>
      <c r="H16" s="153"/>
      <c r="I16" s="155"/>
      <c r="J16" s="153"/>
      <c r="K16" s="155"/>
      <c r="L16" s="156">
        <f t="shared" si="1"/>
        <v>0</v>
      </c>
      <c r="M16" s="157">
        <f t="shared" si="2"/>
        <v>0</v>
      </c>
      <c r="N16" s="158"/>
      <c r="O16" s="193">
        <f t="shared" si="0"/>
        <v>0</v>
      </c>
      <c r="P16" s="160"/>
      <c r="Q16" s="161">
        <f t="shared" si="3"/>
        <v>0</v>
      </c>
      <c r="R16" s="162">
        <f t="shared" si="4"/>
        <v>0</v>
      </c>
      <c r="S16" s="75"/>
      <c r="T16" s="75"/>
      <c r="U16" s="147"/>
      <c r="V16" s="148" t="s">
        <v>138</v>
      </c>
      <c r="W16" s="201"/>
      <c r="X16" s="202"/>
      <c r="Y16" s="202"/>
    </row>
    <row r="17" spans="1:25" ht="21" customHeight="1">
      <c r="A17" s="132">
        <v>57</v>
      </c>
      <c r="B17" s="149"/>
      <c r="C17" s="150"/>
      <c r="D17" s="151"/>
      <c r="E17" s="152">
        <v>3.5</v>
      </c>
      <c r="F17" s="153"/>
      <c r="G17" s="192"/>
      <c r="H17" s="153"/>
      <c r="I17" s="155"/>
      <c r="J17" s="153"/>
      <c r="K17" s="155"/>
      <c r="L17" s="156">
        <f t="shared" si="1"/>
        <v>0</v>
      </c>
      <c r="M17" s="157">
        <f t="shared" si="2"/>
        <v>0</v>
      </c>
      <c r="N17" s="158"/>
      <c r="O17" s="193">
        <f t="shared" si="0"/>
        <v>0</v>
      </c>
      <c r="P17" s="160"/>
      <c r="Q17" s="161">
        <f t="shared" si="3"/>
        <v>0</v>
      </c>
      <c r="R17" s="162">
        <f t="shared" si="4"/>
        <v>0</v>
      </c>
      <c r="S17" s="75"/>
      <c r="T17" s="75"/>
      <c r="U17" s="147"/>
      <c r="V17" s="148" t="s">
        <v>138</v>
      </c>
      <c r="W17" s="201"/>
      <c r="X17" s="202"/>
      <c r="Y17" s="202"/>
    </row>
    <row r="18" spans="1:25" ht="21" customHeight="1">
      <c r="A18" s="132">
        <v>58</v>
      </c>
      <c r="B18" s="149"/>
      <c r="C18" s="150"/>
      <c r="D18" s="151"/>
      <c r="E18" s="152">
        <v>3.5</v>
      </c>
      <c r="F18" s="153"/>
      <c r="G18" s="192"/>
      <c r="H18" s="153"/>
      <c r="I18" s="155"/>
      <c r="J18" s="153"/>
      <c r="K18" s="155"/>
      <c r="L18" s="156">
        <f t="shared" si="1"/>
        <v>0</v>
      </c>
      <c r="M18" s="157">
        <f t="shared" si="2"/>
        <v>0</v>
      </c>
      <c r="N18" s="158"/>
      <c r="O18" s="193">
        <f t="shared" si="0"/>
        <v>0</v>
      </c>
      <c r="P18" s="160"/>
      <c r="Q18" s="161">
        <f t="shared" si="3"/>
        <v>0</v>
      </c>
      <c r="R18" s="162">
        <f t="shared" si="4"/>
        <v>0</v>
      </c>
      <c r="S18" s="75"/>
      <c r="T18" s="75"/>
      <c r="U18" s="147"/>
      <c r="V18" s="148" t="s">
        <v>138</v>
      </c>
      <c r="W18" s="201"/>
      <c r="X18" s="202"/>
      <c r="Y18" s="202"/>
    </row>
    <row r="19" spans="1:25" ht="21" customHeight="1">
      <c r="A19" s="132">
        <v>59</v>
      </c>
      <c r="B19" s="149"/>
      <c r="C19" s="150"/>
      <c r="D19" s="151"/>
      <c r="E19" s="152">
        <v>3.5</v>
      </c>
      <c r="F19" s="153"/>
      <c r="G19" s="192"/>
      <c r="H19" s="153"/>
      <c r="I19" s="155"/>
      <c r="J19" s="153"/>
      <c r="K19" s="155"/>
      <c r="L19" s="156">
        <f t="shared" si="1"/>
        <v>0</v>
      </c>
      <c r="M19" s="157">
        <f t="shared" si="2"/>
        <v>0</v>
      </c>
      <c r="N19" s="158"/>
      <c r="O19" s="193">
        <f t="shared" si="0"/>
        <v>0</v>
      </c>
      <c r="P19" s="160"/>
      <c r="Q19" s="161">
        <f t="shared" si="3"/>
        <v>0</v>
      </c>
      <c r="R19" s="162">
        <f t="shared" si="4"/>
        <v>0</v>
      </c>
      <c r="S19" s="75"/>
      <c r="T19" s="75"/>
      <c r="U19" s="147"/>
      <c r="V19" s="148" t="s">
        <v>138</v>
      </c>
      <c r="W19" s="201"/>
      <c r="X19" s="202"/>
      <c r="Y19" s="202"/>
    </row>
    <row r="20" spans="1:25" ht="21" customHeight="1">
      <c r="A20" s="132">
        <v>60</v>
      </c>
      <c r="B20" s="149"/>
      <c r="C20" s="150"/>
      <c r="D20" s="151"/>
      <c r="E20" s="152">
        <v>3.5</v>
      </c>
      <c r="F20" s="153"/>
      <c r="G20" s="192"/>
      <c r="H20" s="153"/>
      <c r="I20" s="155"/>
      <c r="J20" s="153"/>
      <c r="K20" s="155"/>
      <c r="L20" s="156">
        <f t="shared" si="1"/>
        <v>0</v>
      </c>
      <c r="M20" s="157">
        <f t="shared" si="2"/>
        <v>0</v>
      </c>
      <c r="N20" s="158"/>
      <c r="O20" s="193">
        <f t="shared" si="0"/>
        <v>0</v>
      </c>
      <c r="P20" s="160"/>
      <c r="Q20" s="161">
        <f t="shared" si="3"/>
        <v>0</v>
      </c>
      <c r="R20" s="162">
        <f t="shared" si="4"/>
        <v>0</v>
      </c>
      <c r="S20" s="75"/>
      <c r="T20" s="75"/>
      <c r="U20" s="147"/>
      <c r="V20" s="148" t="s">
        <v>138</v>
      </c>
      <c r="W20" s="201"/>
      <c r="X20" s="202"/>
      <c r="Y20" s="202"/>
    </row>
    <row r="21" spans="1:25" ht="21" customHeight="1">
      <c r="A21" s="132">
        <v>61</v>
      </c>
      <c r="B21" s="149"/>
      <c r="C21" s="150"/>
      <c r="D21" s="151"/>
      <c r="E21" s="152">
        <v>3.5</v>
      </c>
      <c r="F21" s="153"/>
      <c r="G21" s="192"/>
      <c r="H21" s="153"/>
      <c r="I21" s="155"/>
      <c r="J21" s="153"/>
      <c r="K21" s="155"/>
      <c r="L21" s="156">
        <f t="shared" si="1"/>
        <v>0</v>
      </c>
      <c r="M21" s="157">
        <f t="shared" si="2"/>
        <v>0</v>
      </c>
      <c r="N21" s="158"/>
      <c r="O21" s="193">
        <f t="shared" si="0"/>
        <v>0</v>
      </c>
      <c r="P21" s="160"/>
      <c r="Q21" s="161">
        <f t="shared" si="3"/>
        <v>0</v>
      </c>
      <c r="R21" s="162">
        <f t="shared" si="4"/>
        <v>0</v>
      </c>
      <c r="S21" s="75"/>
      <c r="T21" s="75"/>
      <c r="U21" s="147"/>
      <c r="V21" s="148" t="s">
        <v>138</v>
      </c>
      <c r="W21" s="201"/>
      <c r="X21" s="202"/>
      <c r="Y21" s="202"/>
    </row>
    <row r="22" spans="1:25" ht="21" customHeight="1" thickBot="1">
      <c r="A22" s="132">
        <v>62</v>
      </c>
      <c r="B22" s="163"/>
      <c r="C22" s="164"/>
      <c r="D22" s="165"/>
      <c r="E22" s="166">
        <v>3.5</v>
      </c>
      <c r="F22" s="167"/>
      <c r="G22" s="125"/>
      <c r="H22" s="167"/>
      <c r="I22" s="169"/>
      <c r="J22" s="167"/>
      <c r="K22" s="169"/>
      <c r="L22" s="170">
        <f t="shared" si="1"/>
        <v>0</v>
      </c>
      <c r="M22" s="171">
        <f t="shared" si="2"/>
        <v>0</v>
      </c>
      <c r="N22" s="172"/>
      <c r="O22" s="173">
        <f t="shared" si="0"/>
        <v>0</v>
      </c>
      <c r="P22" s="174"/>
      <c r="Q22" s="175">
        <f t="shared" si="3"/>
        <v>0</v>
      </c>
      <c r="R22" s="194">
        <f t="shared" si="4"/>
        <v>0</v>
      </c>
      <c r="S22" s="75"/>
      <c r="T22" s="75"/>
      <c r="U22" s="147"/>
      <c r="V22" s="148" t="s">
        <v>138</v>
      </c>
      <c r="W22" s="201"/>
      <c r="X22" s="202"/>
      <c r="Y22" s="202"/>
    </row>
    <row r="23" spans="1:24" ht="21" customHeight="1" thickBot="1">
      <c r="A23" s="73" t="s">
        <v>139</v>
      </c>
      <c r="B23" s="7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4"/>
      <c r="S23" s="75"/>
      <c r="T23" s="75"/>
      <c r="U23" s="76"/>
      <c r="V23" s="76"/>
      <c r="X23" s="202"/>
    </row>
    <row r="24" spans="1:24" ht="21.75" customHeight="1" thickBot="1">
      <c r="A24" s="73" t="s">
        <v>140</v>
      </c>
      <c r="B24" s="177" t="s">
        <v>141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78" t="s">
        <v>146</v>
      </c>
      <c r="Q24" s="179">
        <f>SUM(Q8:Q23)</f>
        <v>0</v>
      </c>
      <c r="R24" s="195">
        <f>SUM(R8:R23)</f>
        <v>0</v>
      </c>
      <c r="S24" s="75"/>
      <c r="T24" s="75"/>
      <c r="U24" s="76"/>
      <c r="V24" s="76"/>
      <c r="X24" s="202"/>
    </row>
    <row r="25" spans="1:22" ht="15" customHeight="1">
      <c r="A25" s="73" t="s">
        <v>140</v>
      </c>
      <c r="B25" s="181" t="s">
        <v>143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19"/>
      <c r="R25" s="19"/>
      <c r="S25" s="75"/>
      <c r="T25" s="75"/>
      <c r="U25" s="76"/>
      <c r="V25" s="76"/>
    </row>
    <row r="26" spans="1:22" ht="15" customHeight="1" thickBot="1">
      <c r="A26" s="73" t="s">
        <v>140</v>
      </c>
      <c r="B26" s="181" t="s">
        <v>144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5"/>
      <c r="T26" s="75"/>
      <c r="U26" s="76"/>
      <c r="V26" s="76"/>
    </row>
    <row r="27" spans="1:22" ht="27" customHeight="1" thickBot="1">
      <c r="A27" s="73"/>
      <c r="B27" s="196"/>
      <c r="C27" s="19"/>
      <c r="D27" s="19"/>
      <c r="E27" s="19"/>
      <c r="F27" s="19"/>
      <c r="G27" s="19"/>
      <c r="H27" s="19"/>
      <c r="I27" s="197" t="s">
        <v>147</v>
      </c>
      <c r="J27" s="181">
        <f>Účast_1!$M$28</f>
        <v>0</v>
      </c>
      <c r="K27" s="197"/>
      <c r="L27" s="19"/>
      <c r="M27" s="19"/>
      <c r="N27" s="19"/>
      <c r="O27" s="76"/>
      <c r="P27" s="178" t="s">
        <v>142</v>
      </c>
      <c r="Q27" s="198">
        <f>SUM(Účast_3!Q27+Účast_4!Q24)</f>
        <v>0</v>
      </c>
      <c r="R27" s="199">
        <f>SUM(Účast_3!R27+Účast_4!R24)</f>
        <v>0</v>
      </c>
      <c r="S27" s="186"/>
      <c r="T27" s="186"/>
      <c r="U27" s="76"/>
      <c r="V27" s="76"/>
    </row>
    <row r="28" spans="1:22" ht="15" customHeight="1">
      <c r="A28" s="73"/>
      <c r="B28" s="7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5" t="s">
        <v>145</v>
      </c>
      <c r="R28" s="1"/>
      <c r="S28" s="75"/>
      <c r="T28" s="75"/>
      <c r="U28" s="76"/>
      <c r="V28" s="76"/>
    </row>
    <row r="29" ht="18" customHeight="1">
      <c r="R29" s="189"/>
    </row>
    <row r="30" ht="18" customHeight="1">
      <c r="R30" s="189"/>
    </row>
    <row r="31" ht="18" customHeight="1">
      <c r="R31" s="189"/>
    </row>
    <row r="32" ht="18" customHeight="1">
      <c r="R32" s="189"/>
    </row>
    <row r="33" ht="18" customHeight="1">
      <c r="R33" s="189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Y14" sqref="Y14"/>
    </sheetView>
  </sheetViews>
  <sheetFormatPr defaultColWidth="9.140625" defaultRowHeight="12.75" outlineLevelCol="1"/>
  <cols>
    <col min="1" max="1" width="3.00390625" style="187" customWidth="1"/>
    <col min="2" max="2" width="6.00390625" style="188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90" customWidth="1"/>
    <col min="20" max="20" width="1.28515625" style="190" customWidth="1"/>
    <col min="21" max="21" width="8.00390625" style="0" hidden="1" customWidth="1" outlineLevel="1"/>
    <col min="22" max="22" width="5.57421875" style="0" hidden="1" customWidth="1" outlineLevel="1"/>
    <col min="23" max="23" width="14.7109375" style="0" customWidth="1" collapsed="1"/>
    <col min="24" max="24" width="17.140625" style="0" customWidth="1"/>
    <col min="25" max="25" width="23.8515625" style="0" customWidth="1"/>
  </cols>
  <sheetData>
    <row r="1" spans="1:22" ht="9" customHeight="1" thickBot="1">
      <c r="A1" s="73"/>
      <c r="B1" s="7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5"/>
      <c r="T1" s="75"/>
      <c r="U1" s="76"/>
      <c r="V1" s="76"/>
    </row>
    <row r="2" spans="1:22" ht="18.75" thickBot="1">
      <c r="A2" s="73"/>
      <c r="B2" s="77" t="s">
        <v>97</v>
      </c>
      <c r="C2" s="78"/>
      <c r="D2" s="78"/>
      <c r="E2" s="78"/>
      <c r="F2" s="78"/>
      <c r="G2" s="79">
        <f>Úvod!$L$1</f>
        <v>2012</v>
      </c>
      <c r="H2" s="78"/>
      <c r="I2" s="80" t="s">
        <v>98</v>
      </c>
      <c r="J2" s="81">
        <f>Úvod!$E$6</f>
        <v>0</v>
      </c>
      <c r="K2" s="82"/>
      <c r="L2" s="82"/>
      <c r="M2" s="82"/>
      <c r="N2" s="82"/>
      <c r="O2" s="83"/>
      <c r="P2" s="78" t="s">
        <v>99</v>
      </c>
      <c r="Q2" s="84">
        <v>5</v>
      </c>
      <c r="R2" s="85" t="s">
        <v>100</v>
      </c>
      <c r="S2" s="75"/>
      <c r="T2" s="75"/>
      <c r="U2" s="76"/>
      <c r="V2" s="76"/>
    </row>
    <row r="3" spans="1:22" ht="8.25" customHeight="1" thickBot="1">
      <c r="A3" s="73"/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5"/>
      <c r="T3" s="75"/>
      <c r="U3" s="76"/>
      <c r="V3" s="76"/>
    </row>
    <row r="4" spans="1:22" ht="14.25">
      <c r="A4" s="73"/>
      <c r="B4" s="86" t="s">
        <v>101</v>
      </c>
      <c r="C4" s="87" t="s">
        <v>102</v>
      </c>
      <c r="D4" s="88" t="s">
        <v>103</v>
      </c>
      <c r="E4" s="89"/>
      <c r="F4" s="271" t="s">
        <v>104</v>
      </c>
      <c r="G4" s="272"/>
      <c r="H4" s="90" t="s">
        <v>105</v>
      </c>
      <c r="I4" s="90"/>
      <c r="J4" s="91" t="s">
        <v>106</v>
      </c>
      <c r="K4" s="92"/>
      <c r="L4" s="91" t="s">
        <v>107</v>
      </c>
      <c r="M4" s="92"/>
      <c r="N4" s="91" t="s">
        <v>108</v>
      </c>
      <c r="O4" s="93"/>
      <c r="P4" s="94"/>
      <c r="Q4" s="95" t="s">
        <v>109</v>
      </c>
      <c r="R4" s="93"/>
      <c r="S4" s="75"/>
      <c r="T4" s="75"/>
      <c r="U4" s="96" t="s">
        <v>110</v>
      </c>
      <c r="V4" s="76"/>
    </row>
    <row r="5" spans="1:22" ht="15" thickBot="1">
      <c r="A5" s="73"/>
      <c r="B5" s="97" t="s">
        <v>111</v>
      </c>
      <c r="C5" s="98" t="s">
        <v>112</v>
      </c>
      <c r="D5" s="99" t="s">
        <v>113</v>
      </c>
      <c r="E5" s="100">
        <v>1</v>
      </c>
      <c r="F5" s="101"/>
      <c r="G5" s="102" t="s">
        <v>114</v>
      </c>
      <c r="H5" s="103" t="s">
        <v>115</v>
      </c>
      <c r="I5" s="104"/>
      <c r="J5" s="103" t="s">
        <v>115</v>
      </c>
      <c r="K5" s="104"/>
      <c r="L5" s="103" t="s">
        <v>116</v>
      </c>
      <c r="M5" s="104"/>
      <c r="N5" s="103" t="s">
        <v>117</v>
      </c>
      <c r="O5" s="105"/>
      <c r="P5" s="105"/>
      <c r="Q5" s="106" t="s">
        <v>118</v>
      </c>
      <c r="R5" s="107"/>
      <c r="S5" s="75"/>
      <c r="T5" s="75"/>
      <c r="U5" s="108" t="s">
        <v>115</v>
      </c>
      <c r="V5" s="76" t="s">
        <v>119</v>
      </c>
    </row>
    <row r="6" spans="1:24" ht="14.25">
      <c r="A6" s="73"/>
      <c r="B6" s="109"/>
      <c r="C6" s="110"/>
      <c r="D6" s="111" t="s">
        <v>120</v>
      </c>
      <c r="E6" s="112" t="s">
        <v>121</v>
      </c>
      <c r="F6" s="113" t="s">
        <v>122</v>
      </c>
      <c r="G6" s="114" t="s">
        <v>123</v>
      </c>
      <c r="H6" s="273" t="s">
        <v>124</v>
      </c>
      <c r="I6" s="274"/>
      <c r="J6" s="273" t="s">
        <v>125</v>
      </c>
      <c r="K6" s="274"/>
      <c r="L6" s="115"/>
      <c r="M6" s="116"/>
      <c r="N6" s="115"/>
      <c r="O6" s="275" t="s">
        <v>54</v>
      </c>
      <c r="P6" s="276"/>
      <c r="Q6" s="117"/>
      <c r="R6" s="107"/>
      <c r="S6" s="75"/>
      <c r="T6" s="75"/>
      <c r="U6" s="108" t="s">
        <v>126</v>
      </c>
      <c r="V6" s="76"/>
      <c r="X6" s="218" t="s">
        <v>158</v>
      </c>
    </row>
    <row r="7" spans="1:24" ht="15" thickBot="1">
      <c r="A7" s="73"/>
      <c r="B7" s="118" t="s">
        <v>127</v>
      </c>
      <c r="C7" s="119" t="s">
        <v>128</v>
      </c>
      <c r="D7" s="120" t="s">
        <v>129</v>
      </c>
      <c r="E7" s="121">
        <v>3.5</v>
      </c>
      <c r="F7" s="122" t="s">
        <v>130</v>
      </c>
      <c r="G7" s="123" t="s">
        <v>130</v>
      </c>
      <c r="H7" s="124" t="s">
        <v>131</v>
      </c>
      <c r="I7" s="125" t="s">
        <v>132</v>
      </c>
      <c r="J7" s="124" t="s">
        <v>131</v>
      </c>
      <c r="K7" s="125" t="s">
        <v>132</v>
      </c>
      <c r="L7" s="124" t="s">
        <v>133</v>
      </c>
      <c r="M7" s="125" t="s">
        <v>54</v>
      </c>
      <c r="N7" s="126" t="s">
        <v>133</v>
      </c>
      <c r="O7" s="123" t="s">
        <v>134</v>
      </c>
      <c r="P7" s="127" t="s">
        <v>135</v>
      </c>
      <c r="Q7" s="128" t="s">
        <v>133</v>
      </c>
      <c r="R7" s="129" t="s">
        <v>54</v>
      </c>
      <c r="S7" s="75"/>
      <c r="T7" s="75"/>
      <c r="U7" s="130" t="s">
        <v>136</v>
      </c>
      <c r="V7" s="10"/>
      <c r="W7" s="131" t="s">
        <v>137</v>
      </c>
      <c r="X7" s="219" t="s">
        <v>159</v>
      </c>
    </row>
    <row r="8" spans="1:25" ht="21" customHeight="1">
      <c r="A8" s="132">
        <v>63</v>
      </c>
      <c r="B8" s="133"/>
      <c r="C8" s="134"/>
      <c r="D8" s="135"/>
      <c r="E8" s="136">
        <v>3.5</v>
      </c>
      <c r="F8" s="137"/>
      <c r="G8" s="191"/>
      <c r="H8" s="137"/>
      <c r="I8" s="139"/>
      <c r="J8" s="137"/>
      <c r="K8" s="139"/>
      <c r="L8" s="140">
        <f>SUM(E8*F8*(H8+J8))</f>
        <v>0</v>
      </c>
      <c r="M8" s="141">
        <f>SUM(E8*G8*(I8+K8))</f>
        <v>0</v>
      </c>
      <c r="N8" s="142"/>
      <c r="O8" s="143">
        <f aca="true" t="shared" si="0" ref="O8:O22">SUM((I8*0)+(K8*0))</f>
        <v>0</v>
      </c>
      <c r="P8" s="144"/>
      <c r="Q8" s="145">
        <f>SUM(L8+N8)</f>
        <v>0</v>
      </c>
      <c r="R8" s="146">
        <f>SUM(M8+O8+P8)</f>
        <v>0</v>
      </c>
      <c r="S8" s="75"/>
      <c r="T8" s="75"/>
      <c r="U8" s="147"/>
      <c r="V8" s="148" t="s">
        <v>138</v>
      </c>
      <c r="W8" s="201"/>
      <c r="X8" s="202"/>
      <c r="Y8" s="202"/>
    </row>
    <row r="9" spans="1:25" ht="21" customHeight="1">
      <c r="A9" s="132">
        <v>64</v>
      </c>
      <c r="B9" s="149"/>
      <c r="C9" s="150"/>
      <c r="D9" s="151"/>
      <c r="E9" s="152">
        <v>3.5</v>
      </c>
      <c r="F9" s="153"/>
      <c r="G9" s="192"/>
      <c r="H9" s="153"/>
      <c r="I9" s="155"/>
      <c r="J9" s="153"/>
      <c r="K9" s="155"/>
      <c r="L9" s="156">
        <f aca="true" t="shared" si="1" ref="L9:L22">SUM(E9*F9*(H9+J9))</f>
        <v>0</v>
      </c>
      <c r="M9" s="157">
        <f aca="true" t="shared" si="2" ref="M9:M22">SUM(E9*G9*(I9+K9))</f>
        <v>0</v>
      </c>
      <c r="N9" s="158"/>
      <c r="O9" s="193">
        <f t="shared" si="0"/>
        <v>0</v>
      </c>
      <c r="P9" s="160"/>
      <c r="Q9" s="161">
        <f aca="true" t="shared" si="3" ref="Q9:Q22">SUM(L9+N9)</f>
        <v>0</v>
      </c>
      <c r="R9" s="162">
        <f>SUM(M9+O9+P9)</f>
        <v>0</v>
      </c>
      <c r="S9" s="75"/>
      <c r="T9" s="75"/>
      <c r="U9" s="147"/>
      <c r="V9" s="148" t="s">
        <v>138</v>
      </c>
      <c r="W9" s="201"/>
      <c r="X9" s="202"/>
      <c r="Y9" s="202"/>
    </row>
    <row r="10" spans="1:25" ht="21" customHeight="1">
      <c r="A10" s="132">
        <v>65</v>
      </c>
      <c r="B10" s="149"/>
      <c r="C10" s="150"/>
      <c r="D10" s="151"/>
      <c r="E10" s="152">
        <v>3.5</v>
      </c>
      <c r="F10" s="153"/>
      <c r="G10" s="192"/>
      <c r="H10" s="153"/>
      <c r="I10" s="155"/>
      <c r="J10" s="153"/>
      <c r="K10" s="155"/>
      <c r="L10" s="156">
        <f t="shared" si="1"/>
        <v>0</v>
      </c>
      <c r="M10" s="157">
        <f t="shared" si="2"/>
        <v>0</v>
      </c>
      <c r="N10" s="158"/>
      <c r="O10" s="193">
        <f t="shared" si="0"/>
        <v>0</v>
      </c>
      <c r="P10" s="160"/>
      <c r="Q10" s="161">
        <f t="shared" si="3"/>
        <v>0</v>
      </c>
      <c r="R10" s="162">
        <f aca="true" t="shared" si="4" ref="R10:R22">SUM(M10+O10+P10)</f>
        <v>0</v>
      </c>
      <c r="S10" s="75"/>
      <c r="T10" s="75"/>
      <c r="U10" s="147"/>
      <c r="V10" s="148" t="s">
        <v>138</v>
      </c>
      <c r="W10" s="201"/>
      <c r="X10" s="202"/>
      <c r="Y10" s="202"/>
    </row>
    <row r="11" spans="1:25" ht="21" customHeight="1">
      <c r="A11" s="132">
        <v>66</v>
      </c>
      <c r="B11" s="149"/>
      <c r="C11" s="150"/>
      <c r="D11" s="151"/>
      <c r="E11" s="152">
        <v>3.5</v>
      </c>
      <c r="F11" s="153"/>
      <c r="G11" s="192"/>
      <c r="H11" s="153"/>
      <c r="I11" s="155"/>
      <c r="J11" s="153"/>
      <c r="K11" s="155"/>
      <c r="L11" s="156">
        <f t="shared" si="1"/>
        <v>0</v>
      </c>
      <c r="M11" s="157">
        <f t="shared" si="2"/>
        <v>0</v>
      </c>
      <c r="N11" s="158"/>
      <c r="O11" s="193">
        <f t="shared" si="0"/>
        <v>0</v>
      </c>
      <c r="P11" s="160"/>
      <c r="Q11" s="161">
        <f t="shared" si="3"/>
        <v>0</v>
      </c>
      <c r="R11" s="162">
        <f t="shared" si="4"/>
        <v>0</v>
      </c>
      <c r="S11" s="75"/>
      <c r="T11" s="75"/>
      <c r="U11" s="147"/>
      <c r="V11" s="148" t="s">
        <v>138</v>
      </c>
      <c r="W11" s="201"/>
      <c r="X11" s="202"/>
      <c r="Y11" s="202"/>
    </row>
    <row r="12" spans="1:25" ht="21" customHeight="1">
      <c r="A12" s="132">
        <v>67</v>
      </c>
      <c r="B12" s="149"/>
      <c r="C12" s="150"/>
      <c r="D12" s="151"/>
      <c r="E12" s="152">
        <v>3.5</v>
      </c>
      <c r="F12" s="153"/>
      <c r="G12" s="192"/>
      <c r="H12" s="153"/>
      <c r="I12" s="155"/>
      <c r="J12" s="153"/>
      <c r="K12" s="155"/>
      <c r="L12" s="156">
        <f t="shared" si="1"/>
        <v>0</v>
      </c>
      <c r="M12" s="157">
        <f t="shared" si="2"/>
        <v>0</v>
      </c>
      <c r="N12" s="158"/>
      <c r="O12" s="193">
        <f t="shared" si="0"/>
        <v>0</v>
      </c>
      <c r="P12" s="160"/>
      <c r="Q12" s="161">
        <f t="shared" si="3"/>
        <v>0</v>
      </c>
      <c r="R12" s="162">
        <f t="shared" si="4"/>
        <v>0</v>
      </c>
      <c r="S12" s="75"/>
      <c r="T12" s="75"/>
      <c r="U12" s="147"/>
      <c r="V12" s="148" t="s">
        <v>138</v>
      </c>
      <c r="W12" s="201"/>
      <c r="X12" s="202"/>
      <c r="Y12" s="202"/>
    </row>
    <row r="13" spans="1:25" ht="21" customHeight="1">
      <c r="A13" s="132">
        <v>68</v>
      </c>
      <c r="B13" s="149"/>
      <c r="C13" s="150"/>
      <c r="D13" s="151"/>
      <c r="E13" s="152">
        <v>3.5</v>
      </c>
      <c r="F13" s="153"/>
      <c r="G13" s="192"/>
      <c r="H13" s="153"/>
      <c r="I13" s="155"/>
      <c r="J13" s="153"/>
      <c r="K13" s="155"/>
      <c r="L13" s="156">
        <f t="shared" si="1"/>
        <v>0</v>
      </c>
      <c r="M13" s="157">
        <f t="shared" si="2"/>
        <v>0</v>
      </c>
      <c r="N13" s="158"/>
      <c r="O13" s="193">
        <f t="shared" si="0"/>
        <v>0</v>
      </c>
      <c r="P13" s="160"/>
      <c r="Q13" s="161">
        <f t="shared" si="3"/>
        <v>0</v>
      </c>
      <c r="R13" s="162">
        <f t="shared" si="4"/>
        <v>0</v>
      </c>
      <c r="S13" s="75"/>
      <c r="T13" s="75"/>
      <c r="U13" s="147"/>
      <c r="V13" s="148" t="s">
        <v>138</v>
      </c>
      <c r="W13" s="201"/>
      <c r="X13" s="202"/>
      <c r="Y13" s="202"/>
    </row>
    <row r="14" spans="1:25" ht="21" customHeight="1">
      <c r="A14" s="132">
        <v>69</v>
      </c>
      <c r="B14" s="149"/>
      <c r="C14" s="150"/>
      <c r="D14" s="151"/>
      <c r="E14" s="152">
        <v>3.5</v>
      </c>
      <c r="F14" s="153"/>
      <c r="G14" s="192"/>
      <c r="H14" s="153"/>
      <c r="I14" s="155"/>
      <c r="J14" s="153"/>
      <c r="K14" s="155"/>
      <c r="L14" s="156">
        <f t="shared" si="1"/>
        <v>0</v>
      </c>
      <c r="M14" s="157">
        <f t="shared" si="2"/>
        <v>0</v>
      </c>
      <c r="N14" s="158"/>
      <c r="O14" s="193">
        <f t="shared" si="0"/>
        <v>0</v>
      </c>
      <c r="P14" s="160"/>
      <c r="Q14" s="161">
        <f t="shared" si="3"/>
        <v>0</v>
      </c>
      <c r="R14" s="162">
        <f t="shared" si="4"/>
        <v>0</v>
      </c>
      <c r="S14" s="75"/>
      <c r="T14" s="75"/>
      <c r="U14" s="147"/>
      <c r="V14" s="148" t="s">
        <v>138</v>
      </c>
      <c r="W14" s="201"/>
      <c r="X14" s="202"/>
      <c r="Y14" s="202"/>
    </row>
    <row r="15" spans="1:25" ht="21" customHeight="1">
      <c r="A15" s="132">
        <v>70</v>
      </c>
      <c r="B15" s="149"/>
      <c r="C15" s="150"/>
      <c r="D15" s="151"/>
      <c r="E15" s="152">
        <v>3.5</v>
      </c>
      <c r="F15" s="153"/>
      <c r="G15" s="192"/>
      <c r="H15" s="153"/>
      <c r="I15" s="155"/>
      <c r="J15" s="153"/>
      <c r="K15" s="155"/>
      <c r="L15" s="156">
        <f t="shared" si="1"/>
        <v>0</v>
      </c>
      <c r="M15" s="157">
        <f t="shared" si="2"/>
        <v>0</v>
      </c>
      <c r="N15" s="158"/>
      <c r="O15" s="193">
        <f t="shared" si="0"/>
        <v>0</v>
      </c>
      <c r="P15" s="160"/>
      <c r="Q15" s="161">
        <f t="shared" si="3"/>
        <v>0</v>
      </c>
      <c r="R15" s="162">
        <f t="shared" si="4"/>
        <v>0</v>
      </c>
      <c r="S15" s="75"/>
      <c r="T15" s="75"/>
      <c r="U15" s="147"/>
      <c r="V15" s="148" t="s">
        <v>138</v>
      </c>
      <c r="W15" s="201"/>
      <c r="X15" s="202"/>
      <c r="Y15" s="202"/>
    </row>
    <row r="16" spans="1:25" ht="21" customHeight="1">
      <c r="A16" s="132">
        <v>71</v>
      </c>
      <c r="B16" s="149"/>
      <c r="C16" s="150"/>
      <c r="D16" s="151"/>
      <c r="E16" s="152">
        <v>3.5</v>
      </c>
      <c r="F16" s="153"/>
      <c r="G16" s="192"/>
      <c r="H16" s="153"/>
      <c r="I16" s="155"/>
      <c r="J16" s="153"/>
      <c r="K16" s="155"/>
      <c r="L16" s="156">
        <f t="shared" si="1"/>
        <v>0</v>
      </c>
      <c r="M16" s="157">
        <f t="shared" si="2"/>
        <v>0</v>
      </c>
      <c r="N16" s="158"/>
      <c r="O16" s="193">
        <f t="shared" si="0"/>
        <v>0</v>
      </c>
      <c r="P16" s="160"/>
      <c r="Q16" s="161">
        <f t="shared" si="3"/>
        <v>0</v>
      </c>
      <c r="R16" s="162">
        <f t="shared" si="4"/>
        <v>0</v>
      </c>
      <c r="S16" s="75"/>
      <c r="T16" s="75"/>
      <c r="U16" s="147"/>
      <c r="V16" s="148" t="s">
        <v>138</v>
      </c>
      <c r="W16" s="201"/>
      <c r="X16" s="202"/>
      <c r="Y16" s="202"/>
    </row>
    <row r="17" spans="1:25" ht="21" customHeight="1">
      <c r="A17" s="132">
        <v>72</v>
      </c>
      <c r="B17" s="149"/>
      <c r="C17" s="150"/>
      <c r="D17" s="151"/>
      <c r="E17" s="152">
        <v>3.5</v>
      </c>
      <c r="F17" s="153"/>
      <c r="G17" s="192"/>
      <c r="H17" s="153"/>
      <c r="I17" s="155"/>
      <c r="J17" s="153"/>
      <c r="K17" s="155"/>
      <c r="L17" s="156">
        <f t="shared" si="1"/>
        <v>0</v>
      </c>
      <c r="M17" s="157">
        <f t="shared" si="2"/>
        <v>0</v>
      </c>
      <c r="N17" s="158"/>
      <c r="O17" s="193">
        <f t="shared" si="0"/>
        <v>0</v>
      </c>
      <c r="P17" s="160"/>
      <c r="Q17" s="161">
        <f t="shared" si="3"/>
        <v>0</v>
      </c>
      <c r="R17" s="162">
        <f t="shared" si="4"/>
        <v>0</v>
      </c>
      <c r="S17" s="75"/>
      <c r="T17" s="75"/>
      <c r="U17" s="147"/>
      <c r="V17" s="148" t="s">
        <v>138</v>
      </c>
      <c r="W17" s="201"/>
      <c r="X17" s="202"/>
      <c r="Y17" s="202"/>
    </row>
    <row r="18" spans="1:25" ht="21" customHeight="1">
      <c r="A18" s="132">
        <v>73</v>
      </c>
      <c r="B18" s="149"/>
      <c r="C18" s="150"/>
      <c r="D18" s="151"/>
      <c r="E18" s="152">
        <v>3.5</v>
      </c>
      <c r="F18" s="153"/>
      <c r="G18" s="192"/>
      <c r="H18" s="153"/>
      <c r="I18" s="155"/>
      <c r="J18" s="153"/>
      <c r="K18" s="155"/>
      <c r="L18" s="156">
        <f t="shared" si="1"/>
        <v>0</v>
      </c>
      <c r="M18" s="157">
        <f t="shared" si="2"/>
        <v>0</v>
      </c>
      <c r="N18" s="158"/>
      <c r="O18" s="193">
        <f t="shared" si="0"/>
        <v>0</v>
      </c>
      <c r="P18" s="160"/>
      <c r="Q18" s="161">
        <f t="shared" si="3"/>
        <v>0</v>
      </c>
      <c r="R18" s="162">
        <f t="shared" si="4"/>
        <v>0</v>
      </c>
      <c r="S18" s="75"/>
      <c r="T18" s="75"/>
      <c r="U18" s="147"/>
      <c r="V18" s="148" t="s">
        <v>138</v>
      </c>
      <c r="W18" s="201"/>
      <c r="X18" s="202"/>
      <c r="Y18" s="202"/>
    </row>
    <row r="19" spans="1:25" ht="21" customHeight="1">
      <c r="A19" s="132">
        <v>74</v>
      </c>
      <c r="B19" s="149"/>
      <c r="C19" s="150"/>
      <c r="D19" s="151"/>
      <c r="E19" s="152">
        <v>3.5</v>
      </c>
      <c r="F19" s="153"/>
      <c r="G19" s="192"/>
      <c r="H19" s="153"/>
      <c r="I19" s="155"/>
      <c r="J19" s="153"/>
      <c r="K19" s="155"/>
      <c r="L19" s="156">
        <f t="shared" si="1"/>
        <v>0</v>
      </c>
      <c r="M19" s="157">
        <f t="shared" si="2"/>
        <v>0</v>
      </c>
      <c r="N19" s="158"/>
      <c r="O19" s="193">
        <f t="shared" si="0"/>
        <v>0</v>
      </c>
      <c r="P19" s="160"/>
      <c r="Q19" s="161">
        <f t="shared" si="3"/>
        <v>0</v>
      </c>
      <c r="R19" s="162">
        <f t="shared" si="4"/>
        <v>0</v>
      </c>
      <c r="S19" s="75"/>
      <c r="T19" s="75"/>
      <c r="U19" s="147"/>
      <c r="V19" s="148" t="s">
        <v>138</v>
      </c>
      <c r="W19" s="201"/>
      <c r="X19" s="202"/>
      <c r="Y19" s="202"/>
    </row>
    <row r="20" spans="1:25" ht="21" customHeight="1">
      <c r="A20" s="132">
        <v>75</v>
      </c>
      <c r="B20" s="149"/>
      <c r="C20" s="150"/>
      <c r="D20" s="151"/>
      <c r="E20" s="152">
        <v>3.5</v>
      </c>
      <c r="F20" s="153"/>
      <c r="G20" s="192"/>
      <c r="H20" s="153"/>
      <c r="I20" s="155"/>
      <c r="J20" s="153"/>
      <c r="K20" s="155"/>
      <c r="L20" s="156">
        <f t="shared" si="1"/>
        <v>0</v>
      </c>
      <c r="M20" s="157">
        <f t="shared" si="2"/>
        <v>0</v>
      </c>
      <c r="N20" s="158"/>
      <c r="O20" s="193">
        <f t="shared" si="0"/>
        <v>0</v>
      </c>
      <c r="P20" s="160"/>
      <c r="Q20" s="161">
        <f t="shared" si="3"/>
        <v>0</v>
      </c>
      <c r="R20" s="162">
        <f t="shared" si="4"/>
        <v>0</v>
      </c>
      <c r="S20" s="75"/>
      <c r="T20" s="75"/>
      <c r="U20" s="147"/>
      <c r="V20" s="148" t="s">
        <v>138</v>
      </c>
      <c r="W20" s="201"/>
      <c r="X20" s="202"/>
      <c r="Y20" s="202"/>
    </row>
    <row r="21" spans="1:25" ht="21" customHeight="1">
      <c r="A21" s="132">
        <v>76</v>
      </c>
      <c r="B21" s="149"/>
      <c r="C21" s="150"/>
      <c r="D21" s="151"/>
      <c r="E21" s="152">
        <v>3.5</v>
      </c>
      <c r="F21" s="153"/>
      <c r="G21" s="192"/>
      <c r="H21" s="153"/>
      <c r="I21" s="155"/>
      <c r="J21" s="153"/>
      <c r="K21" s="155"/>
      <c r="L21" s="156">
        <f t="shared" si="1"/>
        <v>0</v>
      </c>
      <c r="M21" s="157">
        <f t="shared" si="2"/>
        <v>0</v>
      </c>
      <c r="N21" s="158"/>
      <c r="O21" s="193">
        <f t="shared" si="0"/>
        <v>0</v>
      </c>
      <c r="P21" s="160"/>
      <c r="Q21" s="161">
        <f t="shared" si="3"/>
        <v>0</v>
      </c>
      <c r="R21" s="162">
        <f t="shared" si="4"/>
        <v>0</v>
      </c>
      <c r="S21" s="75"/>
      <c r="T21" s="75"/>
      <c r="U21" s="147"/>
      <c r="V21" s="148" t="s">
        <v>138</v>
      </c>
      <c r="W21" s="201"/>
      <c r="X21" s="202"/>
      <c r="Y21" s="202"/>
    </row>
    <row r="22" spans="1:25" ht="21" customHeight="1" thickBot="1">
      <c r="A22" s="132">
        <v>77</v>
      </c>
      <c r="B22" s="163"/>
      <c r="C22" s="164"/>
      <c r="D22" s="165"/>
      <c r="E22" s="166">
        <v>3.5</v>
      </c>
      <c r="F22" s="167"/>
      <c r="G22" s="125"/>
      <c r="H22" s="167"/>
      <c r="I22" s="169"/>
      <c r="J22" s="167"/>
      <c r="K22" s="169"/>
      <c r="L22" s="170">
        <f t="shared" si="1"/>
        <v>0</v>
      </c>
      <c r="M22" s="171">
        <f t="shared" si="2"/>
        <v>0</v>
      </c>
      <c r="N22" s="172"/>
      <c r="O22" s="173">
        <f t="shared" si="0"/>
        <v>0</v>
      </c>
      <c r="P22" s="174"/>
      <c r="Q22" s="175">
        <f t="shared" si="3"/>
        <v>0</v>
      </c>
      <c r="R22" s="194">
        <f t="shared" si="4"/>
        <v>0</v>
      </c>
      <c r="S22" s="75"/>
      <c r="T22" s="75"/>
      <c r="U22" s="147"/>
      <c r="V22" s="148" t="s">
        <v>138</v>
      </c>
      <c r="W22" s="201"/>
      <c r="X22" s="202"/>
      <c r="Y22" s="202"/>
    </row>
    <row r="23" spans="1:24" ht="21" customHeight="1" thickBot="1">
      <c r="A23" s="73" t="s">
        <v>139</v>
      </c>
      <c r="B23" s="7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4"/>
      <c r="S23" s="75"/>
      <c r="T23" s="75"/>
      <c r="U23" s="76"/>
      <c r="V23" s="76"/>
      <c r="X23" s="202"/>
    </row>
    <row r="24" spans="1:24" ht="21.75" customHeight="1" thickBot="1">
      <c r="A24" s="73" t="s">
        <v>140</v>
      </c>
      <c r="B24" s="177" t="s">
        <v>141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78" t="s">
        <v>146</v>
      </c>
      <c r="Q24" s="179">
        <f>SUM(Q8:Q23)</f>
        <v>0</v>
      </c>
      <c r="R24" s="195">
        <f>SUM(R8:R23)</f>
        <v>0</v>
      </c>
      <c r="S24" s="75"/>
      <c r="T24" s="75"/>
      <c r="U24" s="76"/>
      <c r="V24" s="76"/>
      <c r="X24" s="202"/>
    </row>
    <row r="25" spans="1:22" ht="15" customHeight="1">
      <c r="A25" s="73" t="s">
        <v>140</v>
      </c>
      <c r="B25" s="181" t="s">
        <v>143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19"/>
      <c r="R25" s="19"/>
      <c r="S25" s="75"/>
      <c r="T25" s="75"/>
      <c r="U25" s="76"/>
      <c r="V25" s="76"/>
    </row>
    <row r="26" spans="1:22" ht="15" customHeight="1" thickBot="1">
      <c r="A26" s="73" t="s">
        <v>140</v>
      </c>
      <c r="B26" s="181" t="s">
        <v>144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5"/>
      <c r="T26" s="75"/>
      <c r="U26" s="76"/>
      <c r="V26" s="76"/>
    </row>
    <row r="27" spans="1:22" ht="27" customHeight="1" thickBot="1">
      <c r="A27" s="73"/>
      <c r="B27" s="196"/>
      <c r="C27" s="19"/>
      <c r="D27" s="19"/>
      <c r="E27" s="19"/>
      <c r="F27" s="19"/>
      <c r="G27" s="19"/>
      <c r="H27" s="19"/>
      <c r="I27" s="197" t="s">
        <v>147</v>
      </c>
      <c r="J27" s="181">
        <f>Účast_1!$M$28</f>
        <v>0</v>
      </c>
      <c r="K27" s="197"/>
      <c r="L27" s="19"/>
      <c r="M27" s="19"/>
      <c r="N27" s="19"/>
      <c r="O27" s="76"/>
      <c r="P27" s="178" t="s">
        <v>142</v>
      </c>
      <c r="Q27" s="198">
        <f>SUM(Účast_4!Q27+Účast_5!Q24)</f>
        <v>0</v>
      </c>
      <c r="R27" s="199">
        <f>SUM(Účast_4!R27+Účast_5!R24)</f>
        <v>0</v>
      </c>
      <c r="S27" s="186"/>
      <c r="T27" s="186"/>
      <c r="U27" s="76"/>
      <c r="V27" s="76"/>
    </row>
    <row r="28" spans="1:22" ht="15" customHeight="1">
      <c r="A28" s="73"/>
      <c r="B28" s="7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5" t="s">
        <v>145</v>
      </c>
      <c r="R28" s="1"/>
      <c r="S28" s="75"/>
      <c r="T28" s="75"/>
      <c r="U28" s="76"/>
      <c r="V28" s="76"/>
    </row>
    <row r="29" ht="18" customHeight="1">
      <c r="R29" s="189"/>
    </row>
    <row r="30" ht="18" customHeight="1">
      <c r="R30" s="189"/>
    </row>
    <row r="31" ht="18" customHeight="1">
      <c r="R31" s="189"/>
    </row>
    <row r="32" ht="18" customHeight="1">
      <c r="R32" s="189"/>
    </row>
    <row r="33" ht="18" customHeight="1">
      <c r="R33" s="189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3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 Miroslav</cp:lastModifiedBy>
  <cp:lastPrinted>2007-10-25T05:59:02Z</cp:lastPrinted>
  <dcterms:created xsi:type="dcterms:W3CDTF">2006-11-08T16:55:50Z</dcterms:created>
  <dcterms:modified xsi:type="dcterms:W3CDTF">2011-06-04T18:04:03Z</dcterms:modified>
  <cp:category/>
  <cp:version/>
  <cp:contentType/>
  <cp:contentStatus/>
</cp:coreProperties>
</file>