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15" windowHeight="7995" firstSheet="7" activeTab="12"/>
  </bookViews>
  <sheets>
    <sheet name="1-Údaje o zprac." sheetId="1" r:id="rId1"/>
    <sheet name="Př.1-Zákl. pers. údaje" sheetId="2" r:id="rId2"/>
    <sheet name="Př.2-Přehl. rozeps. záv. ukaz." sheetId="3" r:id="rId3"/>
    <sheet name="2-Majetek" sheetId="4" r:id="rId4"/>
    <sheet name="3-Pohl. po lh. splat." sheetId="5" r:id="rId5"/>
    <sheet name="4-Náklady a výnosy" sheetId="6" r:id="rId6"/>
    <sheet name="5-Nákladovost" sheetId="7" r:id="rId7"/>
    <sheet name="6-Účel. prostř." sheetId="8" r:id="rId8"/>
    <sheet name="7-Jiné a dopl. zdr." sheetId="9" r:id="rId9"/>
    <sheet name="8-Rozd. HV" sheetId="10" r:id="rId10"/>
    <sheet name="9-Pen. fondy" sheetId="11" r:id="rId11"/>
    <sheet name="10-Kap. nákl. ISPROFIN" sheetId="12" r:id="rId12"/>
    <sheet name="11-Neinv. ISPROFIN" sheetId="13" r:id="rId13"/>
    <sheet name="12-Konf., zahr sl. cesty" sheetId="14" r:id="rId14"/>
    <sheet name="List13" sheetId="15" r:id="rId15"/>
    <sheet name="List14" sheetId="16" r:id="rId16"/>
    <sheet name="List15" sheetId="17" r:id="rId17"/>
    <sheet name="List16" sheetId="18" r:id="rId18"/>
    <sheet name="List17" sheetId="19" r:id="rId19"/>
    <sheet name="List18" sheetId="20" r:id="rId20"/>
    <sheet name="List19" sheetId="21" r:id="rId21"/>
    <sheet name="List20" sheetId="22" r:id="rId22"/>
    <sheet name="List21" sheetId="23" r:id="rId23"/>
    <sheet name="List22" sheetId="24" r:id="rId24"/>
    <sheet name="List23" sheetId="25" r:id="rId25"/>
    <sheet name="List24" sheetId="26" r:id="rId26"/>
    <sheet name="List25" sheetId="27" r:id="rId27"/>
    <sheet name="List26" sheetId="28" r:id="rId28"/>
    <sheet name="List27" sheetId="29" r:id="rId29"/>
    <sheet name="List28" sheetId="30" r:id="rId30"/>
    <sheet name="List29" sheetId="31" r:id="rId31"/>
    <sheet name="List30" sheetId="32" r:id="rId32"/>
    <sheet name="List31" sheetId="33" r:id="rId33"/>
    <sheet name="List32" sheetId="34" r:id="rId34"/>
    <sheet name="List33" sheetId="35" r:id="rId35"/>
    <sheet name="List34" sheetId="36" r:id="rId36"/>
    <sheet name="List35" sheetId="37" r:id="rId37"/>
    <sheet name="List36" sheetId="38" r:id="rId38"/>
    <sheet name="List37" sheetId="39" r:id="rId39"/>
    <sheet name="List38" sheetId="40" r:id="rId40"/>
    <sheet name="List39" sheetId="41" r:id="rId41"/>
    <sheet name="List40" sheetId="42" r:id="rId42"/>
    <sheet name="List41" sheetId="43" r:id="rId43"/>
    <sheet name="List42" sheetId="44" r:id="rId44"/>
    <sheet name="List43" sheetId="45" r:id="rId45"/>
    <sheet name="List44" sheetId="46" r:id="rId46"/>
    <sheet name="List45" sheetId="47" r:id="rId47"/>
    <sheet name="List46" sheetId="48" r:id="rId48"/>
    <sheet name="List47" sheetId="49" r:id="rId49"/>
    <sheet name="List48" sheetId="50" r:id="rId50"/>
    <sheet name="List49" sheetId="51" r:id="rId51"/>
    <sheet name="List50" sheetId="52" r:id="rId52"/>
    <sheet name="List51" sheetId="53" r:id="rId53"/>
    <sheet name="List52" sheetId="54" r:id="rId54"/>
    <sheet name="List53" sheetId="55" r:id="rId55"/>
    <sheet name="List54" sheetId="56" r:id="rId56"/>
    <sheet name="List55" sheetId="57" r:id="rId57"/>
    <sheet name="List56" sheetId="58" r:id="rId58"/>
    <sheet name="List57" sheetId="59" r:id="rId59"/>
    <sheet name="List58" sheetId="60" r:id="rId60"/>
    <sheet name="List59" sheetId="61" r:id="rId61"/>
    <sheet name="List60" sheetId="62" r:id="rId62"/>
    <sheet name="List61" sheetId="63" r:id="rId63"/>
    <sheet name="List62" sheetId="64" r:id="rId64"/>
    <sheet name="List63" sheetId="65" r:id="rId65"/>
    <sheet name="List64" sheetId="66" r:id="rId66"/>
    <sheet name="List65" sheetId="67" r:id="rId67"/>
    <sheet name="List66" sheetId="68" r:id="rId68"/>
    <sheet name="List67" sheetId="69" r:id="rId69"/>
    <sheet name="List68" sheetId="70" r:id="rId70"/>
    <sheet name="List69" sheetId="71" r:id="rId71"/>
    <sheet name="List70" sheetId="72" r:id="rId72"/>
    <sheet name="List71" sheetId="73" r:id="rId73"/>
    <sheet name="List72" sheetId="74" r:id="rId74"/>
    <sheet name="List73" sheetId="75" r:id="rId75"/>
    <sheet name="List74" sheetId="76" r:id="rId76"/>
    <sheet name="List75" sheetId="77" r:id="rId77"/>
    <sheet name="List76" sheetId="78" r:id="rId78"/>
    <sheet name="List77" sheetId="79" r:id="rId79"/>
    <sheet name="List78" sheetId="80" r:id="rId80"/>
    <sheet name="List79" sheetId="81" r:id="rId81"/>
    <sheet name="List80" sheetId="82" r:id="rId82"/>
    <sheet name="List81" sheetId="83" r:id="rId83"/>
    <sheet name="List82" sheetId="84" r:id="rId84"/>
    <sheet name="List83" sheetId="85" r:id="rId85"/>
    <sheet name="List84" sheetId="86" r:id="rId86"/>
    <sheet name="List85" sheetId="87" r:id="rId87"/>
    <sheet name="List86" sheetId="88" r:id="rId88"/>
    <sheet name="List87" sheetId="89" r:id="rId89"/>
    <sheet name="List88" sheetId="90" r:id="rId90"/>
    <sheet name="List89" sheetId="91" r:id="rId91"/>
    <sheet name="List90" sheetId="92" r:id="rId92"/>
    <sheet name="List91" sheetId="93" r:id="rId93"/>
    <sheet name="List92" sheetId="94" r:id="rId94"/>
    <sheet name="List93" sheetId="95" r:id="rId95"/>
    <sheet name="List94" sheetId="96" r:id="rId96"/>
    <sheet name="List95" sheetId="97" r:id="rId97"/>
    <sheet name="List96" sheetId="98" r:id="rId98"/>
    <sheet name="List97" sheetId="99" r:id="rId99"/>
    <sheet name="List98" sheetId="100" r:id="rId100"/>
    <sheet name="List99" sheetId="101" r:id="rId101"/>
  </sheets>
  <definedNames/>
  <calcPr fullCalcOnLoad="1"/>
</workbook>
</file>

<file path=xl/sharedStrings.xml><?xml version="1.0" encoding="utf-8"?>
<sst xmlns="http://schemas.openxmlformats.org/spreadsheetml/2006/main" count="706" uniqueCount="476">
  <si>
    <t>Základní personální údaje</t>
  </si>
  <si>
    <t>4. Celkový údaj o vzniku a skončení pracovních a služebních poměrů</t>
  </si>
  <si>
    <t xml:space="preserve">6. Jazykové znalosti zaměstnanců </t>
  </si>
  <si>
    <t>věk</t>
  </si>
  <si>
    <t>muži</t>
  </si>
  <si>
    <t>ženy</t>
  </si>
  <si>
    <t>celkem</t>
  </si>
  <si>
    <t>%</t>
  </si>
  <si>
    <t>do 20 let</t>
  </si>
  <si>
    <t>21 - 30 let</t>
  </si>
  <si>
    <t>61 a více let</t>
  </si>
  <si>
    <t>31 - 40 let</t>
  </si>
  <si>
    <t>41 - 50 let</t>
  </si>
  <si>
    <t>51 - 60 let</t>
  </si>
  <si>
    <t>x</t>
  </si>
  <si>
    <t>vzdělání dosažené</t>
  </si>
  <si>
    <t>základní</t>
  </si>
  <si>
    <t>vyučen</t>
  </si>
  <si>
    <t>střední odborné</t>
  </si>
  <si>
    <t>úplné střední</t>
  </si>
  <si>
    <t>vyšší odborné</t>
  </si>
  <si>
    <t>vysokoškolské</t>
  </si>
  <si>
    <t>počet</t>
  </si>
  <si>
    <t xml:space="preserve">nástupy </t>
  </si>
  <si>
    <t>odchody</t>
  </si>
  <si>
    <t>průměrný hrubý měsíční plat</t>
  </si>
  <si>
    <t>doba trvání</t>
  </si>
  <si>
    <t>do 5 let</t>
  </si>
  <si>
    <t>nad 20 let</t>
  </si>
  <si>
    <t>do 10 let</t>
  </si>
  <si>
    <t xml:space="preserve">do 15 let </t>
  </si>
  <si>
    <t>1. stupeň</t>
  </si>
  <si>
    <t>2. stupeň</t>
  </si>
  <si>
    <t>3. stupeň</t>
  </si>
  <si>
    <t>4. stupeň</t>
  </si>
  <si>
    <t>anglický jazyk</t>
  </si>
  <si>
    <t>německý jazyk</t>
  </si>
  <si>
    <t>francouzský jazyk</t>
  </si>
  <si>
    <t xml:space="preserve">další jazyky </t>
  </si>
  <si>
    <t>celkový počet stanovených požadavků na pracovní místa</t>
  </si>
  <si>
    <t xml:space="preserve">počty vybraných míst, pro která byl stanoven kvalifikační požadavek standardizované jazykové zkoušky, seřazených podle úrovně znalosti </t>
  </si>
  <si>
    <t>Přehled rozepsaných závazných ukazatelů</t>
  </si>
  <si>
    <t>Rozpočet</t>
  </si>
  <si>
    <t>schválený</t>
  </si>
  <si>
    <t>po změnách</t>
  </si>
  <si>
    <t>Skutečnost</t>
  </si>
  <si>
    <t>a</t>
  </si>
  <si>
    <t>Poznámka:</t>
  </si>
  <si>
    <t>Účast na mezinárodních konferencích</t>
  </si>
  <si>
    <t>Datum konání</t>
  </si>
  <si>
    <t>Název konference</t>
  </si>
  <si>
    <t>Výše prostředků</t>
  </si>
  <si>
    <t>Pořádání mezinárodních konferencí</t>
  </si>
  <si>
    <t>Zahraniční služební cesty celkem</t>
  </si>
  <si>
    <t>v tis. Kč</t>
  </si>
  <si>
    <t>C e l k e m</t>
  </si>
  <si>
    <t>Bankovní spojení:</t>
  </si>
  <si>
    <t>Funkce</t>
  </si>
  <si>
    <t>E-mail</t>
  </si>
  <si>
    <t>ředitel</t>
  </si>
  <si>
    <t>ekonom</t>
  </si>
  <si>
    <t>účetní</t>
  </si>
  <si>
    <t>Adresa internetové stránky:</t>
  </si>
  <si>
    <t>Způsob zřízení zpracovatele:</t>
  </si>
  <si>
    <t>2. Členění zaměstnanců podle vzdělání a pohlaví - stav k 31.12.20..</t>
  </si>
  <si>
    <t xml:space="preserve">1.Clenění zaměstnanců podle věku a pohlaví - stav k 31.12.20.. </t>
  </si>
  <si>
    <t>Vyčerpáno</t>
  </si>
  <si>
    <t>Rozdíl</t>
  </si>
  <si>
    <t>Účelové prostředky</t>
  </si>
  <si>
    <t>5*</t>
  </si>
  <si>
    <t>6=5-4</t>
  </si>
  <si>
    <t>7=5/2</t>
  </si>
  <si>
    <t>Prostředky kapitoly MŠMT</t>
  </si>
  <si>
    <t>z toho:</t>
  </si>
  <si>
    <t xml:space="preserve"> - jednotlivé akce</t>
  </si>
  <si>
    <t>Ostatní zdroje celkem</t>
  </si>
  <si>
    <t>název zdroje:</t>
  </si>
  <si>
    <t>CELKEM</t>
  </si>
  <si>
    <t xml:space="preserve">* ve sloupci 5 uvádějte pouze skutečně vyčerpané účelové prostředky, tzn. že sloupec 5 bude maximálně roven údaji </t>
  </si>
  <si>
    <t xml:space="preserve">   ve sloupci 4</t>
  </si>
  <si>
    <t>Vypracoval:</t>
  </si>
  <si>
    <t>Telefon:</t>
  </si>
  <si>
    <t xml:space="preserve">            Datum:</t>
  </si>
  <si>
    <t>Odpovídá:</t>
  </si>
  <si>
    <t>Přehled o čerpání účelových prostředků</t>
  </si>
  <si>
    <t>poskytnutých organizaci</t>
  </si>
  <si>
    <t>20..</t>
  </si>
  <si>
    <t xml:space="preserve">              Přiděleno 20..</t>
  </si>
  <si>
    <t>20../20..</t>
  </si>
  <si>
    <t xml:space="preserve">sloupec 2 obsahuje údaje za rok předcházející roku hodnocenému </t>
  </si>
  <si>
    <t xml:space="preserve">sloupec 1 obsahuje údaje za období, které předcházelo 2 roky roku hodnocenému </t>
  </si>
  <si>
    <t>v Kč</t>
  </si>
  <si>
    <t>Peněžní fondy organizace</t>
  </si>
  <si>
    <t>číslo účtu</t>
  </si>
  <si>
    <t xml:space="preserve">Tvorba </t>
  </si>
  <si>
    <t>Čerpání</t>
  </si>
  <si>
    <t>6(=5-2)</t>
  </si>
  <si>
    <t>Fond odměn</t>
  </si>
  <si>
    <t>FKSP</t>
  </si>
  <si>
    <t>Fond rezervní</t>
  </si>
  <si>
    <t>FRM</t>
  </si>
  <si>
    <t>Tvorba podle zdrojů</t>
  </si>
  <si>
    <t>Peněžní</t>
  </si>
  <si>
    <t>Příděl</t>
  </si>
  <si>
    <t>Tvorba</t>
  </si>
  <si>
    <t>fondy</t>
  </si>
  <si>
    <t>ze zlepšeného</t>
  </si>
  <si>
    <t>Jiné zdroje</t>
  </si>
  <si>
    <t>Doúčtování</t>
  </si>
  <si>
    <t>organizace</t>
  </si>
  <si>
    <t>hosp. výsledku</t>
  </si>
  <si>
    <t>4(=1+2+3)</t>
  </si>
  <si>
    <t xml:space="preserve">                       </t>
  </si>
  <si>
    <t>Název bankovního účtu</t>
  </si>
  <si>
    <t>Běžný účet</t>
  </si>
  <si>
    <t>Ostatní běžné účty</t>
  </si>
  <si>
    <t>Běžný účet FKSP</t>
  </si>
  <si>
    <t>V případě nekrytí peněžních fondů finančními prostředky uveďte důvod a navržené opatření k jeho odstranění.</t>
  </si>
  <si>
    <t xml:space="preserve">                          Telefon:</t>
  </si>
  <si>
    <t>Datum:</t>
  </si>
  <si>
    <t>po změnách rozp.</t>
  </si>
  <si>
    <t>rozpočet</t>
  </si>
  <si>
    <t>číslo řádku</t>
  </si>
  <si>
    <t>Ukazatel</t>
  </si>
  <si>
    <t>z toho FRM</t>
  </si>
  <si>
    <t>Stavby celkem (ř. 1+2+3)</t>
  </si>
  <si>
    <t>Stroje a zařízení celkem</t>
  </si>
  <si>
    <t xml:space="preserve">          z toho: dopravní prostředky</t>
  </si>
  <si>
    <t>Nákup nemovitostí (pozemků a objektů)</t>
  </si>
  <si>
    <t>Pořízení nehmotného inv. majetku</t>
  </si>
  <si>
    <t>Investiční náklady celkem (ř. 4+5+6+7)</t>
  </si>
  <si>
    <t xml:space="preserve">    spojené s přípravou a zabezpečením stavby (projektové práce, průzkumné práce atd.).</t>
  </si>
  <si>
    <t xml:space="preserve">    náklady na vlastní realizaci stavby (stavební a technologická část, pořízení strojů a zařízení zahrnutých do nákladů </t>
  </si>
  <si>
    <t>4) Řádek 5. - Stroje a zařízení - pořízení strojů a zařízení nezahrnutých do nákladů stavby.</t>
  </si>
  <si>
    <t xml:space="preserve">                               1</t>
  </si>
  <si>
    <t xml:space="preserve">                               2</t>
  </si>
  <si>
    <t>Individuální investiční dotace (účet 908)</t>
  </si>
  <si>
    <t>Systémové investiční dotace (účet 916)</t>
  </si>
  <si>
    <t xml:space="preserve">Použití FRM na fin. investic </t>
  </si>
  <si>
    <t>Zdroje celkem (ř.1+2+3)</t>
  </si>
  <si>
    <t>Vazby:</t>
  </si>
  <si>
    <r>
      <t xml:space="preserve">Poznámka: K tabulkám bude připojen </t>
    </r>
    <r>
      <rPr>
        <b/>
        <sz val="9"/>
        <rFont val="Arial CE"/>
        <family val="2"/>
      </rPr>
      <t>komentář</t>
    </r>
    <r>
      <rPr>
        <sz val="9"/>
        <rFont val="Arial CE"/>
        <family val="2"/>
      </rPr>
      <t>, který bude obsahovat hodnocení čerpání příspěvků na investice</t>
    </r>
  </si>
  <si>
    <t>dokončených staveb na MŠMT.</t>
  </si>
  <si>
    <t>Opravy strojů a zařízení</t>
  </si>
  <si>
    <t>Prvotní neinvestiční vybavení</t>
  </si>
  <si>
    <t>Neinvestiční náklady celkem (ř. 4+5+6)</t>
  </si>
  <si>
    <t xml:space="preserve">                           1</t>
  </si>
  <si>
    <t xml:space="preserve">                           2</t>
  </si>
  <si>
    <t>Neinvestiční dotace ze státního rozpočtu</t>
  </si>
  <si>
    <t>Zdroje celkem (ř. 1+2)</t>
  </si>
  <si>
    <t xml:space="preserve">1) Řádek 1. - Stavby připravované k 31.12.20.. - stavby, u nichž byly v r. 20.. profinancovány pouze neinvestiční náklady </t>
  </si>
  <si>
    <t xml:space="preserve">2) Řádek 2. - Stavby rozestavěné k 31.12.20.. - stavby, u nichž byly v r. 20.. již částečně profinancovány neinvestiční </t>
  </si>
  <si>
    <t xml:space="preserve">    stavby atd.) nebo stavby, jejichž realizace byla zahájena před 1.1.20.. a dokončení je předpokládáno po 31.12.20...</t>
  </si>
  <si>
    <t>3) Řádek 3. - Stavby dokončené od 1.1. do 31.12.20.. - stavby, u nichž bylo v r. 20.. dokončeno financování stavby.</t>
  </si>
  <si>
    <t xml:space="preserve">1) Řádek 1. - Stavby připravované k 31.12.20.. - stavby, u nichž byly v r. 20.. profinancovány pouze investiční náklady </t>
  </si>
  <si>
    <t xml:space="preserve">2) Řádek 2. - Stavby rozestavěné k 31.12.20.. - stavby, u nichž byly v r. 20.. již částečně profinancovány investiční </t>
  </si>
  <si>
    <t>2. Zdroje financování neinvestičních nákladů na programové financování ISPROFIN</t>
  </si>
  <si>
    <t>1. Neinvestiční náklady na programové financování ISPROFIN</t>
  </si>
  <si>
    <t>1. Kapitálové náklady na programové financování ISPROFIN</t>
  </si>
  <si>
    <t>2. Zdroje financování kapitálových nákladů na programové financování ISPROFIN</t>
  </si>
  <si>
    <t xml:space="preserve">tab. 2. ř.2, sl. 1(2) = tab. 1. ř.7,sl.2 (4) </t>
  </si>
  <si>
    <t xml:space="preserve">tab. 2. ř.3, sl. 1(2) = tab. 1. ř.7,sl.1 (3) </t>
  </si>
  <si>
    <t xml:space="preserve">tab. 2. ř.3, sl. 1(2) = tab. 1. ř.8, sl.2 (4) </t>
  </si>
  <si>
    <t xml:space="preserve">tab. 2. ř.4, sl. 1(2) = tab. 1. ř.8, sl.1 (3) </t>
  </si>
  <si>
    <t>Do tabulek budou zahrnuty i stavby plně financované z FRM organizace.</t>
  </si>
  <si>
    <t>za rok 20.., jakož i zhodnocení toho, jak byly dodrženy termíny pro předložení závěrečných vyhodnocení</t>
  </si>
  <si>
    <r>
      <t xml:space="preserve">Poznámka: K tabulkám bude připojen </t>
    </r>
    <r>
      <rPr>
        <b/>
        <sz val="9"/>
        <rFont val="Arial CE"/>
        <family val="2"/>
      </rPr>
      <t>komentář</t>
    </r>
    <r>
      <rPr>
        <sz val="9"/>
        <rFont val="Arial CE"/>
        <family val="2"/>
      </rPr>
      <t>, který bude obsahovat hodnocení čerpání rozpočtu neinvestičních výdajů</t>
    </r>
  </si>
  <si>
    <t>Rozpočet po změnách</t>
  </si>
  <si>
    <t xml:space="preserve">Skutečnost </t>
  </si>
  <si>
    <t xml:space="preserve">Rozpočet po změnách </t>
  </si>
  <si>
    <t>Hospodářský výsledek</t>
  </si>
  <si>
    <t>Kč</t>
  </si>
  <si>
    <t>- z hlavní činnosti</t>
  </si>
  <si>
    <t>- z jiné činnosti</t>
  </si>
  <si>
    <t>Předpokládané zdanění celkem</t>
  </si>
  <si>
    <t>Celkem po zdanění (zisk+, ztráta-)</t>
  </si>
  <si>
    <t>Položky upravující hospodářský výsledek celkem (+,-)</t>
  </si>
  <si>
    <t>v tom:</t>
  </si>
  <si>
    <t>- dodatečné odvody a vratky nevyčerpaných prostředků</t>
  </si>
  <si>
    <t>- úhrada ztráty z minulých let celkem</t>
  </si>
  <si>
    <t xml:space="preserve">        v tom - ztráta vzniklá do 31.12.2000</t>
  </si>
  <si>
    <t xml:space="preserve">                 - ztráta vzniklá po 1.1.2001</t>
  </si>
  <si>
    <t>- další: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</si>
  <si>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</si>
  <si>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</si>
  <si>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</si>
  <si>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</si>
  <si>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</si>
  <si>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 - ze zlepšeného hospodářského </t>
  </si>
  <si>
    <t xml:space="preserve">    výsledku v následujícím roce</t>
  </si>
  <si>
    <t xml:space="preserve"> - jiným způsobem  </t>
  </si>
  <si>
    <t xml:space="preserve">Příděl ze </t>
  </si>
  <si>
    <t xml:space="preserve">Stav </t>
  </si>
  <si>
    <t xml:space="preserve">zlepšeného </t>
  </si>
  <si>
    <t xml:space="preserve">hospodář. </t>
  </si>
  <si>
    <t>po přídělu</t>
  </si>
  <si>
    <t>výsledku</t>
  </si>
  <si>
    <t>(sl. 2 + sl. 3)</t>
  </si>
  <si>
    <t>Rezervní fond</t>
  </si>
  <si>
    <t>Fond reprodukce majetku</t>
  </si>
  <si>
    <t>Fond kulturních a sociálních potřeb</t>
  </si>
  <si>
    <t>Celkem</t>
  </si>
  <si>
    <t xml:space="preserve">Vypracoval:                                 Telefon: </t>
  </si>
  <si>
    <t xml:space="preserve">Datum: </t>
  </si>
  <si>
    <t xml:space="preserve">Odpovídá: </t>
  </si>
  <si>
    <t>1. Upravený hospodářský výsledek</t>
  </si>
  <si>
    <t>2. Krytí zhoršeného hospodářského výsledku</t>
  </si>
  <si>
    <t>3. Návrh na rozdělení zlepšeného hospodářského výsledku</t>
  </si>
  <si>
    <t>Celkem k 31.12.20.. před zdaněním</t>
  </si>
  <si>
    <t>Stav pohledávek po lhůtě splatnosti</t>
  </si>
  <si>
    <t>Ř.</t>
  </si>
  <si>
    <t>Členění</t>
  </si>
  <si>
    <t>Dobytné celkem</t>
  </si>
  <si>
    <t>v tom: do 1 roku</t>
  </si>
  <si>
    <t xml:space="preserve">          starší 1 roku</t>
  </si>
  <si>
    <t>Nedobytné celkem</t>
  </si>
  <si>
    <t>z toho v soudním řízení</t>
  </si>
  <si>
    <t>Částka vymožená soudně</t>
  </si>
  <si>
    <t xml:space="preserve">Poznámka: </t>
  </si>
  <si>
    <t>Dobytné pohledávky rozdělte podle doby, která uplynula od data splatnosti na:</t>
  </si>
  <si>
    <t>V ř. 2 - od 1 do 365 dnů</t>
  </si>
  <si>
    <t>V ř. 3 - starší 1 roku</t>
  </si>
  <si>
    <t>Zpracoval:</t>
  </si>
  <si>
    <t xml:space="preserve">V ř. 7 se uvede souhrn částek vymožených soudně v hodnoceném roce </t>
  </si>
  <si>
    <t>Poř. číslo</t>
  </si>
  <si>
    <t>Prostředky na SIPVZ</t>
  </si>
  <si>
    <t>Prostředky na výzkum a vývoj</t>
  </si>
  <si>
    <t>použité na krytí potřeb hlavní činnosti, nezajištěných státním rozpočtem</t>
  </si>
  <si>
    <t>vývoj. ukaz.</t>
  </si>
  <si>
    <t>zdroj jiných</t>
  </si>
  <si>
    <t>a doplňkových prostředků</t>
  </si>
  <si>
    <t xml:space="preserve"> neinvest.</t>
  </si>
  <si>
    <t>investičních</t>
  </si>
  <si>
    <t>10=9/6</t>
  </si>
  <si>
    <t>prostředky z jiné činnosti*</t>
  </si>
  <si>
    <t>fond odměn</t>
  </si>
  <si>
    <t>rezervní fond</t>
  </si>
  <si>
    <t>z toho: smlouvy o sdružení**</t>
  </si>
  <si>
    <t xml:space="preserve">            příspěvky a dary od fyzických</t>
  </si>
  <si>
    <t xml:space="preserve">            a právnických osob**</t>
  </si>
  <si>
    <t>prostředky rozpočtované</t>
  </si>
  <si>
    <t xml:space="preserve">prostř. použité k úhradě zhoršeného </t>
  </si>
  <si>
    <t xml:space="preserve">            výsledku hospodaření</t>
  </si>
  <si>
    <t>fond reprodukce majetku</t>
  </si>
  <si>
    <t>jiné celkem</t>
  </si>
  <si>
    <t>v tom: uvést jmenovitě</t>
  </si>
  <si>
    <t>*prostředky z jiné činnosti by měly být vykázány pouze při použití na krytí ztráty</t>
  </si>
  <si>
    <t>**vypňte v případě, že jste schopni toto rozlišit</t>
  </si>
  <si>
    <t xml:space="preserve">Vypracoval:  </t>
  </si>
  <si>
    <t>za rok 20..</t>
  </si>
  <si>
    <t>(20../20..)</t>
  </si>
  <si>
    <t>3. Krytí účtů peněžních fondů</t>
  </si>
  <si>
    <t>2. Tvorba peněžních fondů</t>
  </si>
  <si>
    <t>přídělu za 20..</t>
  </si>
  <si>
    <t xml:space="preserve">5. Trvání pracovního a služebního poměru zaměstnanců - stav k 31.12.20.. </t>
  </si>
  <si>
    <t>Příloha č. 2</t>
  </si>
  <si>
    <t>Příloha č. 1</t>
  </si>
  <si>
    <t>Druh školy nebo druh a typ školského zařízení:</t>
  </si>
  <si>
    <t>Řádek</t>
  </si>
  <si>
    <t>Skutečné náklady</t>
  </si>
  <si>
    <t>číslo</t>
  </si>
  <si>
    <t>Jednotka</t>
  </si>
  <si>
    <t>z toho: mzdové prostředky celkem (platy a OON)</t>
  </si>
  <si>
    <t xml:space="preserve">           v tom: na pedagogické pracovníky</t>
  </si>
  <si>
    <t>2a</t>
  </si>
  <si>
    <t xml:space="preserve">                      na nepedagogické pracovníky</t>
  </si>
  <si>
    <t>2b</t>
  </si>
  <si>
    <t xml:space="preserve">           ONIV</t>
  </si>
  <si>
    <t xml:space="preserve">           z toho: na učebnice, učební pomůcky a školní potřeby</t>
  </si>
  <si>
    <t>3a</t>
  </si>
  <si>
    <t xml:space="preserve">                      na DVPP</t>
  </si>
  <si>
    <t>3b</t>
  </si>
  <si>
    <t>Skutečné výdaje na jednotku výkonu</t>
  </si>
  <si>
    <t xml:space="preserve">osoba </t>
  </si>
  <si>
    <t>Přímé náklady na vzdělávání na jednotku výkonu</t>
  </si>
  <si>
    <t>ř.1/ř.4</t>
  </si>
  <si>
    <t>Kč/osoba</t>
  </si>
  <si>
    <t>Mzdové náklady na jednotku výkonu</t>
  </si>
  <si>
    <t>ř.2/ř.4</t>
  </si>
  <si>
    <t>ONIV na jednotku výkonu</t>
  </si>
  <si>
    <t>ř.3/ř.4</t>
  </si>
  <si>
    <t>Náklady na učebnice, učební pomůcky a školní potřeby na jednotku výkonu</t>
  </si>
  <si>
    <t>ř.3a/ř.4</t>
  </si>
  <si>
    <t>Skutečné náklady na zaměstnance</t>
  </si>
  <si>
    <t>Dotace z MŠMT celkem</t>
  </si>
  <si>
    <t>ř.1/ř.</t>
  </si>
  <si>
    <t>Učebnice, učební pomůcky a škol. potřeby</t>
  </si>
  <si>
    <t>Mzdové náklady celkem vč. OOP</t>
  </si>
  <si>
    <t>Ostatní provozní náklady</t>
  </si>
  <si>
    <t>Přepočtený počet zaměstnanců</t>
  </si>
  <si>
    <t>v tom: pedagogičtí pracovníci</t>
  </si>
  <si>
    <t>5a</t>
  </si>
  <si>
    <t xml:space="preserve">          nepedagogičtí pracovníci</t>
  </si>
  <si>
    <t>5b</t>
  </si>
  <si>
    <t>Mzdové prostředky na zaměstnance</t>
  </si>
  <si>
    <t>ř.2/ř.5</t>
  </si>
  <si>
    <t>Mzdové prostředky na pedagogického pracovníka</t>
  </si>
  <si>
    <t>ř.2a/ř.5a</t>
  </si>
  <si>
    <t>Mzdové prostředky na nepedagogického pracovníka</t>
  </si>
  <si>
    <t>ř.2b/ř.5b</t>
  </si>
  <si>
    <t xml:space="preserve">Vysvětlivky: </t>
  </si>
  <si>
    <r>
      <t xml:space="preserve">Jednotka výkonu </t>
    </r>
    <r>
      <rPr>
        <sz val="12"/>
        <rFont val="Times New Roman"/>
        <family val="1"/>
      </rPr>
      <t xml:space="preserve">- 1 dítě, žák, student, stravovaný, ubytovaný, 1 lůžko podle § 1 vyhl. č. 65/2005 Sb.,  </t>
    </r>
  </si>
  <si>
    <r>
      <t>Počty zaměstnanců a mzdové prostředky</t>
    </r>
    <r>
      <rPr>
        <sz val="12"/>
        <rFont val="Times New Roman"/>
        <family val="1"/>
      </rPr>
      <t xml:space="preserve"> na pedagogické i nepedagogické pracovníky </t>
    </r>
  </si>
  <si>
    <t>ze Statistického výkazu Škol (MŠMT) P1-04 přepočtené na kalendářní rok</t>
  </si>
  <si>
    <t>k 31.12.20.. v Kč</t>
  </si>
  <si>
    <t>školního roku</t>
  </si>
  <si>
    <t>Tabulka č. 4</t>
  </si>
  <si>
    <t>Tabulka č. 2</t>
  </si>
  <si>
    <t>Tabulka č. 5</t>
  </si>
  <si>
    <t>Tabulka č. 7</t>
  </si>
  <si>
    <t>Tabulka č. 8</t>
  </si>
  <si>
    <t>Tabulka č. 10</t>
  </si>
  <si>
    <t>Ostatní</t>
  </si>
  <si>
    <t>Údaje o nákladech na účast na mezinárodních konferencích a obdobných akcích nebo na jejich pořádání a o nákladech na zahraniční služební cesty</t>
  </si>
  <si>
    <t>Tabulka č. 3</t>
  </si>
  <si>
    <t>Údaje o zpracovateli</t>
  </si>
  <si>
    <t>Adresa poštovní:</t>
  </si>
  <si>
    <t>Telefon, fax:</t>
  </si>
  <si>
    <t>Úřední hodiny pro veřejnost:</t>
  </si>
  <si>
    <t>Název zřizovatele:</t>
  </si>
  <si>
    <t>vedoucí a hospodářští pracovníci</t>
  </si>
  <si>
    <t>Jméno</t>
  </si>
  <si>
    <t>Telefon</t>
  </si>
  <si>
    <t>Přehled hlavních činností organizace:</t>
  </si>
  <si>
    <t>Zpracovatel:</t>
  </si>
  <si>
    <t>Adresa sídla zpracovatele:</t>
  </si>
  <si>
    <t>Tabulka č. 1</t>
  </si>
  <si>
    <t>Tabulka č. 6</t>
  </si>
  <si>
    <t>Tabulka č. 11</t>
  </si>
  <si>
    <t>Tabulka č. 12</t>
  </si>
  <si>
    <t>Běžné výdaje celkem</t>
  </si>
  <si>
    <t>z toho: mzdové prostředky</t>
  </si>
  <si>
    <t xml:space="preserve">     z toho: platy</t>
  </si>
  <si>
    <t xml:space="preserve">                OPPP</t>
  </si>
  <si>
    <t xml:space="preserve">           zákonné odvody z mezd a FKSP</t>
  </si>
  <si>
    <t xml:space="preserve">           ostatní běžné výdaje</t>
  </si>
  <si>
    <t>limit počtu zaměstnanců</t>
  </si>
  <si>
    <t>Zapojení fondu odměn do prostředků na platy</t>
  </si>
  <si>
    <t>Zapojení rezervního fondu do odvodů</t>
  </si>
  <si>
    <t>Počet zaměstnanců musí navazovat na výkaz P1a-04</t>
  </si>
  <si>
    <t>Zapojení rezervního fondu do ost. běžných výdajů</t>
  </si>
  <si>
    <t>Tabulka č. 9</t>
  </si>
  <si>
    <t>E-mail:</t>
  </si>
  <si>
    <t>Přehled o použití prostředků z jiné činnosti a dalších zdrojů</t>
  </si>
  <si>
    <t xml:space="preserve">1. Tvorba a použití peněžních fondů </t>
  </si>
  <si>
    <t>Peněžní fondy</t>
  </si>
  <si>
    <t xml:space="preserve">Majetek </t>
  </si>
  <si>
    <t>Číslo synt. účtu</t>
  </si>
  <si>
    <t>Nehmotné výsledky výzkumu a vývoje</t>
  </si>
  <si>
    <t>012</t>
  </si>
  <si>
    <t>Software</t>
  </si>
  <si>
    <t>013</t>
  </si>
  <si>
    <t>Ocenitelná práva</t>
  </si>
  <si>
    <t>014</t>
  </si>
  <si>
    <t>Drobný dlouhodobý nehmotný majetek</t>
  </si>
  <si>
    <t>018</t>
  </si>
  <si>
    <t>Ostatní dlouhodobý nehmotný majetek</t>
  </si>
  <si>
    <t>019</t>
  </si>
  <si>
    <t>Stavby</t>
  </si>
  <si>
    <t>021</t>
  </si>
  <si>
    <t>Samostatné movité věci a soubory movitých věcí</t>
  </si>
  <si>
    <t>022</t>
  </si>
  <si>
    <t>Pěstitelské celky trvalých porostů</t>
  </si>
  <si>
    <t>025</t>
  </si>
  <si>
    <t>Základní stádo a tažná zvířata</t>
  </si>
  <si>
    <t>026</t>
  </si>
  <si>
    <t>Drobný dlouhodobý hmotný majetek</t>
  </si>
  <si>
    <t>028</t>
  </si>
  <si>
    <t>Ostatní dlouhodobý hmotný majetek</t>
  </si>
  <si>
    <t>029</t>
  </si>
  <si>
    <t>Pozemky</t>
  </si>
  <si>
    <t>031</t>
  </si>
  <si>
    <t>Umělecká díla a předměty</t>
  </si>
  <si>
    <t>032</t>
  </si>
  <si>
    <t>Nedokončený dlouhodobý nehmotný majetek</t>
  </si>
  <si>
    <t>041</t>
  </si>
  <si>
    <t>Nedokončený dlouhodobý hmotný majetek</t>
  </si>
  <si>
    <t>042</t>
  </si>
  <si>
    <t>Poskytnuté zálohy na dlouhodobý nehmotný majetek</t>
  </si>
  <si>
    <t>051</t>
  </si>
  <si>
    <t>Poskytnuté zálohy na dlouhodobý hmotný majetek</t>
  </si>
  <si>
    <t>052</t>
  </si>
  <si>
    <t>Dlouhodobý majetek vedený na podrozvahových účtech</t>
  </si>
  <si>
    <t xml:space="preserve">Hospodářský výsledek a návrh přídělů do peněžních fondů </t>
  </si>
  <si>
    <t>Legenda k tabulce:</t>
  </si>
  <si>
    <t>V komentáři pod tabulkou může zpracovatel sdělit další informace týkající se majetku, které nejsou obsahem tabulky.</t>
  </si>
  <si>
    <t>odpisování v závislosti na množství výkonů, k nimž konkrétní majetek slouží.</t>
  </si>
  <si>
    <t xml:space="preserve">Ukazatele nákladovosti </t>
  </si>
  <si>
    <t>Náklady a výnosy</t>
  </si>
  <si>
    <t>Náklady celkem</t>
  </si>
  <si>
    <t>Výnosy celkem</t>
  </si>
  <si>
    <t xml:space="preserve">    v tom: příspěvek na provoz*</t>
  </si>
  <si>
    <t xml:space="preserve">                ostatní</t>
  </si>
  <si>
    <t>Příspěvek celkem</t>
  </si>
  <si>
    <t>Kč/jednotka výkonu</t>
  </si>
  <si>
    <t>jednotka výkonu</t>
  </si>
  <si>
    <t>* příspěvek na provoz poskytnutý podle § 160 odst. 1 písm. a) zákona č. 561/2004 Sb.</t>
  </si>
  <si>
    <t xml:space="preserve">                učelově poskytnuté prostředky**</t>
  </si>
  <si>
    <t>Paragraf:</t>
  </si>
  <si>
    <t>Údaje o skutečnosti musí odpovídat příslušným údajům ve finančních výkazech a v účetní závěrce</t>
  </si>
  <si>
    <t>Náklady hlavní činnosti</t>
  </si>
  <si>
    <t>Výnosy hlavní činnosti</t>
  </si>
  <si>
    <t>Počet jednotek výkonu</t>
  </si>
  <si>
    <t xml:space="preserve">ze zahajovacího výkazu, resp. schválená kapacita  </t>
  </si>
  <si>
    <t>Správce rozpočtových prostředků:</t>
  </si>
  <si>
    <t>Použití prostředků peněžních fondů</t>
  </si>
  <si>
    <t xml:space="preserve">Pokud účetní jednotka hospodaří s dlouhodobým finančním majetkem, účtovaným v účtové skupině 06, popř. na účtu 043, uvede tento majetek rozčleněný dle syntetických účtů pod řádek č. 18 tabulky spolu s komentářem k tomuto majetku. </t>
  </si>
  <si>
    <t>v níž je majetek veden v účetnictví na majetkovém účtu (pořizovací cena, reprodukční pořizovací cena, vlastní náklady) a hodnotou příslušného účtu oprávek.</t>
  </si>
  <si>
    <t xml:space="preserve">2) Účetní jednotka uvede účel, k němuž majetek používá - zejména, zda je majetek využíván v rámci hlavní či hospodářské (jiné) činnosti, zda je využíván pro ubytování dětí, provoz školy, administrativní účely, atd. Pokud účetní jednotka účtuje na příslušném </t>
  </si>
  <si>
    <t>syntetickém účtu o více titulech majetku - např. na účtu 021 účtuje o více budovách, uvede ve sloupci "Údaje o využití majetku" komentář samostatně za každou budovu - např. 1. budova - administrativní účely + ubytování dětí, hlavní činnost; 2. budova -</t>
  </si>
  <si>
    <t xml:space="preserve"> provoz školy, hlavní činnost.  U souborů samostatných movitých věcí účetní jednotka uvede např. počítače - výuka dětí, hlavní činnost + počítačové kurzy pro veřejnost, hospodářská činnost, atd.</t>
  </si>
  <si>
    <t xml:space="preserve">3) Sloupec vyplňují příspěvkové organizace za dlouhodobý odpisovaný majetek. Účetní jednotka uvede v tomto sloupci použitou účetní metodu odpisování, kterou si stanovila vnitřním předpisem v souladu s § 34 odst. 4 </t>
  </si>
  <si>
    <t xml:space="preserve">vyhlášky č. 505/2002 Sb., ve znění pozdějších předpisů, a s § 28 odst. 6 zákona č. 563/1991 Sb., ve znění pozdějších předpisů. Může se jednat např. o metody zohledňující časové hledisko - lineární, progresivní či degresivní, nebo o metody výkonového </t>
  </si>
  <si>
    <t xml:space="preserve">4) Týká se nemovitostí. </t>
  </si>
  <si>
    <t xml:space="preserve">                                                                   Údaje o dlouhodobém majetku, s nímž je zpracovatel příslušný hospodařit</t>
  </si>
  <si>
    <t>** účelově poskytnuté prostředky - prostředky poskytnuté nad rámec finančních prostředků na činnost</t>
  </si>
  <si>
    <t xml:space="preserve">    podle § 160 odst. 1 písm. a) zákona č. 561/2004 Sb.</t>
  </si>
  <si>
    <t xml:space="preserve">1) Účetní jednotka uvede zůstatkovou hodnotu majetku v tis. Kč, přičemž vychází z údajů řádné účetní závěrky k 31.12., popř. z údajů mimořádné účetní závěrky (ke dni zrušení, sloučení, apod.). Zůstatková hodnota majetku je rozdílem mezi cenou, </t>
  </si>
  <si>
    <r>
      <t>Údaje o využití majetku</t>
    </r>
    <r>
      <rPr>
        <b/>
        <vertAlign val="super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 xml:space="preserve">) </t>
    </r>
  </si>
  <si>
    <r>
      <t>Účetní metoda odpisování majetku</t>
    </r>
    <r>
      <rPr>
        <b/>
        <vertAlign val="super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)</t>
    </r>
  </si>
  <si>
    <r>
      <t>Věcná břemena</t>
    </r>
    <r>
      <rPr>
        <b/>
        <vertAlign val="super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)</t>
    </r>
  </si>
  <si>
    <r>
      <t>Skutečnosti související s převody vlastnictví k nemovitostem</t>
    </r>
    <r>
      <rPr>
        <b/>
        <vertAlign val="super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)</t>
    </r>
  </si>
  <si>
    <r>
      <t>Zůstatková hodnota majetku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 tis. Kč</t>
    </r>
  </si>
  <si>
    <t xml:space="preserve"> US MŠMT ČR Richtrovy boudy </t>
  </si>
  <si>
    <t>US MŠMT ČT Richtrovy boudy</t>
  </si>
  <si>
    <t>542 21 Pec pod Sněžkou</t>
  </si>
  <si>
    <t>30235601/0100</t>
  </si>
  <si>
    <t>richtrovy.boudy@mybox.cz</t>
  </si>
  <si>
    <t>US MŠMT ČR Richtrovy boudy Pec pod Sněžkou</t>
  </si>
  <si>
    <t>Organizační struktura k 31.12.2006:</t>
  </si>
  <si>
    <t>Dagmar Tyrnerová</t>
  </si>
  <si>
    <t>Štěpánka Trojánková</t>
  </si>
  <si>
    <t>příspěvková organizace</t>
  </si>
  <si>
    <t>stravovací a ubytovací služby</t>
  </si>
  <si>
    <t>14</t>
  </si>
  <si>
    <t>Stav k 1.1.2005</t>
  </si>
  <si>
    <t>Stav k 1.1.2006..</t>
  </si>
  <si>
    <t>Stav k 31.12.2006</t>
  </si>
  <si>
    <t>rok 2005</t>
  </si>
  <si>
    <t>rok 2006..</t>
  </si>
  <si>
    <t>Stavby připravované k 31.12.2006</t>
  </si>
  <si>
    <t>Stavby rozestavěné k 31.12.2006..</t>
  </si>
  <si>
    <t>Stavby dokončené od 1.1. do 31.12.2006..</t>
  </si>
  <si>
    <t>Trojánková Štěpánka</t>
  </si>
  <si>
    <t>vedpicé středosla</t>
  </si>
  <si>
    <t>Datum:9.3.2007</t>
  </si>
  <si>
    <t>Vypracoval:                                     Telefon:   499896249                    Datum:</t>
  </si>
  <si>
    <t>Odpovídá:Dagmar Tyrnerová</t>
  </si>
  <si>
    <t xml:space="preserve">                                      vedoucí střediska</t>
  </si>
  <si>
    <t>Stavby připravované k 31.12.2006..</t>
  </si>
  <si>
    <t>Stavby rozestavěné k 31.12.2006</t>
  </si>
  <si>
    <t>Stavby dokončené od 1.1. do 31.12.2006</t>
  </si>
  <si>
    <t>k 1.1.2006</t>
  </si>
  <si>
    <t>k 31.12.2006</t>
  </si>
  <si>
    <t>roku 2006</t>
  </si>
  <si>
    <t xml:space="preserve">Trojánková Štěpánka              499896249                </t>
  </si>
  <si>
    <t>vedoucí střediska</t>
  </si>
  <si>
    <t>Změna stavu                  za rok 2006..</t>
  </si>
  <si>
    <t>9.3.2007</t>
  </si>
  <si>
    <t>Dagmar Tyrnerová - vedoucí střediska</t>
  </si>
  <si>
    <t>% 2006/2005</t>
  </si>
  <si>
    <t>vedoucí  střediska</t>
  </si>
  <si>
    <t>Odpovídá:Dagmar Tyrnerová - vedoucí střediska</t>
  </si>
  <si>
    <t>zaměstnanců v roce 2006</t>
  </si>
  <si>
    <t>3. Celkový údaj o průměrných platech k 31.12.2006</t>
  </si>
  <si>
    <t>18.118</t>
  </si>
  <si>
    <t>58</t>
  </si>
  <si>
    <t>hlavní a hospodářská činnost;</t>
  </si>
  <si>
    <t>0</t>
  </si>
  <si>
    <t>16124</t>
  </si>
  <si>
    <t>50923</t>
  </si>
  <si>
    <t>7918</t>
  </si>
  <si>
    <t>ubytovací služby hl. a hosp.činnost</t>
  </si>
  <si>
    <t>zohledněno časové hledisko</t>
  </si>
  <si>
    <t>za rok 2006.</t>
  </si>
  <si>
    <t>IČ:00022144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</si>
</sst>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5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22">
      <alignment/>
      <protection/>
    </xf>
    <xf numFmtId="0" fontId="2" fillId="0" borderId="0" xfId="22" applyFont="1" applyAlignment="1">
      <alignment horizontal="right"/>
      <protection/>
    </xf>
    <xf numFmtId="0" fontId="6" fillId="0" borderId="17" xfId="22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7" fillId="0" borderId="7" xfId="0" applyFont="1" applyBorder="1" applyAlignment="1">
      <alignment/>
    </xf>
    <xf numFmtId="4" fontId="6" fillId="0" borderId="29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6" fillId="0" borderId="36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6" fillId="0" borderId="38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9" xfId="0" applyFont="1" applyBorder="1" applyAlignment="1">
      <alignment horizontal="center"/>
    </xf>
    <xf numFmtId="4" fontId="6" fillId="0" borderId="34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6" fillId="0" borderId="4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0" fillId="0" borderId="49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42" xfId="22" applyFont="1" applyBorder="1">
      <alignment/>
      <protection/>
    </xf>
    <xf numFmtId="0" fontId="6" fillId="0" borderId="29" xfId="22" applyFont="1" applyBorder="1" applyAlignment="1">
      <alignment horizontal="center" vertical="center" wrapText="1"/>
      <protection/>
    </xf>
    <xf numFmtId="0" fontId="6" fillId="0" borderId="44" xfId="22" applyFont="1" applyBorder="1" applyAlignment="1">
      <alignment horizontal="center" vertical="center" wrapText="1"/>
      <protection/>
    </xf>
    <xf numFmtId="0" fontId="6" fillId="0" borderId="22" xfId="22" applyFont="1" applyBorder="1" applyAlignment="1">
      <alignment horizontal="center" vertical="center" wrapText="1"/>
      <protection/>
    </xf>
    <xf numFmtId="0" fontId="8" fillId="0" borderId="0" xfId="22" applyAlignment="1">
      <alignment horizontal="center" vertical="center" wrapText="1"/>
      <protection/>
    </xf>
    <xf numFmtId="0" fontId="8" fillId="0" borderId="32" xfId="22" applyBorder="1">
      <alignment/>
      <protection/>
    </xf>
    <xf numFmtId="0" fontId="8" fillId="0" borderId="40" xfId="22" applyBorder="1">
      <alignment/>
      <protection/>
    </xf>
    <xf numFmtId="0" fontId="9" fillId="0" borderId="24" xfId="22" applyFont="1" applyBorder="1" applyAlignment="1">
      <alignment horizontal="center"/>
      <protection/>
    </xf>
    <xf numFmtId="0" fontId="9" fillId="0" borderId="25" xfId="22" applyFont="1" applyBorder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6" fillId="0" borderId="17" xfId="22" applyFont="1" applyBorder="1" applyAlignment="1">
      <alignment horizontal="center"/>
      <protection/>
    </xf>
    <xf numFmtId="0" fontId="6" fillId="0" borderId="19" xfId="22" applyFont="1" applyBorder="1">
      <alignment/>
      <protection/>
    </xf>
    <xf numFmtId="4" fontId="6" fillId="0" borderId="17" xfId="22" applyNumberFormat="1" applyFont="1" applyBorder="1">
      <alignment/>
      <protection/>
    </xf>
    <xf numFmtId="4" fontId="6" fillId="0" borderId="19" xfId="22" applyNumberFormat="1" applyFont="1" applyBorder="1">
      <alignment/>
      <protection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9" xfId="22" applyFont="1" applyBorder="1" applyAlignment="1">
      <alignment horizontal="center"/>
      <protection/>
    </xf>
    <xf numFmtId="0" fontId="6" fillId="0" borderId="22" xfId="22" applyFont="1" applyBorder="1">
      <alignment/>
      <protection/>
    </xf>
    <xf numFmtId="4" fontId="6" fillId="0" borderId="29" xfId="22" applyNumberFormat="1" applyFont="1" applyBorder="1">
      <alignment/>
      <protection/>
    </xf>
    <xf numFmtId="4" fontId="6" fillId="0" borderId="22" xfId="22" applyNumberFormat="1" applyFont="1" applyBorder="1">
      <alignment/>
      <protection/>
    </xf>
    <xf numFmtId="0" fontId="6" fillId="0" borderId="32" xfId="22" applyFont="1" applyBorder="1" applyAlignment="1">
      <alignment horizontal="center"/>
      <protection/>
    </xf>
    <xf numFmtId="0" fontId="6" fillId="0" borderId="52" xfId="22" applyFont="1" applyBorder="1">
      <alignment/>
      <protection/>
    </xf>
    <xf numFmtId="4" fontId="6" fillId="0" borderId="32" xfId="22" applyNumberFormat="1" applyFont="1" applyBorder="1">
      <alignment/>
      <protection/>
    </xf>
    <xf numFmtId="4" fontId="6" fillId="0" borderId="53" xfId="22" applyNumberFormat="1" applyFont="1" applyBorder="1">
      <alignment/>
      <protection/>
    </xf>
    <xf numFmtId="4" fontId="6" fillId="0" borderId="40" xfId="22" applyNumberFormat="1" applyFont="1" applyBorder="1">
      <alignment/>
      <protection/>
    </xf>
    <xf numFmtId="0" fontId="6" fillId="0" borderId="0" xfId="20" applyFont="1">
      <alignment/>
      <protection/>
    </xf>
    <xf numFmtId="0" fontId="2" fillId="0" borderId="0" xfId="22" applyFont="1">
      <alignment/>
      <protection/>
    </xf>
    <xf numFmtId="0" fontId="6" fillId="0" borderId="17" xfId="22" applyFont="1" applyBorder="1" applyAlignment="1">
      <alignment horizontal="center" vertical="center" wrapText="1"/>
      <protection/>
    </xf>
    <xf numFmtId="0" fontId="6" fillId="0" borderId="19" xfId="22" applyFont="1" applyBorder="1" applyAlignment="1">
      <alignment horizontal="center" vertical="center" wrapText="1"/>
      <protection/>
    </xf>
    <xf numFmtId="0" fontId="6" fillId="0" borderId="32" xfId="22" applyFont="1" applyBorder="1">
      <alignment/>
      <protection/>
    </xf>
    <xf numFmtId="49" fontId="9" fillId="0" borderId="23" xfId="22" applyNumberFormat="1" applyFont="1" applyBorder="1" applyAlignment="1">
      <alignment horizontal="left"/>
      <protection/>
    </xf>
    <xf numFmtId="49" fontId="9" fillId="0" borderId="54" xfId="22" applyNumberFormat="1" applyFont="1" applyBorder="1">
      <alignment/>
      <protection/>
    </xf>
    <xf numFmtId="49" fontId="9" fillId="0" borderId="33" xfId="22" applyNumberFormat="1" applyFont="1" applyBorder="1" applyAlignment="1">
      <alignment horizontal="left"/>
      <protection/>
    </xf>
    <xf numFmtId="49" fontId="9" fillId="0" borderId="52" xfId="22" applyNumberFormat="1" applyFont="1" applyBorder="1">
      <alignment/>
      <protection/>
    </xf>
    <xf numFmtId="4" fontId="6" fillId="0" borderId="31" xfId="22" applyNumberFormat="1" applyFont="1" applyBorder="1">
      <alignment/>
      <protection/>
    </xf>
    <xf numFmtId="4" fontId="6" fillId="0" borderId="55" xfId="22" applyNumberFormat="1" applyFont="1" applyBorder="1">
      <alignment/>
      <protection/>
    </xf>
    <xf numFmtId="4" fontId="6" fillId="0" borderId="30" xfId="22" applyNumberFormat="1" applyFont="1" applyBorder="1">
      <alignment/>
      <protection/>
    </xf>
    <xf numFmtId="4" fontId="6" fillId="0" borderId="26" xfId="22" applyNumberFormat="1" applyFont="1" applyBorder="1">
      <alignment/>
      <protection/>
    </xf>
    <xf numFmtId="4" fontId="6" fillId="0" borderId="15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4" fontId="6" fillId="0" borderId="23" xfId="22" applyNumberFormat="1" applyFont="1" applyBorder="1">
      <alignment/>
      <protection/>
    </xf>
    <xf numFmtId="4" fontId="6" fillId="0" borderId="54" xfId="22" applyNumberFormat="1" applyFont="1" applyBorder="1">
      <alignment/>
      <protection/>
    </xf>
    <xf numFmtId="4" fontId="6" fillId="0" borderId="33" xfId="22" applyNumberFormat="1" applyFont="1" applyBorder="1">
      <alignment/>
      <protection/>
    </xf>
    <xf numFmtId="4" fontId="6" fillId="0" borderId="52" xfId="22" applyNumberFormat="1" applyFont="1" applyBorder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0" applyFont="1">
      <alignment/>
      <protection/>
    </xf>
    <xf numFmtId="0" fontId="8" fillId="0" borderId="0" xfId="22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>
      <alignment/>
      <protection/>
    </xf>
    <xf numFmtId="0" fontId="0" fillId="0" borderId="0" xfId="0" applyFont="1" applyAlignment="1">
      <alignment/>
    </xf>
    <xf numFmtId="0" fontId="8" fillId="0" borderId="0" xfId="20" applyFont="1">
      <alignment/>
      <protection/>
    </xf>
    <xf numFmtId="49" fontId="10" fillId="0" borderId="0" xfId="0" applyNumberFormat="1" applyFont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9" fillId="0" borderId="6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56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9" fontId="9" fillId="0" borderId="28" xfId="0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49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49" fontId="9" fillId="0" borderId="26" xfId="0" applyNumberFormat="1" applyFont="1" applyBorder="1" applyAlignment="1">
      <alignment/>
    </xf>
    <xf numFmtId="0" fontId="9" fillId="0" borderId="7" xfId="0" applyFont="1" applyBorder="1" applyAlignment="1">
      <alignment/>
    </xf>
    <xf numFmtId="49" fontId="9" fillId="0" borderId="49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9" fillId="0" borderId="36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4" fontId="9" fillId="0" borderId="57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" fontId="9" fillId="0" borderId="58" xfId="0" applyNumberFormat="1" applyFont="1" applyBorder="1" applyAlignment="1">
      <alignment/>
    </xf>
    <xf numFmtId="4" fontId="9" fillId="0" borderId="59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0" borderId="63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6" fillId="0" borderId="4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5" xfId="0" applyFont="1" applyBorder="1" applyAlignment="1">
      <alignment/>
    </xf>
    <xf numFmtId="4" fontId="6" fillId="0" borderId="44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29" xfId="0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5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14" fillId="0" borderId="32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4" fillId="0" borderId="67" xfId="0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4" fillId="0" borderId="62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/>
    </xf>
    <xf numFmtId="0" fontId="17" fillId="0" borderId="70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71" xfId="0" applyFont="1" applyBorder="1" applyAlignment="1">
      <alignment horizontal="center"/>
    </xf>
    <xf numFmtId="0" fontId="14" fillId="0" borderId="70" xfId="0" applyFont="1" applyBorder="1" applyAlignment="1">
      <alignment/>
    </xf>
    <xf numFmtId="0" fontId="17" fillId="0" borderId="21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63" xfId="0" applyFont="1" applyBorder="1" applyAlignment="1">
      <alignment horizontal="center"/>
    </xf>
    <xf numFmtId="0" fontId="14" fillId="0" borderId="63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72" xfId="0" applyBorder="1" applyAlignment="1">
      <alignment/>
    </xf>
    <xf numFmtId="0" fontId="0" fillId="0" borderId="58" xfId="0" applyBorder="1" applyAlignment="1">
      <alignment/>
    </xf>
    <xf numFmtId="0" fontId="0" fillId="0" borderId="73" xfId="0" applyBorder="1" applyAlignment="1">
      <alignment/>
    </xf>
    <xf numFmtId="0" fontId="0" fillId="0" borderId="6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5" fillId="0" borderId="11" xfId="17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9" fillId="0" borderId="46" xfId="0" applyFont="1" applyFill="1" applyBorder="1" applyAlignment="1" applyProtection="1">
      <alignment/>
      <protection locked="0"/>
    </xf>
    <xf numFmtId="0" fontId="19" fillId="0" borderId="71" xfId="0" applyFont="1" applyFill="1" applyBorder="1" applyAlignment="1" applyProtection="1">
      <alignment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3" xfId="0" applyFont="1" applyBorder="1" applyAlignment="1" applyProtection="1">
      <alignment/>
      <protection locked="0"/>
    </xf>
    <xf numFmtId="0" fontId="11" fillId="0" borderId="68" xfId="0" applyFont="1" applyBorder="1" applyAlignment="1" applyProtection="1">
      <alignment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>
      <alignment/>
    </xf>
    <xf numFmtId="0" fontId="19" fillId="0" borderId="12" xfId="0" applyFont="1" applyFill="1" applyBorder="1" applyAlignment="1" applyProtection="1">
      <alignment/>
      <protection locked="0"/>
    </xf>
    <xf numFmtId="0" fontId="11" fillId="0" borderId="73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74" xfId="0" applyFont="1" applyBorder="1" applyAlignment="1" applyProtection="1">
      <alignment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6" fillId="0" borderId="75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22" applyFont="1" applyAlignment="1">
      <alignment horizontal="right"/>
      <protection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62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5" fillId="0" borderId="14" xfId="17" applyBorder="1" applyAlignment="1">
      <alignment/>
    </xf>
    <xf numFmtId="0" fontId="15" fillId="0" borderId="0" xfId="17" applyBorder="1" applyAlignment="1">
      <alignment/>
    </xf>
    <xf numFmtId="14" fontId="8" fillId="0" borderId="0" xfId="20" applyNumberFormat="1" applyFont="1">
      <alignment/>
      <protection/>
    </xf>
    <xf numFmtId="14" fontId="8" fillId="0" borderId="0" xfId="20" applyNumberFormat="1" applyFont="1" applyAlignment="1">
      <alignment horizontal="left"/>
      <protection/>
    </xf>
    <xf numFmtId="14" fontId="9" fillId="0" borderId="0" xfId="0" applyNumberFormat="1" applyFont="1" applyAlignment="1">
      <alignment horizontal="left"/>
    </xf>
    <xf numFmtId="14" fontId="8" fillId="0" borderId="0" xfId="22" applyNumberFormat="1" applyAlignment="1">
      <alignment horizontal="left"/>
      <protection/>
    </xf>
    <xf numFmtId="0" fontId="8" fillId="0" borderId="0" xfId="22" applyAlignment="1">
      <alignment horizontal="left"/>
      <protection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4" fontId="6" fillId="0" borderId="18" xfId="0" applyNumberFormat="1" applyFont="1" applyBorder="1" applyAlignment="1">
      <alignment horizontal="right"/>
    </xf>
    <xf numFmtId="4" fontId="6" fillId="0" borderId="76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72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62" xfId="0" applyNumberFormat="1" applyFont="1" applyBorder="1" applyAlignment="1">
      <alignment horizontal="right"/>
    </xf>
    <xf numFmtId="4" fontId="6" fillId="0" borderId="65" xfId="0" applyNumberFormat="1" applyFont="1" applyBorder="1" applyAlignment="1">
      <alignment horizontal="right"/>
    </xf>
    <xf numFmtId="4" fontId="6" fillId="0" borderId="70" xfId="0" applyNumberFormat="1" applyFont="1" applyBorder="1" applyAlignment="1">
      <alignment horizontal="right"/>
    </xf>
    <xf numFmtId="4" fontId="6" fillId="0" borderId="63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/>
    </xf>
    <xf numFmtId="4" fontId="8" fillId="0" borderId="0" xfId="22" applyNumberFormat="1">
      <alignment/>
      <protection/>
    </xf>
    <xf numFmtId="165" fontId="0" fillId="0" borderId="3" xfId="0" applyNumberForma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6" fillId="0" borderId="36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6" fillId="0" borderId="36" xfId="22" applyFont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4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 1,2 RO" xfId="20"/>
    <cellStyle name="normální_tab 3,4 SS" xfId="21"/>
    <cellStyle name="normální_tab. 5,6, PO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trovy.boudy@mybox.cz" TargetMode="External" /><Relationship Id="rId2" Type="http://schemas.openxmlformats.org/officeDocument/2006/relationships/hyperlink" Target="mailto:richtrovy.boudy@mybox.cz" TargetMode="External" /><Relationship Id="rId3" Type="http://schemas.openxmlformats.org/officeDocument/2006/relationships/hyperlink" Target="mailto:richtrovy.boudy@mybox.cz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3">
      <selection activeCell="A15" sqref="A15"/>
    </sheetView>
  </sheetViews>
  <sheetFormatPr defaultColWidth="9.140625" defaultRowHeight="12.75"/>
  <cols>
    <col min="1" max="1" width="10.00390625" style="0" bestFit="1" customWidth="1"/>
    <col min="5" max="5" width="10.00390625" style="0" bestFit="1" customWidth="1"/>
  </cols>
  <sheetData>
    <row r="2" ht="12.75">
      <c r="H2" s="394" t="s">
        <v>326</v>
      </c>
    </row>
    <row r="3" ht="12.75">
      <c r="D3" s="34"/>
    </row>
    <row r="4" ht="12.75">
      <c r="D4" s="34"/>
    </row>
    <row r="5" spans="1:8" ht="15.75">
      <c r="A5" s="447" t="s">
        <v>315</v>
      </c>
      <c r="B5" s="448"/>
      <c r="C5" s="448"/>
      <c r="D5" s="448"/>
      <c r="E5" s="448"/>
      <c r="F5" s="448"/>
      <c r="G5" s="448"/>
      <c r="H5" s="448"/>
    </row>
    <row r="7" spans="1:8" ht="12.75">
      <c r="A7" s="28" t="s">
        <v>324</v>
      </c>
      <c r="B7" s="27"/>
      <c r="C7" s="27"/>
      <c r="D7" s="27"/>
      <c r="E7" s="27"/>
      <c r="F7" s="27"/>
      <c r="G7" s="27"/>
      <c r="H7" s="31"/>
    </row>
    <row r="8" spans="1:8" ht="12.75">
      <c r="A8" s="32" t="s">
        <v>423</v>
      </c>
      <c r="H8" s="33"/>
    </row>
    <row r="9" spans="1:8" ht="12.75">
      <c r="A9" s="29"/>
      <c r="B9" s="25"/>
      <c r="C9" s="26"/>
      <c r="D9" s="26"/>
      <c r="E9" s="26"/>
      <c r="F9" s="26"/>
      <c r="G9" s="26"/>
      <c r="H9" s="30"/>
    </row>
    <row r="10" spans="1:8" ht="12.75">
      <c r="A10" s="28" t="s">
        <v>325</v>
      </c>
      <c r="B10" s="27"/>
      <c r="C10" s="25"/>
      <c r="D10" s="25"/>
      <c r="E10" s="25"/>
      <c r="F10" s="25"/>
      <c r="G10" s="25"/>
      <c r="H10" s="33"/>
    </row>
    <row r="11" spans="1:8" ht="12.75">
      <c r="A11" s="32" t="s">
        <v>424</v>
      </c>
      <c r="B11" s="25"/>
      <c r="C11" s="25"/>
      <c r="D11" s="25"/>
      <c r="E11" s="25"/>
      <c r="F11" s="25"/>
      <c r="G11" s="25"/>
      <c r="H11" s="33"/>
    </row>
    <row r="12" spans="1:8" ht="12.75">
      <c r="A12" s="32" t="s">
        <v>316</v>
      </c>
      <c r="B12" s="25"/>
      <c r="C12" s="25"/>
      <c r="D12" s="25"/>
      <c r="E12" s="25"/>
      <c r="F12" s="25"/>
      <c r="G12" s="25"/>
      <c r="H12" s="33"/>
    </row>
    <row r="13" spans="1:8" ht="12.75">
      <c r="A13" s="32" t="s">
        <v>425</v>
      </c>
      <c r="B13" s="25"/>
      <c r="C13" s="25"/>
      <c r="D13" s="25"/>
      <c r="E13" s="25"/>
      <c r="F13" s="25"/>
      <c r="G13" s="25"/>
      <c r="H13" s="33"/>
    </row>
    <row r="14" spans="1:8" ht="12.75">
      <c r="A14" s="363" t="s">
        <v>475</v>
      </c>
      <c r="B14" s="364"/>
      <c r="C14" s="364"/>
      <c r="D14" s="364"/>
      <c r="E14" s="364"/>
      <c r="F14" s="364"/>
      <c r="G14" s="364"/>
      <c r="H14" s="365"/>
    </row>
    <row r="15" spans="1:8" ht="12.75">
      <c r="A15" s="28" t="s">
        <v>56</v>
      </c>
      <c r="B15" s="25"/>
      <c r="C15" s="25"/>
      <c r="D15" s="25"/>
      <c r="E15" s="25"/>
      <c r="F15" s="25"/>
      <c r="G15" s="25"/>
      <c r="H15" s="33"/>
    </row>
    <row r="16" spans="1:8" ht="12.75">
      <c r="A16" s="29" t="s">
        <v>426</v>
      </c>
      <c r="B16" s="26"/>
      <c r="C16" s="26"/>
      <c r="D16" s="26"/>
      <c r="E16" s="26"/>
      <c r="F16" s="26"/>
      <c r="G16" s="25"/>
      <c r="H16" s="33"/>
    </row>
    <row r="17" spans="1:8" ht="12.75">
      <c r="A17" s="28" t="s">
        <v>317</v>
      </c>
      <c r="B17" s="27"/>
      <c r="E17" s="28" t="s">
        <v>342</v>
      </c>
      <c r="F17" s="27"/>
      <c r="G17" s="27"/>
      <c r="H17" s="31"/>
    </row>
    <row r="18" spans="1:8" ht="12.75">
      <c r="A18" s="32">
        <v>499896249</v>
      </c>
      <c r="B18" s="25"/>
      <c r="E18" s="415" t="s">
        <v>427</v>
      </c>
      <c r="F18" s="25"/>
      <c r="G18" s="25"/>
      <c r="H18" s="33"/>
    </row>
    <row r="19" spans="1:8" ht="12.75">
      <c r="A19" s="32"/>
      <c r="B19" s="25"/>
      <c r="C19" s="25"/>
      <c r="D19" s="25"/>
      <c r="E19" s="32" t="s">
        <v>62</v>
      </c>
      <c r="F19" s="25"/>
      <c r="G19" s="25"/>
      <c r="H19" s="33"/>
    </row>
    <row r="20" spans="1:8" ht="12.75">
      <c r="A20" s="29"/>
      <c r="B20" s="26"/>
      <c r="C20" s="26"/>
      <c r="D20" s="26"/>
      <c r="E20" s="369"/>
      <c r="F20" s="26"/>
      <c r="G20" s="26"/>
      <c r="H20" s="30"/>
    </row>
    <row r="21" spans="1:8" ht="12.75">
      <c r="A21" s="28" t="s">
        <v>318</v>
      </c>
      <c r="B21" s="27"/>
      <c r="C21" s="27"/>
      <c r="D21" s="27"/>
      <c r="E21" s="27"/>
      <c r="F21" s="27"/>
      <c r="G21" s="27"/>
      <c r="H21" s="31"/>
    </row>
    <row r="22" spans="1:8" ht="12.75">
      <c r="A22" s="32"/>
      <c r="C22" s="25"/>
      <c r="D22" s="25"/>
      <c r="E22" s="25"/>
      <c r="F22" s="25"/>
      <c r="G22" s="25"/>
      <c r="H22" s="33"/>
    </row>
    <row r="23" spans="1:8" ht="12.75">
      <c r="A23" s="32"/>
      <c r="D23" s="25"/>
      <c r="E23" s="25"/>
      <c r="F23" s="25"/>
      <c r="G23" s="25"/>
      <c r="H23" s="33"/>
    </row>
    <row r="24" spans="1:8" ht="12.75">
      <c r="A24" s="29"/>
      <c r="B24" s="26"/>
      <c r="C24" s="26"/>
      <c r="D24" s="26"/>
      <c r="E24" s="26"/>
      <c r="F24" s="26"/>
      <c r="G24" s="26"/>
      <c r="H24" s="30"/>
    </row>
    <row r="25" spans="1:8" ht="12.75">
      <c r="A25" s="28" t="s">
        <v>63</v>
      </c>
      <c r="B25" s="27"/>
      <c r="C25" s="27"/>
      <c r="D25" s="27"/>
      <c r="E25" s="27"/>
      <c r="F25" s="27"/>
      <c r="G25" s="27"/>
      <c r="H25" s="31"/>
    </row>
    <row r="26" spans="1:8" ht="12.75">
      <c r="A26" s="32"/>
      <c r="B26" s="25"/>
      <c r="C26" s="25"/>
      <c r="D26" s="25"/>
      <c r="E26" s="25"/>
      <c r="F26" s="25"/>
      <c r="G26" s="25"/>
      <c r="H26" s="33"/>
    </row>
    <row r="27" spans="1:8" ht="12.75">
      <c r="A27" s="29"/>
      <c r="B27" s="26"/>
      <c r="C27" s="26"/>
      <c r="D27" s="26"/>
      <c r="E27" s="26"/>
      <c r="F27" s="26"/>
      <c r="G27" s="26"/>
      <c r="H27" s="30"/>
    </row>
    <row r="28" spans="1:8" ht="12.75">
      <c r="A28" s="28" t="s">
        <v>319</v>
      </c>
      <c r="B28" s="27"/>
      <c r="E28" s="25"/>
      <c r="F28" s="25"/>
      <c r="G28" s="25"/>
      <c r="H28" s="33"/>
    </row>
    <row r="29" spans="1:8" ht="12.75">
      <c r="A29" s="32" t="s">
        <v>428</v>
      </c>
      <c r="B29" s="25"/>
      <c r="C29" s="25"/>
      <c r="D29" s="25"/>
      <c r="E29" s="25"/>
      <c r="F29" s="25"/>
      <c r="G29" s="25"/>
      <c r="H29" s="33"/>
    </row>
    <row r="30" spans="1:8" ht="12.75">
      <c r="A30" s="29"/>
      <c r="B30" s="26"/>
      <c r="C30" s="26"/>
      <c r="D30" s="26"/>
      <c r="E30" s="25"/>
      <c r="F30" s="25"/>
      <c r="G30" s="25"/>
      <c r="H30" s="33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8" t="s">
        <v>429</v>
      </c>
      <c r="B33" s="27"/>
      <c r="C33" s="27"/>
      <c r="D33" s="27"/>
      <c r="E33" s="27"/>
      <c r="F33" s="27"/>
      <c r="G33" s="27"/>
      <c r="H33" s="31"/>
    </row>
    <row r="34" spans="1:8" ht="12.75">
      <c r="A34" s="32"/>
      <c r="B34" s="25"/>
      <c r="C34" s="25"/>
      <c r="D34" s="25"/>
      <c r="E34" s="25"/>
      <c r="F34" s="25"/>
      <c r="G34" s="25"/>
      <c r="H34" s="33"/>
    </row>
    <row r="35" spans="1:8" ht="12.75">
      <c r="A35" s="32" t="s">
        <v>432</v>
      </c>
      <c r="B35" s="25"/>
      <c r="C35" s="25"/>
      <c r="D35" s="25"/>
      <c r="E35" s="25"/>
      <c r="F35" s="25"/>
      <c r="G35" s="25"/>
      <c r="H35" s="33"/>
    </row>
    <row r="36" spans="1:8" ht="12.75">
      <c r="A36" s="32"/>
      <c r="B36" s="25"/>
      <c r="C36" s="25"/>
      <c r="D36" s="25"/>
      <c r="E36" s="25"/>
      <c r="F36" s="25"/>
      <c r="G36" s="25"/>
      <c r="H36" s="33"/>
    </row>
    <row r="37" spans="1:8" ht="12.75">
      <c r="A37" s="32"/>
      <c r="B37" s="25"/>
      <c r="C37" s="25"/>
      <c r="D37" s="25"/>
      <c r="E37" s="25"/>
      <c r="F37" s="25"/>
      <c r="G37" s="25"/>
      <c r="H37" s="33"/>
    </row>
    <row r="38" spans="1:8" ht="12.75">
      <c r="A38" s="445" t="s">
        <v>320</v>
      </c>
      <c r="B38" s="449"/>
      <c r="C38" s="449"/>
      <c r="D38" s="449"/>
      <c r="E38" s="449"/>
      <c r="F38" s="449"/>
      <c r="G38" s="449"/>
      <c r="H38" s="446"/>
    </row>
    <row r="39" spans="1:8" ht="12.75">
      <c r="A39" s="366" t="s">
        <v>57</v>
      </c>
      <c r="B39" s="363"/>
      <c r="C39" s="364" t="s">
        <v>321</v>
      </c>
      <c r="D39" s="365"/>
      <c r="E39" s="445" t="s">
        <v>322</v>
      </c>
      <c r="F39" s="446"/>
      <c r="G39" s="445" t="s">
        <v>58</v>
      </c>
      <c r="H39" s="446"/>
    </row>
    <row r="40" spans="1:8" ht="12.75">
      <c r="A40" s="367" t="s">
        <v>59</v>
      </c>
      <c r="B40" s="32" t="s">
        <v>430</v>
      </c>
      <c r="C40" s="25"/>
      <c r="D40" s="33"/>
      <c r="E40" s="32">
        <v>602306581</v>
      </c>
      <c r="F40" s="33"/>
      <c r="G40" s="416" t="s">
        <v>427</v>
      </c>
      <c r="H40" s="33"/>
    </row>
    <row r="41" spans="1:8" ht="12.75">
      <c r="A41" s="367"/>
      <c r="B41" s="32"/>
      <c r="C41" s="25"/>
      <c r="D41" s="33"/>
      <c r="E41" s="32"/>
      <c r="F41" s="33"/>
      <c r="G41" s="25"/>
      <c r="H41" s="33"/>
    </row>
    <row r="42" spans="1:8" ht="12.75">
      <c r="A42" s="367" t="s">
        <v>60</v>
      </c>
      <c r="B42" s="32"/>
      <c r="C42" s="25"/>
      <c r="D42" s="33"/>
      <c r="E42" s="32"/>
      <c r="F42" s="33"/>
      <c r="G42" s="416"/>
      <c r="H42" s="33"/>
    </row>
    <row r="43" spans="1:8" ht="12.75">
      <c r="A43" s="367"/>
      <c r="B43" s="32"/>
      <c r="C43" s="25"/>
      <c r="D43" s="33"/>
      <c r="E43" s="32"/>
      <c r="F43" s="33"/>
      <c r="G43" s="25"/>
      <c r="H43" s="33"/>
    </row>
    <row r="44" spans="1:8" ht="12.75">
      <c r="A44" s="367" t="s">
        <v>61</v>
      </c>
      <c r="B44" s="32" t="s">
        <v>431</v>
      </c>
      <c r="C44" s="25"/>
      <c r="D44" s="33"/>
      <c r="E44" s="32">
        <v>606481555</v>
      </c>
      <c r="F44" s="33"/>
      <c r="G44" s="416" t="s">
        <v>427</v>
      </c>
      <c r="H44" s="33"/>
    </row>
    <row r="45" spans="1:8" ht="12.75">
      <c r="A45" s="368"/>
      <c r="B45" s="29"/>
      <c r="C45" s="26"/>
      <c r="D45" s="30"/>
      <c r="E45" s="29"/>
      <c r="F45" s="30"/>
      <c r="G45" s="26"/>
      <c r="H45" s="30"/>
    </row>
    <row r="48" spans="1:8" ht="12.75">
      <c r="A48" s="28" t="s">
        <v>323</v>
      </c>
      <c r="B48" s="27"/>
      <c r="C48" s="27"/>
      <c r="D48" s="27"/>
      <c r="E48" s="27"/>
      <c r="F48" s="27"/>
      <c r="G48" s="27"/>
      <c r="H48" s="31"/>
    </row>
    <row r="49" spans="1:8" ht="12.75">
      <c r="A49" s="32"/>
      <c r="B49" s="25"/>
      <c r="C49" s="25"/>
      <c r="D49" s="25"/>
      <c r="E49" s="25"/>
      <c r="F49" s="25"/>
      <c r="G49" s="25"/>
      <c r="H49" s="33"/>
    </row>
    <row r="50" spans="1:8" ht="12.75">
      <c r="A50" s="32" t="s">
        <v>433</v>
      </c>
      <c r="B50" s="25"/>
      <c r="C50" s="25"/>
      <c r="D50" s="25"/>
      <c r="E50" s="25"/>
      <c r="F50" s="25"/>
      <c r="G50" s="25"/>
      <c r="H50" s="33"/>
    </row>
    <row r="51" spans="1:8" ht="12.75">
      <c r="A51" s="32"/>
      <c r="B51" s="25"/>
      <c r="C51" s="25"/>
      <c r="D51" s="25"/>
      <c r="E51" s="25"/>
      <c r="F51" s="25"/>
      <c r="G51" s="25"/>
      <c r="H51" s="33"/>
    </row>
    <row r="52" spans="1:8" ht="12.75">
      <c r="A52" s="32"/>
      <c r="B52" s="25"/>
      <c r="C52" s="25"/>
      <c r="D52" s="25"/>
      <c r="E52" s="25"/>
      <c r="F52" s="25"/>
      <c r="G52" s="25"/>
      <c r="H52" s="33"/>
    </row>
    <row r="53" spans="1:8" ht="12.75">
      <c r="A53" s="32"/>
      <c r="B53" s="25"/>
      <c r="C53" s="25"/>
      <c r="D53" s="25"/>
      <c r="E53" s="25"/>
      <c r="F53" s="25"/>
      <c r="G53" s="25"/>
      <c r="H53" s="33"/>
    </row>
    <row r="54" spans="1:8" ht="12.75">
      <c r="A54" s="29"/>
      <c r="B54" s="26"/>
      <c r="C54" s="26"/>
      <c r="D54" s="26"/>
      <c r="E54" s="26"/>
      <c r="F54" s="26"/>
      <c r="G54" s="26"/>
      <c r="H54" s="30"/>
    </row>
  </sheetData>
  <mergeCells count="4">
    <mergeCell ref="E39:F39"/>
    <mergeCell ref="G39:H39"/>
    <mergeCell ref="A5:H5"/>
    <mergeCell ref="A38:H38"/>
  </mergeCells>
  <hyperlinks>
    <hyperlink ref="E18" r:id="rId1" display="richtrovy.boudy@mybox.cz"/>
    <hyperlink ref="G40" r:id="rId2" display="richtrovy.boudy@mybox.cz"/>
    <hyperlink ref="G44" r:id="rId3" display="richtrovy.boudy@mybox.cz"/>
  </hyperlinks>
  <printOptions/>
  <pageMargins left="0.69" right="0.75" top="1" bottom="0.76" header="0.5" footer="0.4921259845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65"/>
  <sheetViews>
    <sheetView workbookViewId="0" topLeftCell="A28">
      <selection activeCell="B50" sqref="B50"/>
    </sheetView>
  </sheetViews>
  <sheetFormatPr defaultColWidth="9.140625" defaultRowHeight="12.75"/>
  <cols>
    <col min="1" max="1" width="40.28125" style="169" customWidth="1"/>
    <col min="2" max="5" width="10.7109375" style="0" customWidth="1"/>
  </cols>
  <sheetData>
    <row r="2" ht="12.75">
      <c r="E2" s="394" t="s">
        <v>310</v>
      </c>
    </row>
    <row r="3" ht="12.75">
      <c r="B3" s="34"/>
    </row>
    <row r="4" spans="1:5" ht="15.75">
      <c r="A4" s="463" t="s">
        <v>383</v>
      </c>
      <c r="B4" s="458"/>
      <c r="C4" s="458"/>
      <c r="D4" s="458"/>
      <c r="E4" s="458"/>
    </row>
    <row r="5" ht="12.75">
      <c r="E5" s="170"/>
    </row>
    <row r="6" ht="15.75">
      <c r="A6" s="171" t="s">
        <v>205</v>
      </c>
    </row>
    <row r="7" spans="1:6" ht="13.5" thickBot="1">
      <c r="A7" s="212"/>
      <c r="B7" s="42" t="s">
        <v>91</v>
      </c>
      <c r="C7" s="172"/>
      <c r="D7" s="172"/>
      <c r="E7" s="172"/>
      <c r="F7" s="173"/>
    </row>
    <row r="8" spans="1:6" ht="13.5" thickBot="1">
      <c r="A8" s="213" t="s">
        <v>170</v>
      </c>
      <c r="B8" s="214" t="s">
        <v>171</v>
      </c>
      <c r="C8" s="172"/>
      <c r="D8" s="172"/>
      <c r="E8" s="172"/>
      <c r="F8" s="173"/>
    </row>
    <row r="9" spans="1:6" ht="12.75">
      <c r="A9" s="215" t="s">
        <v>172</v>
      </c>
      <c r="B9" s="216">
        <v>11223</v>
      </c>
      <c r="C9" s="217"/>
      <c r="D9" s="172"/>
      <c r="E9" s="172"/>
      <c r="F9" s="173"/>
    </row>
    <row r="10" spans="1:6" ht="13.5" thickBot="1">
      <c r="A10" s="218" t="s">
        <v>173</v>
      </c>
      <c r="B10" s="219">
        <v>8231</v>
      </c>
      <c r="C10" s="172"/>
      <c r="D10" s="172"/>
      <c r="E10" s="172"/>
      <c r="F10" s="173"/>
    </row>
    <row r="11" spans="1:6" ht="13.5" thickBot="1">
      <c r="A11" s="220" t="s">
        <v>208</v>
      </c>
      <c r="B11" s="221">
        <v>19454</v>
      </c>
      <c r="C11" s="172"/>
      <c r="D11" s="172"/>
      <c r="E11" s="172"/>
      <c r="F11" s="173"/>
    </row>
    <row r="12" spans="1:6" ht="13.5" thickBot="1">
      <c r="A12" s="220" t="s">
        <v>174</v>
      </c>
      <c r="B12" s="221"/>
      <c r="C12" s="172"/>
      <c r="D12" s="172"/>
      <c r="E12" s="172"/>
      <c r="F12" s="173"/>
    </row>
    <row r="13" spans="1:6" ht="13.5" thickBot="1">
      <c r="A13" s="222" t="s">
        <v>175</v>
      </c>
      <c r="B13" s="223">
        <v>19454</v>
      </c>
      <c r="C13" s="172"/>
      <c r="D13" s="172"/>
      <c r="E13" s="172"/>
      <c r="F13" s="173"/>
    </row>
    <row r="14" spans="1:6" ht="12.75">
      <c r="A14" s="224" t="s">
        <v>176</v>
      </c>
      <c r="B14" s="223"/>
      <c r="C14" s="172"/>
      <c r="D14" s="172"/>
      <c r="E14" s="172"/>
      <c r="F14" s="173"/>
    </row>
    <row r="15" spans="1:6" ht="12.75">
      <c r="A15" s="225" t="s">
        <v>177</v>
      </c>
      <c r="B15" s="226"/>
      <c r="C15" s="172"/>
      <c r="D15" s="172"/>
      <c r="E15" s="172"/>
      <c r="F15" s="173"/>
    </row>
    <row r="16" spans="1:6" ht="12.75">
      <c r="A16" s="227" t="s">
        <v>178</v>
      </c>
      <c r="B16" s="228"/>
      <c r="C16" s="172"/>
      <c r="D16" s="172"/>
      <c r="E16" s="172"/>
      <c r="F16" s="173"/>
    </row>
    <row r="17" spans="1:6" ht="12.75">
      <c r="A17" s="229" t="s">
        <v>179</v>
      </c>
      <c r="B17" s="226"/>
      <c r="C17" s="172"/>
      <c r="D17" s="172"/>
      <c r="E17" s="172"/>
      <c r="F17" s="173"/>
    </row>
    <row r="18" spans="1:6" ht="12.75">
      <c r="A18" s="230" t="s">
        <v>180</v>
      </c>
      <c r="B18" s="231"/>
      <c r="C18" s="172"/>
      <c r="D18" s="172"/>
      <c r="E18" s="172"/>
      <c r="F18" s="173"/>
    </row>
    <row r="19" spans="1:6" ht="12.75">
      <c r="A19" s="227" t="s">
        <v>181</v>
      </c>
      <c r="B19" s="228"/>
      <c r="C19" s="172"/>
      <c r="D19" s="172"/>
      <c r="E19" s="172"/>
      <c r="F19" s="173"/>
    </row>
    <row r="20" spans="1:6" ht="12.75">
      <c r="A20" s="232" t="s">
        <v>182</v>
      </c>
      <c r="B20" s="233"/>
      <c r="C20" s="172"/>
      <c r="D20" s="172"/>
      <c r="E20" s="172"/>
      <c r="F20" s="173"/>
    </row>
    <row r="21" spans="1:6" ht="12.75">
      <c r="A21" s="232"/>
      <c r="B21" s="233"/>
      <c r="C21" s="172"/>
      <c r="D21" s="172"/>
      <c r="E21" s="172"/>
      <c r="F21" s="173"/>
    </row>
    <row r="22" spans="1:6" ht="13.5" thickBot="1">
      <c r="A22" s="218"/>
      <c r="B22" s="219"/>
      <c r="C22" s="172"/>
      <c r="D22" s="172"/>
      <c r="E22" s="172"/>
      <c r="F22" s="173"/>
    </row>
    <row r="23" spans="1:6" ht="12.75" customHeight="1" thickBot="1">
      <c r="A23" s="234" t="s">
        <v>183</v>
      </c>
      <c r="B23" s="235">
        <v>19454</v>
      </c>
      <c r="C23" s="172"/>
      <c r="D23" s="172"/>
      <c r="E23" s="172"/>
      <c r="F23" s="173"/>
    </row>
    <row r="24" spans="1:6" ht="12.75" customHeight="1">
      <c r="A24" s="236"/>
      <c r="B24" s="237"/>
      <c r="C24" s="172"/>
      <c r="D24" s="172"/>
      <c r="E24" s="172"/>
      <c r="F24" s="173"/>
    </row>
    <row r="25" spans="1:6" ht="12.75">
      <c r="A25" s="238"/>
      <c r="B25" s="172"/>
      <c r="C25" s="172"/>
      <c r="D25" s="172"/>
      <c r="E25" s="172"/>
      <c r="F25" s="173"/>
    </row>
    <row r="26" spans="1:6" ht="15.75">
      <c r="A26" s="171" t="s">
        <v>206</v>
      </c>
      <c r="B26" s="172"/>
      <c r="C26" s="172"/>
      <c r="D26" s="172"/>
      <c r="E26" s="172"/>
      <c r="F26" s="173"/>
    </row>
    <row r="27" spans="1:6" ht="13.5" thickBot="1">
      <c r="A27" s="238"/>
      <c r="B27" s="42" t="s">
        <v>91</v>
      </c>
      <c r="C27" s="172"/>
      <c r="D27" s="172"/>
      <c r="E27" s="172"/>
      <c r="F27" s="173"/>
    </row>
    <row r="28" spans="1:6" ht="13.5" thickBot="1">
      <c r="A28" s="239" t="s">
        <v>123</v>
      </c>
      <c r="B28" s="240" t="s">
        <v>171</v>
      </c>
      <c r="C28" s="172"/>
      <c r="D28" s="172"/>
      <c r="E28" s="172"/>
      <c r="F28" s="173"/>
    </row>
    <row r="29" spans="1:6" ht="13.5" thickBot="1">
      <c r="A29" s="241" t="s">
        <v>184</v>
      </c>
      <c r="B29" s="242">
        <v>0</v>
      </c>
      <c r="C29" s="172"/>
      <c r="D29" s="172"/>
      <c r="E29" s="172"/>
      <c r="F29" s="173"/>
    </row>
    <row r="30" spans="1:6" ht="12.75">
      <c r="A30" s="243" t="s">
        <v>185</v>
      </c>
      <c r="B30" s="244">
        <v>0</v>
      </c>
      <c r="C30" s="172"/>
      <c r="D30" s="172"/>
      <c r="E30" s="172"/>
      <c r="F30" s="173"/>
    </row>
    <row r="31" spans="1:6" ht="13.5" thickBot="1">
      <c r="A31" s="243" t="s">
        <v>186</v>
      </c>
      <c r="B31" s="244">
        <v>0</v>
      </c>
      <c r="C31" s="172"/>
      <c r="D31" s="172"/>
      <c r="E31" s="172"/>
      <c r="F31" s="173"/>
    </row>
    <row r="32" spans="1:6" ht="13.5" thickBot="1">
      <c r="A32" s="245" t="s">
        <v>187</v>
      </c>
      <c r="B32" s="242">
        <v>0</v>
      </c>
      <c r="C32" s="172"/>
      <c r="D32" s="172"/>
      <c r="E32" s="172"/>
      <c r="F32" s="173"/>
    </row>
    <row r="33" spans="1:6" ht="12.75">
      <c r="A33" s="243" t="s">
        <v>188</v>
      </c>
      <c r="B33" s="244">
        <v>0</v>
      </c>
      <c r="C33" s="172"/>
      <c r="D33" s="172"/>
      <c r="E33" s="172"/>
      <c r="F33" s="173"/>
    </row>
    <row r="34" spans="1:6" ht="13.5" thickBot="1">
      <c r="A34" s="243" t="s">
        <v>189</v>
      </c>
      <c r="B34" s="244">
        <v>0</v>
      </c>
      <c r="C34" s="172"/>
      <c r="D34" s="172"/>
      <c r="E34" s="172"/>
      <c r="F34" s="173"/>
    </row>
    <row r="35" spans="1:6" ht="13.5" thickBot="1">
      <c r="A35" s="245" t="s">
        <v>190</v>
      </c>
      <c r="B35" s="242">
        <v>0</v>
      </c>
      <c r="C35" s="172"/>
      <c r="D35" s="172"/>
      <c r="E35" s="172"/>
      <c r="F35" s="173"/>
    </row>
    <row r="36" spans="1:6" ht="13.5" thickBot="1">
      <c r="A36" s="245"/>
      <c r="B36" s="242"/>
      <c r="C36" s="172"/>
      <c r="D36" s="172"/>
      <c r="E36" s="172"/>
      <c r="F36" s="173"/>
    </row>
    <row r="37" spans="1:6" ht="12.75">
      <c r="A37" s="236"/>
      <c r="B37" s="237"/>
      <c r="C37" s="172"/>
      <c r="D37" s="172"/>
      <c r="E37" s="172"/>
      <c r="F37" s="173"/>
    </row>
    <row r="38" spans="1:6" ht="12.75">
      <c r="A38" s="246"/>
      <c r="B38" s="247"/>
      <c r="C38" s="172"/>
      <c r="D38" s="172"/>
      <c r="E38" s="172"/>
      <c r="F38" s="173"/>
    </row>
    <row r="39" spans="1:6" ht="15.75">
      <c r="A39" s="171" t="s">
        <v>207</v>
      </c>
      <c r="B39" s="247"/>
      <c r="C39" s="172"/>
      <c r="D39" s="172"/>
      <c r="E39" s="172"/>
      <c r="F39" s="173"/>
    </row>
    <row r="40" spans="1:6" ht="13.5" thickBot="1">
      <c r="A40" s="238"/>
      <c r="B40" s="172"/>
      <c r="C40" s="172"/>
      <c r="D40" s="172"/>
      <c r="E40" s="42" t="s">
        <v>91</v>
      </c>
      <c r="F40" s="173"/>
    </row>
    <row r="41" spans="1:6" ht="12.75">
      <c r="A41" s="239"/>
      <c r="B41" s="240"/>
      <c r="C41" s="248"/>
      <c r="D41" s="240" t="s">
        <v>191</v>
      </c>
      <c r="E41" s="249"/>
      <c r="F41" s="173"/>
    </row>
    <row r="42" spans="1:6" ht="12.75">
      <c r="A42" s="250"/>
      <c r="B42" s="251" t="s">
        <v>192</v>
      </c>
      <c r="C42" s="252" t="s">
        <v>192</v>
      </c>
      <c r="D42" s="251" t="s">
        <v>193</v>
      </c>
      <c r="E42" s="253" t="s">
        <v>192</v>
      </c>
      <c r="F42" s="173"/>
    </row>
    <row r="43" spans="1:6" ht="12.75">
      <c r="A43" s="250" t="s">
        <v>123</v>
      </c>
      <c r="B43" s="251" t="s">
        <v>452</v>
      </c>
      <c r="C43" s="252" t="s">
        <v>453</v>
      </c>
      <c r="D43" s="251" t="s">
        <v>194</v>
      </c>
      <c r="E43" s="253" t="s">
        <v>195</v>
      </c>
      <c r="F43" s="173"/>
    </row>
    <row r="44" spans="1:6" ht="12.75">
      <c r="A44" s="250"/>
      <c r="B44" s="251"/>
      <c r="C44" s="252"/>
      <c r="D44" s="251" t="s">
        <v>196</v>
      </c>
      <c r="E44" s="253" t="s">
        <v>197</v>
      </c>
      <c r="F44" s="173"/>
    </row>
    <row r="45" spans="1:6" ht="12.75">
      <c r="A45" s="254"/>
      <c r="B45" s="251"/>
      <c r="C45" s="252"/>
      <c r="D45" s="251" t="s">
        <v>454</v>
      </c>
      <c r="E45" s="253"/>
      <c r="F45" s="173"/>
    </row>
    <row r="46" spans="1:6" ht="13.5" thickBot="1">
      <c r="A46" s="255"/>
      <c r="B46" s="256">
        <v>1</v>
      </c>
      <c r="C46" s="257">
        <v>2</v>
      </c>
      <c r="D46" s="256">
        <v>3</v>
      </c>
      <c r="E46" s="258">
        <v>4</v>
      </c>
      <c r="F46" s="173"/>
    </row>
    <row r="47" spans="1:6" ht="12.75">
      <c r="A47" s="259" t="s">
        <v>198</v>
      </c>
      <c r="B47" s="216">
        <v>0</v>
      </c>
      <c r="C47" s="260">
        <v>0</v>
      </c>
      <c r="D47" s="216">
        <v>0</v>
      </c>
      <c r="E47" s="261">
        <v>0</v>
      </c>
      <c r="F47" s="173"/>
    </row>
    <row r="48" spans="1:6" ht="12.75">
      <c r="A48" s="262" t="s">
        <v>199</v>
      </c>
      <c r="B48" s="233">
        <v>3894561</v>
      </c>
      <c r="C48" s="263">
        <v>5100960</v>
      </c>
      <c r="D48" s="233">
        <v>0</v>
      </c>
      <c r="E48" s="264">
        <v>5100960</v>
      </c>
      <c r="F48" s="173"/>
    </row>
    <row r="49" spans="1:6" ht="12.75">
      <c r="A49" s="262" t="s">
        <v>97</v>
      </c>
      <c r="B49" s="233">
        <v>45954</v>
      </c>
      <c r="C49" s="263">
        <v>56929</v>
      </c>
      <c r="D49" s="233">
        <v>19454</v>
      </c>
      <c r="E49" s="264">
        <f>C49+D49</f>
        <v>76383</v>
      </c>
      <c r="F49" s="173"/>
    </row>
    <row r="50" spans="1:6" ht="13.5" thickBot="1">
      <c r="A50" s="265" t="s">
        <v>200</v>
      </c>
      <c r="B50" s="219">
        <v>37226</v>
      </c>
      <c r="C50" s="266">
        <v>55461</v>
      </c>
      <c r="D50" s="219">
        <v>0</v>
      </c>
      <c r="E50" s="267">
        <v>55461</v>
      </c>
      <c r="F50" s="173"/>
    </row>
    <row r="51" spans="1:6" ht="13.5" thickBot="1">
      <c r="A51" s="245" t="s">
        <v>201</v>
      </c>
      <c r="B51" s="221">
        <f>SUM(B47:B50)</f>
        <v>3977741</v>
      </c>
      <c r="C51" s="221">
        <f>SUM(C47:C50)</f>
        <v>5213350</v>
      </c>
      <c r="D51" s="221">
        <f>SUM(D47:D50)</f>
        <v>19454</v>
      </c>
      <c r="E51" s="221">
        <f>SUM(E47:E50)</f>
        <v>5232804</v>
      </c>
      <c r="F51" s="173"/>
    </row>
    <row r="52" spans="1:6" ht="21.75" customHeight="1">
      <c r="A52" s="238"/>
      <c r="B52" s="173"/>
      <c r="F52" s="173"/>
    </row>
    <row r="53" spans="1:6" ht="12.75">
      <c r="A53" s="238"/>
      <c r="B53" s="173"/>
      <c r="F53" s="173"/>
    </row>
    <row r="54" spans="1:6" ht="12.75">
      <c r="A54" s="268" t="s">
        <v>202</v>
      </c>
      <c r="B54" s="173" t="s">
        <v>203</v>
      </c>
      <c r="D54" s="173" t="s">
        <v>204</v>
      </c>
      <c r="F54" s="173"/>
    </row>
    <row r="55" spans="1:6" ht="12.75">
      <c r="A55" s="238" t="s">
        <v>455</v>
      </c>
      <c r="B55" s="419">
        <v>39150</v>
      </c>
      <c r="D55" t="s">
        <v>430</v>
      </c>
      <c r="F55" s="173"/>
    </row>
    <row r="56" spans="4:6" ht="12.75">
      <c r="D56" t="s">
        <v>456</v>
      </c>
      <c r="F56" s="173"/>
    </row>
    <row r="57" spans="1:6" ht="12.75">
      <c r="A57" s="268"/>
      <c r="B57" s="173"/>
      <c r="F57" s="173"/>
    </row>
    <row r="58" spans="1:6" ht="12.75">
      <c r="A58" s="268"/>
      <c r="B58" s="173"/>
      <c r="F58" s="173"/>
    </row>
    <row r="59" spans="1:6" ht="12.75">
      <c r="A59" s="268"/>
      <c r="B59" s="173"/>
      <c r="F59" s="173"/>
    </row>
    <row r="60" spans="1:6" ht="12.75" customHeight="1">
      <c r="A60" s="268"/>
      <c r="B60" s="173"/>
      <c r="C60" s="173"/>
      <c r="D60" s="173"/>
      <c r="E60" s="173"/>
      <c r="F60" s="173"/>
    </row>
    <row r="61" spans="1:6" ht="12.75">
      <c r="A61" s="268"/>
      <c r="B61" s="173"/>
      <c r="C61" s="173"/>
      <c r="D61" s="173"/>
      <c r="E61" s="173"/>
      <c r="F61" s="173"/>
    </row>
    <row r="62" spans="1:6" ht="12.75">
      <c r="A62" s="268"/>
      <c r="B62" s="173"/>
      <c r="C62" s="173"/>
      <c r="D62" s="173"/>
      <c r="E62" s="173"/>
      <c r="F62" s="173"/>
    </row>
    <row r="63" spans="1:6" ht="12.75">
      <c r="A63" s="268"/>
      <c r="B63" s="173"/>
      <c r="C63" s="173"/>
      <c r="D63" s="173"/>
      <c r="E63" s="173"/>
      <c r="F63" s="173"/>
    </row>
    <row r="64" ht="12.75">
      <c r="F64" s="173"/>
    </row>
    <row r="65" spans="3:4" ht="12.75">
      <c r="C65" s="24"/>
      <c r="D65" s="24"/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workbookViewId="0" topLeftCell="A24">
      <selection activeCell="I16" sqref="I16"/>
    </sheetView>
  </sheetViews>
  <sheetFormatPr defaultColWidth="9.140625" defaultRowHeight="12.75"/>
  <cols>
    <col min="1" max="1" width="11.421875" style="0" customWidth="1"/>
    <col min="3" max="11" width="12.7109375" style="0" customWidth="1"/>
  </cols>
  <sheetData>
    <row r="2" ht="12.75">
      <c r="H2" s="394" t="s">
        <v>341</v>
      </c>
    </row>
    <row r="3" ht="12.75">
      <c r="E3" s="34"/>
    </row>
    <row r="4" spans="1:8" ht="15.75">
      <c r="A4" s="447" t="s">
        <v>345</v>
      </c>
      <c r="B4" s="458"/>
      <c r="C4" s="458"/>
      <c r="D4" s="458"/>
      <c r="E4" s="458"/>
      <c r="F4" s="458"/>
      <c r="G4" s="458"/>
      <c r="H4" s="458"/>
    </row>
    <row r="6" spans="1:8" ht="15.75">
      <c r="A6" s="80" t="s">
        <v>344</v>
      </c>
      <c r="H6" s="42"/>
    </row>
    <row r="7" spans="1:8" ht="13.5" thickBot="1">
      <c r="A7" s="81"/>
      <c r="B7" s="82"/>
      <c r="C7" s="82"/>
      <c r="D7" s="82"/>
      <c r="F7" s="82"/>
      <c r="G7" s="82"/>
      <c r="H7" s="395" t="s">
        <v>91</v>
      </c>
    </row>
    <row r="8" spans="1:8" ht="15.75">
      <c r="A8" s="83"/>
      <c r="B8" s="84"/>
      <c r="C8" s="85"/>
      <c r="D8" s="86"/>
      <c r="E8" s="1"/>
      <c r="F8" s="85"/>
      <c r="G8" s="86"/>
      <c r="H8" s="87"/>
    </row>
    <row r="9" spans="1:8" ht="36">
      <c r="A9" s="88" t="s">
        <v>92</v>
      </c>
      <c r="B9" s="89" t="s">
        <v>93</v>
      </c>
      <c r="C9" s="90" t="s">
        <v>435</v>
      </c>
      <c r="D9" s="91" t="s">
        <v>436</v>
      </c>
      <c r="E9" s="91" t="s">
        <v>94</v>
      </c>
      <c r="F9" s="90" t="s">
        <v>95</v>
      </c>
      <c r="G9" s="91" t="s">
        <v>437</v>
      </c>
      <c r="H9" s="92" t="s">
        <v>457</v>
      </c>
    </row>
    <row r="10" spans="1:8" ht="13.5" thickBot="1">
      <c r="A10" s="93"/>
      <c r="B10" s="94"/>
      <c r="C10" s="95">
        <v>1</v>
      </c>
      <c r="D10" s="96">
        <v>2</v>
      </c>
      <c r="E10" s="12">
        <v>3</v>
      </c>
      <c r="F10" s="95">
        <v>4</v>
      </c>
      <c r="G10" s="96">
        <v>5</v>
      </c>
      <c r="H10" s="97" t="s">
        <v>96</v>
      </c>
    </row>
    <row r="11" spans="1:10" ht="12.75">
      <c r="A11" s="46" t="s">
        <v>97</v>
      </c>
      <c r="B11" s="98">
        <v>911</v>
      </c>
      <c r="C11" s="99">
        <v>45953</v>
      </c>
      <c r="D11" s="100">
        <v>45953</v>
      </c>
      <c r="E11" s="101">
        <v>10976</v>
      </c>
      <c r="F11" s="102">
        <v>0</v>
      </c>
      <c r="G11" s="103">
        <v>56929</v>
      </c>
      <c r="H11" s="103">
        <f>G11-D11</f>
        <v>10976</v>
      </c>
      <c r="J11" s="142"/>
    </row>
    <row r="12" spans="1:10" ht="12.75">
      <c r="A12" s="104" t="s">
        <v>98</v>
      </c>
      <c r="B12" s="105">
        <v>912</v>
      </c>
      <c r="C12" s="106">
        <v>19399</v>
      </c>
      <c r="D12" s="107">
        <v>37226</v>
      </c>
      <c r="E12" s="107">
        <v>39155</v>
      </c>
      <c r="F12" s="107">
        <v>20920</v>
      </c>
      <c r="G12" s="108">
        <v>55461</v>
      </c>
      <c r="H12" s="108">
        <f>G12-D12</f>
        <v>18235</v>
      </c>
      <c r="J12" s="142"/>
    </row>
    <row r="13" spans="1:8" ht="12.75">
      <c r="A13" s="104" t="s">
        <v>99</v>
      </c>
      <c r="B13" s="105">
        <v>914</v>
      </c>
      <c r="C13" s="106">
        <v>0</v>
      </c>
      <c r="D13" s="107">
        <v>0</v>
      </c>
      <c r="E13" s="109">
        <v>0</v>
      </c>
      <c r="F13" s="110">
        <v>0</v>
      </c>
      <c r="G13" s="108">
        <v>0</v>
      </c>
      <c r="H13" s="108">
        <v>0</v>
      </c>
    </row>
    <row r="14" spans="1:10" ht="13.5" thickBot="1">
      <c r="A14" s="111" t="s">
        <v>100</v>
      </c>
      <c r="B14" s="112">
        <v>916</v>
      </c>
      <c r="C14" s="113">
        <v>3234256</v>
      </c>
      <c r="D14" s="114">
        <v>3894561</v>
      </c>
      <c r="E14" s="115">
        <v>1370765</v>
      </c>
      <c r="F14" s="116">
        <v>164366</v>
      </c>
      <c r="G14" s="117">
        <v>5100960</v>
      </c>
      <c r="H14" s="117">
        <v>0</v>
      </c>
      <c r="J14" s="142"/>
    </row>
    <row r="15" spans="1:10" ht="13.5" thickBot="1">
      <c r="A15" s="118" t="s">
        <v>77</v>
      </c>
      <c r="B15" s="119"/>
      <c r="C15" s="120">
        <f aca="true" t="shared" si="0" ref="C15:H15">SUM(C11:C14)</f>
        <v>3299608</v>
      </c>
      <c r="D15" s="121">
        <f t="shared" si="0"/>
        <v>3977740</v>
      </c>
      <c r="E15" s="121">
        <f t="shared" si="0"/>
        <v>1420896</v>
      </c>
      <c r="F15" s="120">
        <f t="shared" si="0"/>
        <v>185286</v>
      </c>
      <c r="G15" s="120">
        <f t="shared" si="0"/>
        <v>5213350</v>
      </c>
      <c r="H15" s="122">
        <f t="shared" si="0"/>
        <v>29211</v>
      </c>
      <c r="J15" s="142"/>
    </row>
    <row r="17" ht="12.75">
      <c r="I17" s="142"/>
    </row>
    <row r="18" spans="1:6" ht="15.75">
      <c r="A18" s="80" t="s">
        <v>252</v>
      </c>
      <c r="F18" s="42"/>
    </row>
    <row r="19" ht="13.5" thickBot="1">
      <c r="F19" s="395" t="s">
        <v>91</v>
      </c>
    </row>
    <row r="20" spans="1:6" ht="12.75">
      <c r="A20" s="83"/>
      <c r="B20" s="84"/>
      <c r="C20" s="123"/>
      <c r="D20" s="124" t="s">
        <v>101</v>
      </c>
      <c r="E20" s="125"/>
      <c r="F20" s="126"/>
    </row>
    <row r="21" spans="1:6" ht="12.75">
      <c r="A21" s="127" t="s">
        <v>102</v>
      </c>
      <c r="B21" s="128"/>
      <c r="C21" s="129" t="s">
        <v>103</v>
      </c>
      <c r="D21" s="130"/>
      <c r="E21" s="131"/>
      <c r="F21" s="132" t="s">
        <v>104</v>
      </c>
    </row>
    <row r="22" spans="1:6" ht="12.75">
      <c r="A22" s="127" t="s">
        <v>105</v>
      </c>
      <c r="B22" s="89" t="s">
        <v>93</v>
      </c>
      <c r="C22" s="133" t="s">
        <v>106</v>
      </c>
      <c r="D22" s="134" t="s">
        <v>107</v>
      </c>
      <c r="E22" s="135" t="s">
        <v>108</v>
      </c>
      <c r="F22" s="132" t="s">
        <v>6</v>
      </c>
    </row>
    <row r="23" spans="1:6" ht="12.75">
      <c r="A23" s="88" t="s">
        <v>109</v>
      </c>
      <c r="B23" s="89"/>
      <c r="C23" s="136" t="s">
        <v>110</v>
      </c>
      <c r="D23" s="137" t="s">
        <v>6</v>
      </c>
      <c r="E23" s="138" t="s">
        <v>253</v>
      </c>
      <c r="F23" s="139"/>
    </row>
    <row r="24" spans="1:6" ht="13.5" thickBot="1">
      <c r="A24" s="93"/>
      <c r="B24" s="94"/>
      <c r="C24" s="58">
        <v>1</v>
      </c>
      <c r="D24" s="140">
        <v>2</v>
      </c>
      <c r="E24" s="141">
        <v>3</v>
      </c>
      <c r="F24" s="112" t="s">
        <v>111</v>
      </c>
    </row>
    <row r="25" spans="1:6" ht="12.75">
      <c r="A25" s="46" t="s">
        <v>97</v>
      </c>
      <c r="B25" s="98">
        <v>911</v>
      </c>
      <c r="C25" s="424">
        <v>10976</v>
      </c>
      <c r="D25" s="425">
        <v>0</v>
      </c>
      <c r="E25" s="425" t="s">
        <v>14</v>
      </c>
      <c r="F25" s="426">
        <v>10976</v>
      </c>
    </row>
    <row r="26" spans="1:6" ht="12.75">
      <c r="A26" s="104" t="s">
        <v>98</v>
      </c>
      <c r="B26" s="105">
        <v>912</v>
      </c>
      <c r="C26" s="427" t="s">
        <v>14</v>
      </c>
      <c r="D26" s="428">
        <v>39155</v>
      </c>
      <c r="E26" s="428">
        <v>0</v>
      </c>
      <c r="F26" s="429">
        <v>39155</v>
      </c>
    </row>
    <row r="27" spans="1:7" ht="12.75">
      <c r="A27" s="104" t="s">
        <v>99</v>
      </c>
      <c r="B27" s="105">
        <v>914</v>
      </c>
      <c r="C27" s="427">
        <v>0</v>
      </c>
      <c r="D27" s="428">
        <v>0</v>
      </c>
      <c r="E27" s="428" t="s">
        <v>14</v>
      </c>
      <c r="F27" s="429">
        <v>0</v>
      </c>
      <c r="G27" s="142"/>
    </row>
    <row r="28" spans="1:8" ht="13.5" thickBot="1">
      <c r="A28" s="111" t="s">
        <v>100</v>
      </c>
      <c r="B28" s="112">
        <v>916</v>
      </c>
      <c r="C28" s="430">
        <v>0</v>
      </c>
      <c r="D28" s="431">
        <v>1370762</v>
      </c>
      <c r="E28" s="431">
        <v>0</v>
      </c>
      <c r="F28" s="432">
        <v>1370765</v>
      </c>
      <c r="G28" s="25"/>
      <c r="H28" s="89"/>
    </row>
    <row r="29" spans="1:8" ht="13.5" thickBot="1">
      <c r="A29" s="118" t="s">
        <v>77</v>
      </c>
      <c r="B29" s="119"/>
      <c r="C29" s="120">
        <f>SUM(C25:C28)</f>
        <v>10976</v>
      </c>
      <c r="D29" s="120">
        <f>SUM(D25:D28)</f>
        <v>1409917</v>
      </c>
      <c r="E29" s="120">
        <f>SUM(E26:E28)</f>
        <v>0</v>
      </c>
      <c r="F29" s="122">
        <f>SUM(F25:F28)</f>
        <v>1420896</v>
      </c>
      <c r="G29" s="25"/>
      <c r="H29" s="89"/>
    </row>
    <row r="30" spans="7:8" ht="12.75">
      <c r="G30" s="89"/>
      <c r="H30" s="89"/>
    </row>
    <row r="31" spans="7:8" ht="12.75">
      <c r="G31" s="89"/>
      <c r="H31" s="89"/>
    </row>
    <row r="32" spans="1:8" ht="15.75">
      <c r="A32" s="80" t="s">
        <v>251</v>
      </c>
      <c r="F32" s="25"/>
      <c r="G32" s="143"/>
      <c r="H32" s="25"/>
    </row>
    <row r="33" spans="1:9" ht="16.5" thickBot="1">
      <c r="A33" s="35"/>
      <c r="B33" s="79"/>
      <c r="C33" s="35"/>
      <c r="D33" s="35"/>
      <c r="F33" s="82"/>
      <c r="H33" s="395" t="s">
        <v>91</v>
      </c>
      <c r="I33" s="82"/>
    </row>
    <row r="34" spans="1:9" ht="13.5" thickBot="1">
      <c r="A34" s="144"/>
      <c r="B34" s="126"/>
      <c r="C34" s="145"/>
      <c r="D34" s="146" t="s">
        <v>438</v>
      </c>
      <c r="E34" s="147" t="s">
        <v>112</v>
      </c>
      <c r="F34" s="148"/>
      <c r="G34" s="146" t="s">
        <v>439</v>
      </c>
      <c r="H34" s="36"/>
      <c r="I34" s="82"/>
    </row>
    <row r="35" spans="1:9" ht="36">
      <c r="A35" s="136" t="s">
        <v>113</v>
      </c>
      <c r="B35" s="139" t="s">
        <v>93</v>
      </c>
      <c r="C35" s="90" t="s">
        <v>114</v>
      </c>
      <c r="D35" s="149" t="s">
        <v>115</v>
      </c>
      <c r="E35" s="139" t="s">
        <v>116</v>
      </c>
      <c r="F35" s="149" t="s">
        <v>114</v>
      </c>
      <c r="G35" s="149" t="s">
        <v>115</v>
      </c>
      <c r="H35" s="139" t="s">
        <v>116</v>
      </c>
      <c r="I35" s="82"/>
    </row>
    <row r="36" spans="1:9" ht="13.5" thickBot="1">
      <c r="A36" s="93"/>
      <c r="B36" s="119"/>
      <c r="C36" s="95">
        <v>241</v>
      </c>
      <c r="D36" s="141">
        <v>245</v>
      </c>
      <c r="E36" s="112">
        <v>243</v>
      </c>
      <c r="F36" s="141">
        <v>241</v>
      </c>
      <c r="G36" s="141">
        <v>245</v>
      </c>
      <c r="H36" s="112">
        <v>243</v>
      </c>
      <c r="I36" s="82"/>
    </row>
    <row r="37" spans="1:9" ht="12.75">
      <c r="A37" s="150" t="s">
        <v>97</v>
      </c>
      <c r="B37" s="98">
        <v>911</v>
      </c>
      <c r="C37" s="424">
        <v>45953</v>
      </c>
      <c r="D37" s="433">
        <v>0</v>
      </c>
      <c r="E37" s="434">
        <v>0</v>
      </c>
      <c r="F37" s="433">
        <v>56461</v>
      </c>
      <c r="G37" s="433">
        <v>0</v>
      </c>
      <c r="H37" s="434">
        <v>0</v>
      </c>
      <c r="I37" s="82"/>
    </row>
    <row r="38" spans="1:9" ht="12.75">
      <c r="A38" s="151" t="s">
        <v>98</v>
      </c>
      <c r="B38" s="105">
        <v>912</v>
      </c>
      <c r="C38" s="435" t="s">
        <v>14</v>
      </c>
      <c r="D38" s="433" t="s">
        <v>14</v>
      </c>
      <c r="E38" s="434">
        <v>37226</v>
      </c>
      <c r="F38" s="433" t="s">
        <v>14</v>
      </c>
      <c r="G38" s="433" t="s">
        <v>14</v>
      </c>
      <c r="H38" s="434">
        <v>55461</v>
      </c>
      <c r="I38" s="82"/>
    </row>
    <row r="39" spans="1:9" ht="12.75">
      <c r="A39" s="151" t="s">
        <v>99</v>
      </c>
      <c r="B39" s="105">
        <v>914</v>
      </c>
      <c r="C39" s="435">
        <v>0</v>
      </c>
      <c r="D39" s="433">
        <v>0</v>
      </c>
      <c r="E39" s="434">
        <v>0</v>
      </c>
      <c r="F39" s="433">
        <v>0</v>
      </c>
      <c r="G39" s="433">
        <v>0</v>
      </c>
      <c r="H39" s="434">
        <v>0</v>
      </c>
      <c r="I39" s="82"/>
    </row>
    <row r="40" spans="1:9" ht="13.5" thickBot="1">
      <c r="A40" s="111" t="s">
        <v>100</v>
      </c>
      <c r="B40" s="112">
        <v>916</v>
      </c>
      <c r="C40" s="430">
        <v>3894561</v>
      </c>
      <c r="D40" s="436">
        <v>0</v>
      </c>
      <c r="E40" s="437">
        <v>0</v>
      </c>
      <c r="F40" s="436">
        <v>5100960</v>
      </c>
      <c r="G40" s="436">
        <v>0</v>
      </c>
      <c r="H40" s="437">
        <v>0</v>
      </c>
      <c r="I40" s="82"/>
    </row>
    <row r="41" spans="1:9" ht="13.5" thickBot="1">
      <c r="A41" s="118" t="s">
        <v>77</v>
      </c>
      <c r="B41" s="119"/>
      <c r="C41" s="438">
        <v>3940514</v>
      </c>
      <c r="D41" s="438">
        <v>0</v>
      </c>
      <c r="E41" s="438">
        <v>37226</v>
      </c>
      <c r="F41" s="438">
        <f>SUM(F37:F40)</f>
        <v>5157421</v>
      </c>
      <c r="G41" s="438">
        <f>SUM(G37:G40)</f>
        <v>0</v>
      </c>
      <c r="H41" s="438">
        <f>SUM(H37:H40)</f>
        <v>55461</v>
      </c>
      <c r="I41" s="82"/>
    </row>
    <row r="42" spans="1:9" ht="12.75">
      <c r="A42" s="25"/>
      <c r="B42" s="25"/>
      <c r="C42" s="25"/>
      <c r="D42" s="25"/>
      <c r="E42" s="25"/>
      <c r="F42" s="25"/>
      <c r="H42" s="82"/>
      <c r="I42" s="82"/>
    </row>
    <row r="43" spans="1:9" ht="12.75">
      <c r="A43" s="152" t="s">
        <v>117</v>
      </c>
      <c r="B43" s="153"/>
      <c r="C43" s="153"/>
      <c r="D43" s="153"/>
      <c r="E43" s="153"/>
      <c r="F43" s="25"/>
      <c r="G43" s="82"/>
      <c r="H43" s="82"/>
      <c r="I43" s="82"/>
    </row>
    <row r="44" spans="1:9" ht="12.75">
      <c r="A44" s="38"/>
      <c r="B44" s="153"/>
      <c r="C44" s="153"/>
      <c r="D44" s="153"/>
      <c r="E44" s="153"/>
      <c r="F44" s="25"/>
      <c r="G44" s="82"/>
      <c r="H44" s="82"/>
      <c r="I44" s="82"/>
    </row>
    <row r="45" spans="1:9" ht="15.75">
      <c r="A45" s="35"/>
      <c r="B45" s="79"/>
      <c r="C45" s="35"/>
      <c r="D45" s="35"/>
      <c r="F45" s="82"/>
      <c r="G45" s="82"/>
      <c r="H45" s="82"/>
      <c r="I45" s="82"/>
    </row>
    <row r="46" spans="1:9" ht="12.75">
      <c r="A46" s="154" t="s">
        <v>80</v>
      </c>
      <c r="B46" s="154"/>
      <c r="C46" s="154" t="s">
        <v>118</v>
      </c>
      <c r="D46" s="154"/>
      <c r="E46" s="154"/>
      <c r="F46" s="154" t="s">
        <v>119</v>
      </c>
      <c r="H46" s="154" t="s">
        <v>83</v>
      </c>
      <c r="I46" s="82"/>
    </row>
    <row r="47" spans="1:8" ht="12.75">
      <c r="A47" t="s">
        <v>431</v>
      </c>
      <c r="D47" s="82">
        <v>499896249</v>
      </c>
      <c r="F47" s="422">
        <v>39150</v>
      </c>
      <c r="H47" t="s">
        <v>430</v>
      </c>
    </row>
    <row r="48" ht="12.75">
      <c r="H48" t="s">
        <v>456</v>
      </c>
    </row>
    <row r="76" ht="12.75">
      <c r="D76" s="82"/>
    </row>
  </sheetData>
  <mergeCells count="1">
    <mergeCell ref="A4:H4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workbookViewId="0" topLeftCell="A25">
      <selection activeCell="F37" sqref="F37"/>
    </sheetView>
  </sheetViews>
  <sheetFormatPr defaultColWidth="9.140625" defaultRowHeight="12.75"/>
  <cols>
    <col min="1" max="1" width="5.28125" style="39" customWidth="1"/>
    <col min="2" max="2" width="40.7109375" style="39" customWidth="1"/>
    <col min="3" max="6" width="12.7109375" style="39" customWidth="1"/>
    <col min="7" max="16384" width="9.140625" style="39" customWidth="1"/>
  </cols>
  <sheetData>
    <row r="2" ht="12.75">
      <c r="F2" s="394" t="s">
        <v>311</v>
      </c>
    </row>
    <row r="4" spans="1:6" ht="15.75">
      <c r="A4" s="465" t="s">
        <v>158</v>
      </c>
      <c r="B4" s="465"/>
      <c r="C4" s="465"/>
      <c r="D4" s="465"/>
      <c r="E4" s="465"/>
      <c r="F4" s="465"/>
    </row>
    <row r="5" ht="12.75">
      <c r="F5" s="40"/>
    </row>
    <row r="6" ht="13.5" thickBot="1">
      <c r="F6" s="401" t="s">
        <v>54</v>
      </c>
    </row>
    <row r="7" spans="1:6" ht="12.75">
      <c r="A7" s="41"/>
      <c r="B7" s="155"/>
      <c r="C7" s="466" t="s">
        <v>167</v>
      </c>
      <c r="D7" s="452"/>
      <c r="E7" s="466" t="s">
        <v>168</v>
      </c>
      <c r="F7" s="452"/>
    </row>
    <row r="8" spans="1:8" ht="36">
      <c r="A8" s="156" t="s">
        <v>122</v>
      </c>
      <c r="B8" s="157" t="s">
        <v>123</v>
      </c>
      <c r="C8" s="156" t="s">
        <v>6</v>
      </c>
      <c r="D8" s="158" t="s">
        <v>124</v>
      </c>
      <c r="E8" s="156" t="s">
        <v>6</v>
      </c>
      <c r="F8" s="158" t="s">
        <v>124</v>
      </c>
      <c r="G8" s="159"/>
      <c r="H8" s="159"/>
    </row>
    <row r="9" spans="1:7" ht="10.5" customHeight="1" thickBot="1">
      <c r="A9" s="160"/>
      <c r="B9" s="161"/>
      <c r="C9" s="162">
        <v>1</v>
      </c>
      <c r="D9" s="163">
        <v>2</v>
      </c>
      <c r="E9" s="162">
        <v>3</v>
      </c>
      <c r="F9" s="163">
        <v>4</v>
      </c>
      <c r="G9" s="164"/>
    </row>
    <row r="10" spans="1:6" ht="12.75">
      <c r="A10" s="165">
        <v>1</v>
      </c>
      <c r="B10" s="166" t="s">
        <v>449</v>
      </c>
      <c r="C10" s="167"/>
      <c r="D10" s="168"/>
      <c r="E10" s="167">
        <v>0</v>
      </c>
      <c r="F10" s="168">
        <v>0</v>
      </c>
    </row>
    <row r="11" spans="1:6" ht="12.75">
      <c r="A11" s="174">
        <v>2</v>
      </c>
      <c r="B11" s="175" t="s">
        <v>450</v>
      </c>
      <c r="C11" s="176">
        <v>19730</v>
      </c>
      <c r="D11" s="177">
        <v>0</v>
      </c>
      <c r="E11" s="176">
        <v>15128</v>
      </c>
      <c r="F11" s="177">
        <v>0</v>
      </c>
    </row>
    <row r="12" spans="1:6" ht="12.75">
      <c r="A12" s="174">
        <v>3</v>
      </c>
      <c r="B12" s="175" t="s">
        <v>451</v>
      </c>
      <c r="C12" s="176">
        <v>0</v>
      </c>
      <c r="D12" s="177">
        <v>0</v>
      </c>
      <c r="E12" s="176">
        <v>0</v>
      </c>
      <c r="F12" s="177">
        <v>0</v>
      </c>
    </row>
    <row r="13" spans="1:6" ht="12.75">
      <c r="A13" s="174">
        <v>4</v>
      </c>
      <c r="B13" s="175" t="s">
        <v>125</v>
      </c>
      <c r="C13" s="176">
        <v>19730</v>
      </c>
      <c r="D13" s="177">
        <v>0</v>
      </c>
      <c r="E13" s="176">
        <v>15128</v>
      </c>
      <c r="F13" s="177">
        <v>0</v>
      </c>
    </row>
    <row r="14" spans="1:6" ht="12.75">
      <c r="A14" s="174">
        <v>5</v>
      </c>
      <c r="B14" s="175" t="s">
        <v>126</v>
      </c>
      <c r="C14" s="176">
        <v>4854</v>
      </c>
      <c r="D14" s="177">
        <v>0</v>
      </c>
      <c r="E14" s="176">
        <v>4851</v>
      </c>
      <c r="F14" s="177">
        <v>0</v>
      </c>
    </row>
    <row r="15" spans="1:6" ht="12.75">
      <c r="A15" s="174"/>
      <c r="B15" s="175" t="s">
        <v>127</v>
      </c>
      <c r="C15" s="176">
        <v>4854</v>
      </c>
      <c r="D15" s="177">
        <v>0</v>
      </c>
      <c r="E15" s="176">
        <v>4851</v>
      </c>
      <c r="F15" s="177">
        <v>0</v>
      </c>
    </row>
    <row r="16" spans="1:6" ht="12.75">
      <c r="A16" s="174">
        <v>6</v>
      </c>
      <c r="B16" s="175" t="s">
        <v>128</v>
      </c>
      <c r="C16" s="176">
        <v>0</v>
      </c>
      <c r="D16" s="177">
        <v>0</v>
      </c>
      <c r="E16" s="176">
        <v>0</v>
      </c>
      <c r="F16" s="177">
        <v>0</v>
      </c>
    </row>
    <row r="17" spans="1:6" ht="12.75">
      <c r="A17" s="174">
        <v>7</v>
      </c>
      <c r="B17" s="175" t="s">
        <v>129</v>
      </c>
      <c r="C17" s="176">
        <v>0</v>
      </c>
      <c r="D17" s="177">
        <v>0</v>
      </c>
      <c r="E17" s="176">
        <v>0</v>
      </c>
      <c r="F17" s="177">
        <v>0</v>
      </c>
    </row>
    <row r="18" spans="1:6" ht="13.5" thickBot="1">
      <c r="A18" s="178">
        <v>8</v>
      </c>
      <c r="B18" s="179" t="s">
        <v>130</v>
      </c>
      <c r="C18" s="180">
        <f>C13+C14</f>
        <v>24584</v>
      </c>
      <c r="D18" s="181">
        <v>0</v>
      </c>
      <c r="E18" s="180">
        <f>E13+E14</f>
        <v>19979</v>
      </c>
      <c r="F18" s="182">
        <v>0</v>
      </c>
    </row>
    <row r="19" ht="12.75">
      <c r="A19" s="183" t="s">
        <v>47</v>
      </c>
    </row>
    <row r="20" spans="1:8" ht="12.75">
      <c r="A20" s="183" t="s">
        <v>154</v>
      </c>
      <c r="H20" s="441"/>
    </row>
    <row r="21" ht="12.75">
      <c r="A21" s="77" t="s">
        <v>131</v>
      </c>
    </row>
    <row r="22" ht="12.75">
      <c r="A22" s="183" t="s">
        <v>155</v>
      </c>
    </row>
    <row r="23" spans="1:2" ht="12.75">
      <c r="A23" s="77" t="s">
        <v>132</v>
      </c>
      <c r="B23" s="184"/>
    </row>
    <row r="24" spans="1:2" ht="12.75">
      <c r="A24" s="183" t="s">
        <v>152</v>
      </c>
      <c r="B24"/>
    </row>
    <row r="25" spans="1:2" ht="12.75">
      <c r="A25" s="183" t="s">
        <v>153</v>
      </c>
      <c r="B25" s="184"/>
    </row>
    <row r="26" spans="1:2" ht="12.75">
      <c r="A26" s="183" t="s">
        <v>133</v>
      </c>
      <c r="B26"/>
    </row>
    <row r="27" spans="1:2" ht="12.75">
      <c r="A27" s="183"/>
      <c r="B27"/>
    </row>
    <row r="28" spans="1:6" ht="15.75">
      <c r="A28" s="465" t="s">
        <v>159</v>
      </c>
      <c r="B28" s="465"/>
      <c r="C28" s="465"/>
      <c r="D28" s="465"/>
      <c r="E28" s="465"/>
      <c r="F28" s="465"/>
    </row>
    <row r="29" spans="2:6" ht="12.75">
      <c r="B29"/>
      <c r="F29" s="40"/>
    </row>
    <row r="30" ht="13.5" thickBot="1">
      <c r="F30" s="401" t="s">
        <v>54</v>
      </c>
    </row>
    <row r="31" spans="1:6" ht="36">
      <c r="A31" s="185" t="s">
        <v>122</v>
      </c>
      <c r="B31" s="186" t="s">
        <v>123</v>
      </c>
      <c r="C31" s="464" t="s">
        <v>169</v>
      </c>
      <c r="D31" s="452"/>
      <c r="E31" s="464" t="s">
        <v>168</v>
      </c>
      <c r="F31" s="452"/>
    </row>
    <row r="32" spans="1:6" ht="13.5" thickBot="1">
      <c r="A32" s="187"/>
      <c r="B32" s="179"/>
      <c r="C32" s="188" t="s">
        <v>134</v>
      </c>
      <c r="D32" s="189"/>
      <c r="E32" s="190" t="s">
        <v>135</v>
      </c>
      <c r="F32" s="191"/>
    </row>
    <row r="33" spans="1:6" ht="12.75">
      <c r="A33" s="165">
        <v>1</v>
      </c>
      <c r="B33" s="166" t="s">
        <v>136</v>
      </c>
      <c r="C33" s="192"/>
      <c r="D33" s="193">
        <v>0</v>
      </c>
      <c r="E33" s="194"/>
      <c r="F33" s="168">
        <v>0</v>
      </c>
    </row>
    <row r="34" spans="1:6" ht="12.75">
      <c r="A34" s="174">
        <v>2</v>
      </c>
      <c r="B34" s="175" t="s">
        <v>137</v>
      </c>
      <c r="C34" s="195"/>
      <c r="D34" s="196">
        <v>19979</v>
      </c>
      <c r="E34" s="197"/>
      <c r="F34" s="177">
        <v>19979</v>
      </c>
    </row>
    <row r="35" spans="1:6" ht="12.75">
      <c r="A35" s="174">
        <v>3</v>
      </c>
      <c r="B35" s="175" t="s">
        <v>138</v>
      </c>
      <c r="C35" s="195"/>
      <c r="D35" s="196">
        <v>0</v>
      </c>
      <c r="E35" s="197"/>
      <c r="F35" s="177">
        <v>0</v>
      </c>
    </row>
    <row r="36" spans="1:6" ht="13.5" thickBot="1">
      <c r="A36" s="178">
        <v>4</v>
      </c>
      <c r="B36" s="179" t="s">
        <v>139</v>
      </c>
      <c r="C36" s="198"/>
      <c r="D36" s="199">
        <f>SUM(D33:D35)</f>
        <v>19979</v>
      </c>
      <c r="E36" s="200"/>
      <c r="F36" s="201">
        <v>19979</v>
      </c>
    </row>
    <row r="37" spans="1:4" ht="12.75">
      <c r="A37" s="202"/>
      <c r="B37" s="203"/>
      <c r="C37" s="203"/>
      <c r="D37" s="203"/>
    </row>
    <row r="38" spans="1:4" ht="12.75">
      <c r="A38" s="202"/>
      <c r="B38" s="203"/>
      <c r="C38" s="203"/>
      <c r="D38" s="203"/>
    </row>
    <row r="39" spans="1:4" ht="12.75">
      <c r="A39" s="202" t="s">
        <v>140</v>
      </c>
      <c r="B39" s="203" t="s">
        <v>162</v>
      </c>
      <c r="C39" s="203"/>
      <c r="D39" s="203"/>
    </row>
    <row r="40" spans="1:4" ht="12.75">
      <c r="A40" s="202"/>
      <c r="B40" s="203" t="s">
        <v>163</v>
      </c>
      <c r="C40" s="203"/>
      <c r="D40" s="203"/>
    </row>
    <row r="41" spans="1:4" ht="12.75">
      <c r="A41" s="202"/>
      <c r="B41" s="203"/>
      <c r="C41" s="203"/>
      <c r="D41" s="203"/>
    </row>
    <row r="42" spans="3:4" ht="12.75">
      <c r="C42" s="203"/>
      <c r="D42" s="203"/>
    </row>
    <row r="43" spans="1:4" ht="12.75">
      <c r="A43" s="204" t="s">
        <v>164</v>
      </c>
      <c r="C43" s="203"/>
      <c r="D43" s="203"/>
    </row>
    <row r="44" spans="1:4" ht="12.75">
      <c r="A44" s="203"/>
      <c r="B44" s="203"/>
      <c r="C44" s="203"/>
      <c r="D44" s="203"/>
    </row>
    <row r="45" spans="1:4" ht="12.75">
      <c r="A45" s="203"/>
      <c r="B45" s="203"/>
      <c r="C45" s="203"/>
      <c r="D45" s="203"/>
    </row>
    <row r="46" spans="1:6" ht="12.75">
      <c r="A46" s="183" t="s">
        <v>141</v>
      </c>
      <c r="B46" s="205"/>
      <c r="C46" s="205"/>
      <c r="D46" s="205"/>
      <c r="E46" s="205"/>
      <c r="F46" s="205"/>
    </row>
    <row r="47" spans="1:6" ht="12.75">
      <c r="A47" s="77" t="s">
        <v>165</v>
      </c>
      <c r="B47" s="78"/>
      <c r="C47" s="78"/>
      <c r="D47" s="78"/>
      <c r="E47" s="78"/>
      <c r="F47" s="205"/>
    </row>
    <row r="48" spans="1:6" ht="12.75">
      <c r="A48" s="183" t="s">
        <v>142</v>
      </c>
      <c r="B48" s="205"/>
      <c r="C48" s="205"/>
      <c r="D48" s="205"/>
      <c r="E48" s="205"/>
      <c r="F48" s="205"/>
    </row>
    <row r="49" spans="1:6" ht="12.75">
      <c r="A49" s="183"/>
      <c r="B49" s="205"/>
      <c r="C49" s="205"/>
      <c r="D49" s="205"/>
      <c r="E49" s="205"/>
      <c r="F49" s="205"/>
    </row>
    <row r="51" spans="1:5" ht="12.75">
      <c r="A51" s="205" t="s">
        <v>80</v>
      </c>
      <c r="C51" s="205" t="s">
        <v>81</v>
      </c>
      <c r="D51" s="205" t="s">
        <v>119</v>
      </c>
      <c r="E51" s="205" t="s">
        <v>83</v>
      </c>
    </row>
    <row r="52" spans="1:5" ht="12.75">
      <c r="A52" s="204" t="s">
        <v>431</v>
      </c>
      <c r="C52" s="421">
        <v>499896249</v>
      </c>
      <c r="D52" s="420">
        <v>39150</v>
      </c>
      <c r="E52" s="204" t="s">
        <v>430</v>
      </c>
    </row>
    <row r="53" spans="1:5" ht="12.75">
      <c r="A53"/>
      <c r="B53" s="183"/>
      <c r="C53"/>
      <c r="D53"/>
      <c r="E53" t="s">
        <v>456</v>
      </c>
    </row>
    <row r="54" ht="12.75">
      <c r="C54" s="206"/>
    </row>
  </sheetData>
  <mergeCells count="6">
    <mergeCell ref="C31:D31"/>
    <mergeCell ref="E31:F31"/>
    <mergeCell ref="A4:F4"/>
    <mergeCell ref="A28:F28"/>
    <mergeCell ref="C7:D7"/>
    <mergeCell ref="E7:F7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workbookViewId="0" topLeftCell="A19">
      <selection activeCell="E36" sqref="E36"/>
    </sheetView>
  </sheetViews>
  <sheetFormatPr defaultColWidth="9.140625" defaultRowHeight="12.75"/>
  <cols>
    <col min="1" max="1" width="5.28125" style="39" customWidth="1"/>
    <col min="2" max="2" width="40.7109375" style="39" customWidth="1"/>
    <col min="3" max="6" width="12.7109375" style="39" customWidth="1"/>
    <col min="7" max="16384" width="9.140625" style="39" customWidth="1"/>
  </cols>
  <sheetData>
    <row r="2" ht="12.75">
      <c r="F2" s="394" t="s">
        <v>328</v>
      </c>
    </row>
    <row r="4" spans="1:6" ht="15.75">
      <c r="A4" s="465" t="s">
        <v>157</v>
      </c>
      <c r="B4" s="465"/>
      <c r="C4" s="465"/>
      <c r="D4" s="465"/>
      <c r="E4" s="465"/>
      <c r="F4" s="465"/>
    </row>
    <row r="5" ht="12.75">
      <c r="F5" s="40"/>
    </row>
    <row r="6" ht="13.5" thickBot="1">
      <c r="F6" s="401" t="s">
        <v>54</v>
      </c>
    </row>
    <row r="7" spans="1:6" ht="12.75">
      <c r="A7" s="41"/>
      <c r="B7" s="155"/>
      <c r="C7" s="466" t="s">
        <v>169</v>
      </c>
      <c r="D7" s="452"/>
      <c r="E7" s="466" t="s">
        <v>45</v>
      </c>
      <c r="F7" s="452"/>
    </row>
    <row r="8" spans="1:8" ht="36">
      <c r="A8" s="156" t="s">
        <v>122</v>
      </c>
      <c r="B8" s="157" t="s">
        <v>123</v>
      </c>
      <c r="C8" s="156" t="s">
        <v>6</v>
      </c>
      <c r="D8" s="158" t="s">
        <v>124</v>
      </c>
      <c r="E8" s="156" t="s">
        <v>6</v>
      </c>
      <c r="F8" s="158" t="s">
        <v>124</v>
      </c>
      <c r="G8" s="159"/>
      <c r="H8" s="159"/>
    </row>
    <row r="9" spans="1:7" ht="10.5" customHeight="1" thickBot="1">
      <c r="A9" s="160"/>
      <c r="B9" s="161"/>
      <c r="C9" s="162">
        <v>1</v>
      </c>
      <c r="D9" s="163">
        <v>2</v>
      </c>
      <c r="E9" s="162">
        <v>3</v>
      </c>
      <c r="F9" s="163">
        <v>4</v>
      </c>
      <c r="G9" s="164"/>
    </row>
    <row r="10" spans="1:6" ht="12.75">
      <c r="A10" s="165">
        <v>1</v>
      </c>
      <c r="B10" s="166" t="s">
        <v>440</v>
      </c>
      <c r="C10" s="167">
        <v>0</v>
      </c>
      <c r="D10" s="168">
        <v>0</v>
      </c>
      <c r="E10" s="167">
        <v>0</v>
      </c>
      <c r="F10" s="168">
        <v>0</v>
      </c>
    </row>
    <row r="11" spans="1:6" ht="12.75">
      <c r="A11" s="174">
        <v>2</v>
      </c>
      <c r="B11" s="175" t="s">
        <v>441</v>
      </c>
      <c r="C11" s="176">
        <v>0</v>
      </c>
      <c r="D11" s="177">
        <v>0</v>
      </c>
      <c r="E11" s="176">
        <v>0</v>
      </c>
      <c r="F11" s="177">
        <v>0</v>
      </c>
    </row>
    <row r="12" spans="1:6" ht="12.75">
      <c r="A12" s="174">
        <v>3</v>
      </c>
      <c r="B12" s="175" t="s">
        <v>442</v>
      </c>
      <c r="C12" s="176">
        <v>0</v>
      </c>
      <c r="D12" s="177">
        <v>0</v>
      </c>
      <c r="E12" s="176">
        <v>0</v>
      </c>
      <c r="F12" s="177">
        <v>0</v>
      </c>
    </row>
    <row r="13" spans="1:6" ht="12.75">
      <c r="A13" s="174">
        <v>4</v>
      </c>
      <c r="B13" s="175" t="s">
        <v>125</v>
      </c>
      <c r="C13" s="176">
        <v>0</v>
      </c>
      <c r="D13" s="177">
        <v>0</v>
      </c>
      <c r="E13" s="176">
        <v>0</v>
      </c>
      <c r="F13" s="177">
        <v>0</v>
      </c>
    </row>
    <row r="14" spans="1:6" ht="12.75">
      <c r="A14" s="174">
        <v>5</v>
      </c>
      <c r="B14" s="175" t="s">
        <v>143</v>
      </c>
      <c r="C14" s="176">
        <v>0</v>
      </c>
      <c r="D14" s="177">
        <v>0</v>
      </c>
      <c r="E14" s="176">
        <v>0</v>
      </c>
      <c r="F14" s="177">
        <v>0</v>
      </c>
    </row>
    <row r="15" spans="1:6" ht="12.75">
      <c r="A15" s="174">
        <v>6</v>
      </c>
      <c r="B15" s="175" t="s">
        <v>144</v>
      </c>
      <c r="C15" s="176">
        <v>0</v>
      </c>
      <c r="D15" s="177">
        <v>0</v>
      </c>
      <c r="E15" s="176">
        <v>0</v>
      </c>
      <c r="F15" s="177">
        <v>0</v>
      </c>
    </row>
    <row r="16" spans="1:6" ht="13.5" thickBot="1">
      <c r="A16" s="178">
        <v>7</v>
      </c>
      <c r="B16" s="179" t="s">
        <v>145</v>
      </c>
      <c r="C16" s="180">
        <v>0</v>
      </c>
      <c r="D16" s="181">
        <v>0</v>
      </c>
      <c r="E16" s="180">
        <v>0</v>
      </c>
      <c r="F16" s="182">
        <v>0</v>
      </c>
    </row>
    <row r="17" ht="12.75">
      <c r="A17" s="183" t="s">
        <v>47</v>
      </c>
    </row>
    <row r="18" ht="12.75">
      <c r="A18" s="183" t="s">
        <v>150</v>
      </c>
    </row>
    <row r="19" ht="12.75">
      <c r="A19" s="77" t="s">
        <v>131</v>
      </c>
    </row>
    <row r="20" ht="12.75">
      <c r="A20" s="183" t="s">
        <v>151</v>
      </c>
    </row>
    <row r="21" spans="1:2" ht="12.75">
      <c r="A21" s="77" t="s">
        <v>132</v>
      </c>
      <c r="B21" s="184"/>
    </row>
    <row r="22" spans="1:2" ht="12.75">
      <c r="A22" s="183" t="s">
        <v>152</v>
      </c>
      <c r="B22"/>
    </row>
    <row r="23" spans="1:2" ht="12.75">
      <c r="A23" s="183" t="s">
        <v>153</v>
      </c>
      <c r="B23" s="184"/>
    </row>
    <row r="24" spans="1:2" ht="12.75">
      <c r="A24" s="183"/>
      <c r="B24"/>
    </row>
    <row r="25" spans="1:2" ht="12.75">
      <c r="A25" s="183"/>
      <c r="B25"/>
    </row>
    <row r="26" spans="1:6" ht="15.75">
      <c r="A26" s="465" t="s">
        <v>156</v>
      </c>
      <c r="B26" s="465"/>
      <c r="C26" s="465"/>
      <c r="D26" s="465"/>
      <c r="E26" s="465"/>
      <c r="F26" s="465"/>
    </row>
    <row r="27" spans="2:6" ht="12.75">
      <c r="B27"/>
      <c r="F27" s="40"/>
    </row>
    <row r="28" ht="13.5" thickBot="1">
      <c r="F28" s="401" t="s">
        <v>54</v>
      </c>
    </row>
    <row r="29" spans="1:6" ht="36">
      <c r="A29" s="185" t="s">
        <v>122</v>
      </c>
      <c r="B29" s="186" t="s">
        <v>123</v>
      </c>
      <c r="C29" s="464" t="s">
        <v>169</v>
      </c>
      <c r="D29" s="452"/>
      <c r="E29" s="464" t="s">
        <v>168</v>
      </c>
      <c r="F29" s="452"/>
    </row>
    <row r="30" spans="1:6" ht="13.5" thickBot="1">
      <c r="A30" s="187"/>
      <c r="B30" s="179"/>
      <c r="C30" s="188" t="s">
        <v>146</v>
      </c>
      <c r="D30" s="191"/>
      <c r="E30" s="188" t="s">
        <v>147</v>
      </c>
      <c r="F30" s="191"/>
    </row>
    <row r="31" spans="1:6" ht="12.75">
      <c r="A31" s="165">
        <v>1</v>
      </c>
      <c r="B31" s="166" t="s">
        <v>148</v>
      </c>
      <c r="C31" s="192"/>
      <c r="D31" s="168">
        <v>0</v>
      </c>
      <c r="E31" s="192"/>
      <c r="F31" s="168">
        <v>0</v>
      </c>
    </row>
    <row r="32" spans="1:6" ht="12.75">
      <c r="A32" s="174">
        <v>2</v>
      </c>
      <c r="B32" s="175" t="s">
        <v>100</v>
      </c>
      <c r="C32" s="195"/>
      <c r="D32" s="177">
        <v>0</v>
      </c>
      <c r="E32" s="195"/>
      <c r="F32" s="177">
        <v>0</v>
      </c>
    </row>
    <row r="33" spans="1:6" ht="13.5" thickBot="1">
      <c r="A33" s="178">
        <v>3</v>
      </c>
      <c r="B33" s="179" t="s">
        <v>149</v>
      </c>
      <c r="C33" s="198"/>
      <c r="D33" s="201">
        <v>0</v>
      </c>
      <c r="E33" s="198"/>
      <c r="F33" s="201">
        <v>0</v>
      </c>
    </row>
    <row r="34" spans="1:4" ht="12.75">
      <c r="A34" s="202"/>
      <c r="B34" s="203"/>
      <c r="C34" s="203"/>
      <c r="D34" s="203"/>
    </row>
    <row r="35" spans="1:4" ht="12.75">
      <c r="A35" s="202" t="s">
        <v>140</v>
      </c>
      <c r="B35" s="203" t="s">
        <v>160</v>
      </c>
      <c r="C35" s="203"/>
      <c r="D35" s="203"/>
    </row>
    <row r="36" spans="1:4" ht="12.75">
      <c r="A36" s="202"/>
      <c r="B36" s="203" t="s">
        <v>161</v>
      </c>
      <c r="C36" s="203"/>
      <c r="D36" s="203"/>
    </row>
    <row r="37" spans="1:5" ht="12.75">
      <c r="A37" s="207"/>
      <c r="B37" s="208"/>
      <c r="C37" s="208"/>
      <c r="D37" s="208"/>
      <c r="E37" s="209"/>
    </row>
    <row r="38" spans="1:5" ht="12.75">
      <c r="A38" s="207"/>
      <c r="B38" s="208"/>
      <c r="C38" s="208"/>
      <c r="D38" s="208"/>
      <c r="E38" s="209"/>
    </row>
    <row r="39" spans="1:5" ht="12.75">
      <c r="A39" s="183" t="s">
        <v>166</v>
      </c>
      <c r="B39" s="205"/>
      <c r="C39" s="205"/>
      <c r="D39" s="205"/>
      <c r="E39" s="205"/>
    </row>
    <row r="40" spans="1:5" ht="12.75">
      <c r="A40" s="77" t="s">
        <v>165</v>
      </c>
      <c r="B40" s="210"/>
      <c r="C40" s="210"/>
      <c r="D40" s="210"/>
      <c r="E40" s="210"/>
    </row>
    <row r="41" spans="1:5" ht="12.75">
      <c r="A41" s="183" t="s">
        <v>142</v>
      </c>
      <c r="B41" s="205"/>
      <c r="C41" s="205"/>
      <c r="D41" s="205"/>
      <c r="E41" s="205"/>
    </row>
    <row r="42" spans="1:5" ht="12.75">
      <c r="A42" s="183"/>
      <c r="B42" s="205"/>
      <c r="C42" s="205"/>
      <c r="D42" s="205"/>
      <c r="E42" s="205"/>
    </row>
    <row r="43" spans="1:6" ht="12.75">
      <c r="A43" s="183"/>
      <c r="B43" s="205"/>
      <c r="C43" s="205"/>
      <c r="D43" s="205"/>
      <c r="E43" s="205"/>
      <c r="F43" s="205"/>
    </row>
    <row r="44" spans="1:6" ht="12.75">
      <c r="A44" s="183"/>
      <c r="B44" s="205"/>
      <c r="C44" s="205"/>
      <c r="D44" s="205"/>
      <c r="E44" s="205"/>
      <c r="F44" s="205"/>
    </row>
    <row r="45" spans="1:6" ht="12.75">
      <c r="A45" s="183"/>
      <c r="B45" s="205"/>
      <c r="C45" s="205"/>
      <c r="D45" s="205"/>
      <c r="E45" s="205"/>
      <c r="F45" s="205"/>
    </row>
    <row r="46" spans="1:6" ht="12.75">
      <c r="A46" s="205"/>
      <c r="B46" s="205"/>
      <c r="C46" s="205"/>
      <c r="D46" s="205"/>
      <c r="E46" s="205"/>
      <c r="F46" s="205"/>
    </row>
    <row r="47" spans="1:5" ht="12.75">
      <c r="A47" s="205" t="s">
        <v>446</v>
      </c>
      <c r="B47" s="205"/>
      <c r="C47" s="205"/>
      <c r="D47" s="205"/>
      <c r="E47" s="211" t="s">
        <v>83</v>
      </c>
    </row>
    <row r="48" spans="1:5" ht="12.75">
      <c r="A48" s="205" t="s">
        <v>443</v>
      </c>
      <c r="C48" s="417"/>
      <c r="D48" s="418">
        <v>39150</v>
      </c>
      <c r="E48" s="205" t="s">
        <v>430</v>
      </c>
    </row>
    <row r="49" ht="12.75">
      <c r="E49" s="204" t="s">
        <v>444</v>
      </c>
    </row>
    <row r="50" spans="1:5" ht="12.75">
      <c r="A50"/>
      <c r="B50" s="183"/>
      <c r="C50"/>
      <c r="D50"/>
      <c r="E50"/>
    </row>
    <row r="51" ht="12.75">
      <c r="C51" s="206"/>
    </row>
  </sheetData>
  <mergeCells count="6">
    <mergeCell ref="C29:D29"/>
    <mergeCell ref="E29:F29"/>
    <mergeCell ref="A4:F4"/>
    <mergeCell ref="A26:F26"/>
    <mergeCell ref="C7:D7"/>
    <mergeCell ref="E7:F7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B28" sqref="B2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0.7109375" style="0" customWidth="1"/>
  </cols>
  <sheetData>
    <row r="2" ht="12.75">
      <c r="C2" s="394" t="s">
        <v>329</v>
      </c>
    </row>
    <row r="4" spans="1:3" ht="12.75">
      <c r="A4" s="470" t="s">
        <v>313</v>
      </c>
      <c r="B4" s="471"/>
      <c r="C4" s="471"/>
    </row>
    <row r="5" spans="1:3" ht="12.75">
      <c r="A5" s="448"/>
      <c r="B5" s="448"/>
      <c r="C5" s="448"/>
    </row>
    <row r="6" spans="1:3" ht="20.25" customHeight="1">
      <c r="A6" s="448"/>
      <c r="B6" s="448"/>
      <c r="C6" s="448"/>
    </row>
    <row r="9" ht="13.5" thickBot="1">
      <c r="C9" s="394" t="s">
        <v>54</v>
      </c>
    </row>
    <row r="10" spans="1:3" ht="13.5" thickBot="1">
      <c r="A10" s="474" t="s">
        <v>48</v>
      </c>
      <c r="B10" s="474"/>
      <c r="C10" s="474"/>
    </row>
    <row r="11" spans="1:3" ht="26.25" thickBot="1">
      <c r="A11" s="22" t="s">
        <v>49</v>
      </c>
      <c r="B11" s="23" t="s">
        <v>50</v>
      </c>
      <c r="C11" s="22" t="s">
        <v>51</v>
      </c>
    </row>
    <row r="12" spans="1:3" ht="12.75">
      <c r="A12" s="7"/>
      <c r="B12" s="7"/>
      <c r="C12" s="7">
        <v>0</v>
      </c>
    </row>
    <row r="13" spans="1:3" ht="13.5" thickBot="1">
      <c r="A13" s="13"/>
      <c r="B13" s="13"/>
      <c r="C13" s="13">
        <v>1</v>
      </c>
    </row>
    <row r="14" spans="1:3" ht="13.5" thickBot="1">
      <c r="A14" s="472" t="s">
        <v>55</v>
      </c>
      <c r="B14" s="473"/>
      <c r="C14" s="3"/>
    </row>
    <row r="15" spans="1:3" ht="13.5" thickBot="1">
      <c r="A15" s="474" t="s">
        <v>52</v>
      </c>
      <c r="B15" s="474"/>
      <c r="C15" s="474"/>
    </row>
    <row r="16" spans="1:3" ht="26.25" thickBot="1">
      <c r="A16" s="22" t="s">
        <v>49</v>
      </c>
      <c r="B16" s="23" t="s">
        <v>50</v>
      </c>
      <c r="C16" s="22" t="s">
        <v>51</v>
      </c>
    </row>
    <row r="17" spans="1:3" ht="12.75">
      <c r="A17" s="7"/>
      <c r="B17" s="7"/>
      <c r="C17" s="7">
        <v>0</v>
      </c>
    </row>
    <row r="18" spans="1:3" ht="13.5" thickBot="1">
      <c r="A18" s="13"/>
      <c r="B18" s="13"/>
      <c r="C18" s="13">
        <v>0</v>
      </c>
    </row>
    <row r="19" spans="1:3" ht="13.5" thickBot="1">
      <c r="A19" s="472" t="s">
        <v>55</v>
      </c>
      <c r="B19" s="473"/>
      <c r="C19" s="3"/>
    </row>
    <row r="20" spans="1:3" ht="26.25" thickBot="1">
      <c r="A20" s="467" t="s">
        <v>53</v>
      </c>
      <c r="B20" s="467"/>
      <c r="C20" s="22" t="s">
        <v>51</v>
      </c>
    </row>
    <row r="21" spans="1:3" ht="13.5" thickBot="1">
      <c r="A21" s="468" t="s">
        <v>14</v>
      </c>
      <c r="B21" s="469"/>
      <c r="C21" s="2">
        <v>0</v>
      </c>
    </row>
    <row r="24" spans="1:2" ht="12.75">
      <c r="A24" t="s">
        <v>80</v>
      </c>
      <c r="B24" s="35" t="s">
        <v>445</v>
      </c>
    </row>
    <row r="25" ht="12.75">
      <c r="A25" t="s">
        <v>431</v>
      </c>
    </row>
    <row r="26" spans="1:2" ht="12.75">
      <c r="A26" t="s">
        <v>81</v>
      </c>
      <c r="B26" s="35" t="s">
        <v>447</v>
      </c>
    </row>
    <row r="27" spans="1:2" ht="12.75">
      <c r="A27">
        <v>499896249</v>
      </c>
      <c r="B27" t="s">
        <v>448</v>
      </c>
    </row>
  </sheetData>
  <mergeCells count="7">
    <mergeCell ref="A20:B20"/>
    <mergeCell ref="A21:B21"/>
    <mergeCell ref="A4:C6"/>
    <mergeCell ref="A14:B14"/>
    <mergeCell ref="A19:B19"/>
    <mergeCell ref="A10:C10"/>
    <mergeCell ref="A15:C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workbookViewId="0" topLeftCell="A34">
      <selection activeCell="O47" sqref="M1:O47"/>
    </sheetView>
  </sheetViews>
  <sheetFormatPr defaultColWidth="9.140625" defaultRowHeight="12.75"/>
  <cols>
    <col min="1" max="1" width="20.7109375" style="0" customWidth="1"/>
    <col min="2" max="6" width="12.7109375" style="0" customWidth="1"/>
  </cols>
  <sheetData>
    <row r="2" ht="12.75">
      <c r="E2" s="394" t="s">
        <v>256</v>
      </c>
    </row>
    <row r="4" spans="1:5" ht="15.75">
      <c r="A4" s="447" t="s">
        <v>0</v>
      </c>
      <c r="B4" s="448"/>
      <c r="C4" s="448"/>
      <c r="D4" s="448"/>
      <c r="E4" s="448"/>
    </row>
    <row r="6" ht="12.75">
      <c r="A6" t="s">
        <v>65</v>
      </c>
    </row>
    <row r="7" ht="13.5" thickBot="1"/>
    <row r="8" spans="1:5" ht="13.5" thickBo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</row>
    <row r="9" spans="1:5" ht="12.75">
      <c r="A9" s="6" t="s">
        <v>8</v>
      </c>
      <c r="B9" s="7"/>
      <c r="C9" s="7"/>
      <c r="D9" s="7"/>
      <c r="E9" s="8"/>
    </row>
    <row r="10" spans="1:5" ht="12.75">
      <c r="A10" s="9" t="s">
        <v>9</v>
      </c>
      <c r="B10" s="10"/>
      <c r="C10" s="10"/>
      <c r="D10" s="10"/>
      <c r="E10" s="11"/>
    </row>
    <row r="11" spans="1:5" ht="12.75">
      <c r="A11" s="9" t="s">
        <v>11</v>
      </c>
      <c r="B11" s="10"/>
      <c r="C11" s="10">
        <v>1</v>
      </c>
      <c r="D11" s="10">
        <v>1</v>
      </c>
      <c r="E11" s="11">
        <v>17.2</v>
      </c>
    </row>
    <row r="12" spans="1:5" ht="12.75">
      <c r="A12" s="9" t="s">
        <v>12</v>
      </c>
      <c r="B12" s="10">
        <v>2</v>
      </c>
      <c r="C12" s="10">
        <v>1</v>
      </c>
      <c r="D12" s="10">
        <v>3</v>
      </c>
      <c r="E12" s="11">
        <v>51.8</v>
      </c>
    </row>
    <row r="13" spans="1:5" ht="12.75">
      <c r="A13" s="9" t="s">
        <v>13</v>
      </c>
      <c r="B13" s="10"/>
      <c r="C13" s="10">
        <v>1</v>
      </c>
      <c r="D13" s="10">
        <v>1</v>
      </c>
      <c r="E13" s="11">
        <v>17.2</v>
      </c>
    </row>
    <row r="14" spans="1:5" ht="13.5" thickBot="1">
      <c r="A14" s="12" t="s">
        <v>10</v>
      </c>
      <c r="B14" s="13"/>
      <c r="C14" s="13">
        <v>0.8</v>
      </c>
      <c r="D14" s="13">
        <v>0.8</v>
      </c>
      <c r="E14" s="14">
        <v>13.8</v>
      </c>
    </row>
    <row r="15" spans="1:5" ht="13.5" thickBot="1">
      <c r="A15" s="5" t="s">
        <v>6</v>
      </c>
      <c r="B15" s="3">
        <v>2</v>
      </c>
      <c r="C15" s="3">
        <v>3.8</v>
      </c>
      <c r="D15" s="3">
        <v>5.8</v>
      </c>
      <c r="E15" s="4">
        <v>100</v>
      </c>
    </row>
    <row r="16" spans="1:5" ht="13.5" thickBot="1">
      <c r="A16" s="5" t="s">
        <v>7</v>
      </c>
      <c r="B16" s="4">
        <v>34.4</v>
      </c>
      <c r="C16" s="4">
        <v>65.6</v>
      </c>
      <c r="D16" s="4">
        <v>100</v>
      </c>
      <c r="E16" s="5" t="s">
        <v>14</v>
      </c>
    </row>
    <row r="18" ht="12.75">
      <c r="A18" t="s">
        <v>64</v>
      </c>
    </row>
    <row r="19" ht="13.5" thickBot="1"/>
    <row r="20" spans="1:5" ht="13.5" thickBot="1">
      <c r="A20" s="3" t="s">
        <v>15</v>
      </c>
      <c r="B20" s="5" t="s">
        <v>4</v>
      </c>
      <c r="C20" s="5" t="s">
        <v>5</v>
      </c>
      <c r="D20" s="5" t="s">
        <v>6</v>
      </c>
      <c r="E20" s="5" t="s">
        <v>7</v>
      </c>
    </row>
    <row r="21" spans="1:5" ht="12.75">
      <c r="A21" s="7" t="s">
        <v>16</v>
      </c>
      <c r="B21" s="6"/>
      <c r="C21" s="6"/>
      <c r="D21" s="6"/>
      <c r="E21" s="18"/>
    </row>
    <row r="22" spans="1:5" ht="12.75">
      <c r="A22" s="10" t="s">
        <v>17</v>
      </c>
      <c r="B22" s="9"/>
      <c r="C22" s="9">
        <v>0.8</v>
      </c>
      <c r="D22" s="9">
        <v>0.8</v>
      </c>
      <c r="E22" s="19">
        <v>13.8</v>
      </c>
    </row>
    <row r="23" spans="1:5" ht="12.75">
      <c r="A23" s="10" t="s">
        <v>18</v>
      </c>
      <c r="B23" s="9"/>
      <c r="C23" s="9">
        <v>0</v>
      </c>
      <c r="D23" s="9"/>
      <c r="E23" s="19">
        <v>0</v>
      </c>
    </row>
    <row r="24" spans="1:5" ht="12.75">
      <c r="A24" s="10" t="s">
        <v>19</v>
      </c>
      <c r="B24" s="9">
        <v>2</v>
      </c>
      <c r="C24" s="9">
        <v>1</v>
      </c>
      <c r="D24" s="9">
        <v>3</v>
      </c>
      <c r="E24" s="19">
        <v>51.8</v>
      </c>
    </row>
    <row r="25" spans="1:5" ht="12.75">
      <c r="A25" s="10" t="s">
        <v>20</v>
      </c>
      <c r="B25" s="10"/>
      <c r="C25" s="9">
        <v>2</v>
      </c>
      <c r="D25" s="9">
        <v>2</v>
      </c>
      <c r="E25" s="19">
        <v>34.4</v>
      </c>
    </row>
    <row r="26" spans="1:5" ht="13.5" thickBot="1">
      <c r="A26" s="13" t="s">
        <v>21</v>
      </c>
      <c r="B26" s="13"/>
      <c r="C26" s="13"/>
      <c r="D26" s="13"/>
      <c r="E26" s="14"/>
    </row>
    <row r="27" spans="1:5" ht="13.5" thickBot="1">
      <c r="A27" s="3" t="s">
        <v>6</v>
      </c>
      <c r="B27" s="5">
        <v>2</v>
      </c>
      <c r="C27" s="5">
        <v>3.8</v>
      </c>
      <c r="D27" s="5">
        <v>5.8</v>
      </c>
      <c r="E27" s="442">
        <v>100</v>
      </c>
    </row>
    <row r="29" ht="12.75">
      <c r="A29" t="s">
        <v>464</v>
      </c>
    </row>
    <row r="30" ht="13.5" thickBot="1"/>
    <row r="31" spans="1:2" ht="13.5" thickBot="1">
      <c r="A31" s="3"/>
      <c r="B31" s="5" t="s">
        <v>6</v>
      </c>
    </row>
    <row r="32" spans="1:4" ht="13.5" thickBot="1">
      <c r="A32" s="3" t="s">
        <v>25</v>
      </c>
      <c r="B32" s="3"/>
      <c r="D32" t="s">
        <v>465</v>
      </c>
    </row>
    <row r="34" ht="12.75">
      <c r="A34" t="s">
        <v>1</v>
      </c>
    </row>
    <row r="35" ht="12.75">
      <c r="A35" t="s">
        <v>463</v>
      </c>
    </row>
    <row r="36" ht="13.5" thickBot="1"/>
    <row r="37" spans="1:2" ht="13.5" thickBot="1">
      <c r="A37" s="3"/>
      <c r="B37" s="5" t="s">
        <v>22</v>
      </c>
    </row>
    <row r="38" spans="1:2" ht="13.5" thickBot="1">
      <c r="A38" s="3" t="s">
        <v>23</v>
      </c>
      <c r="B38" s="3">
        <v>4</v>
      </c>
    </row>
    <row r="39" spans="1:2" ht="13.5" thickBot="1">
      <c r="A39" s="3" t="s">
        <v>24</v>
      </c>
      <c r="B39" s="3">
        <v>4</v>
      </c>
    </row>
    <row r="41" ht="12.75">
      <c r="A41" t="s">
        <v>254</v>
      </c>
    </row>
    <row r="42" ht="13.5" thickBot="1"/>
    <row r="43" spans="1:3" ht="13.5" thickBot="1">
      <c r="A43" s="5" t="s">
        <v>26</v>
      </c>
      <c r="B43" s="5" t="s">
        <v>22</v>
      </c>
      <c r="C43" s="5" t="s">
        <v>7</v>
      </c>
    </row>
    <row r="44" spans="1:3" ht="12.75">
      <c r="A44" s="6" t="s">
        <v>27</v>
      </c>
      <c r="B44" s="7">
        <v>1</v>
      </c>
      <c r="C44" s="8">
        <v>17.24</v>
      </c>
    </row>
    <row r="45" spans="1:3" ht="12.75">
      <c r="A45" s="9" t="s">
        <v>29</v>
      </c>
      <c r="B45" s="10">
        <v>0.8</v>
      </c>
      <c r="C45" s="11">
        <v>13.8</v>
      </c>
    </row>
    <row r="46" spans="1:3" ht="12.75">
      <c r="A46" s="9" t="s">
        <v>30</v>
      </c>
      <c r="B46" s="10">
        <v>3</v>
      </c>
      <c r="C46" s="11">
        <v>51.8</v>
      </c>
    </row>
    <row r="47" spans="1:3" ht="12.75">
      <c r="A47" s="9" t="s">
        <v>8</v>
      </c>
      <c r="B47" s="10">
        <v>1</v>
      </c>
      <c r="C47" s="11">
        <v>17.2</v>
      </c>
    </row>
    <row r="48" spans="1:3" ht="13.5" thickBot="1">
      <c r="A48" s="12" t="s">
        <v>28</v>
      </c>
      <c r="B48" s="13"/>
      <c r="C48" s="14"/>
    </row>
    <row r="49" spans="1:3" ht="13.5" thickBot="1">
      <c r="A49" s="16" t="s">
        <v>6</v>
      </c>
      <c r="B49" s="3">
        <v>5.8</v>
      </c>
      <c r="C49" s="17">
        <v>100</v>
      </c>
    </row>
    <row r="51" ht="12.75">
      <c r="A51" t="s">
        <v>2</v>
      </c>
    </row>
    <row r="52" ht="13.5" thickBot="1"/>
    <row r="53" spans="1:6" ht="41.25" customHeight="1">
      <c r="A53" s="1"/>
      <c r="B53" s="450" t="s">
        <v>40</v>
      </c>
      <c r="C53" s="451"/>
      <c r="D53" s="451"/>
      <c r="E53" s="452"/>
      <c r="F53" s="453" t="s">
        <v>39</v>
      </c>
    </row>
    <row r="54" spans="1:6" ht="13.5" thickBot="1">
      <c r="A54" s="2"/>
      <c r="B54" s="12" t="s">
        <v>31</v>
      </c>
      <c r="C54" s="12" t="s">
        <v>32</v>
      </c>
      <c r="D54" s="12" t="s">
        <v>33</v>
      </c>
      <c r="E54" s="12" t="s">
        <v>34</v>
      </c>
      <c r="F54" s="454"/>
    </row>
    <row r="55" spans="1:6" ht="12.75">
      <c r="A55" s="7" t="s">
        <v>35</v>
      </c>
      <c r="B55" s="7"/>
      <c r="C55" s="7"/>
      <c r="D55" s="7"/>
      <c r="E55" s="7"/>
      <c r="F55" s="7">
        <v>0</v>
      </c>
    </row>
    <row r="56" spans="1:6" ht="12.75">
      <c r="A56" s="10" t="s">
        <v>36</v>
      </c>
      <c r="B56" s="10"/>
      <c r="C56" s="10"/>
      <c r="D56" s="10"/>
      <c r="E56" s="10"/>
      <c r="F56" s="10">
        <v>0</v>
      </c>
    </row>
    <row r="57" spans="1:6" ht="12.75">
      <c r="A57" s="10" t="s">
        <v>37</v>
      </c>
      <c r="B57" s="10"/>
      <c r="C57" s="10"/>
      <c r="D57" s="10"/>
      <c r="E57" s="10"/>
      <c r="F57" s="10">
        <v>0</v>
      </c>
    </row>
    <row r="58" spans="1:6" ht="13.5" thickBot="1">
      <c r="A58" s="13" t="s">
        <v>38</v>
      </c>
      <c r="B58" s="13"/>
      <c r="C58" s="13"/>
      <c r="D58" s="13"/>
      <c r="E58" s="13"/>
      <c r="F58" s="13">
        <v>0</v>
      </c>
    </row>
    <row r="59" spans="1:6" ht="13.5" thickBot="1">
      <c r="A59" s="3" t="s">
        <v>6</v>
      </c>
      <c r="B59" s="3"/>
      <c r="C59" s="3"/>
      <c r="D59" s="3"/>
      <c r="E59" s="3"/>
      <c r="F59" s="3">
        <v>0</v>
      </c>
    </row>
  </sheetData>
  <mergeCells count="3">
    <mergeCell ref="B53:E53"/>
    <mergeCell ref="F53:F54"/>
    <mergeCell ref="A4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20">
      <selection activeCell="E53" sqref="E53"/>
    </sheetView>
  </sheetViews>
  <sheetFormatPr defaultColWidth="9.140625" defaultRowHeight="12.75"/>
  <cols>
    <col min="1" max="1" width="42.8515625" style="0" customWidth="1"/>
    <col min="2" max="4" width="13.7109375" style="0" customWidth="1"/>
  </cols>
  <sheetData>
    <row r="2" ht="12.75">
      <c r="D2" s="394" t="s">
        <v>255</v>
      </c>
    </row>
    <row r="3" ht="12.75">
      <c r="D3" s="20"/>
    </row>
    <row r="5" spans="1:4" ht="15.75">
      <c r="A5" s="447" t="s">
        <v>41</v>
      </c>
      <c r="B5" s="448"/>
      <c r="C5" s="448"/>
      <c r="D5" s="448"/>
    </row>
    <row r="6" spans="1:4" ht="15.75">
      <c r="A6" s="402"/>
      <c r="B6" s="403"/>
      <c r="C6" s="403"/>
      <c r="D6" s="403"/>
    </row>
    <row r="7" spans="1:4" ht="15">
      <c r="A7" s="406" t="s">
        <v>398</v>
      </c>
      <c r="B7" s="403"/>
      <c r="C7" s="403"/>
      <c r="D7" s="403"/>
    </row>
    <row r="8" ht="12.75">
      <c r="A8" s="407" t="s">
        <v>404</v>
      </c>
    </row>
    <row r="9" ht="13.5" thickBot="1">
      <c r="D9" s="394" t="s">
        <v>54</v>
      </c>
    </row>
    <row r="10" spans="1:4" ht="12.75">
      <c r="A10" s="15" t="s">
        <v>123</v>
      </c>
      <c r="B10" s="455" t="s">
        <v>42</v>
      </c>
      <c r="C10" s="455"/>
      <c r="D10" s="15" t="s">
        <v>45</v>
      </c>
    </row>
    <row r="11" spans="1:4" ht="13.5" thickBot="1">
      <c r="A11" s="2"/>
      <c r="B11" s="12" t="s">
        <v>43</v>
      </c>
      <c r="C11" s="12" t="s">
        <v>44</v>
      </c>
      <c r="D11" s="2"/>
    </row>
    <row r="12" spans="1:4" ht="13.5" thickBot="1">
      <c r="A12" s="5" t="s">
        <v>46</v>
      </c>
      <c r="B12" s="5">
        <v>1</v>
      </c>
      <c r="C12" s="5">
        <v>2</v>
      </c>
      <c r="D12" s="5">
        <v>3</v>
      </c>
    </row>
    <row r="13" spans="1:4" ht="12.75">
      <c r="A13" s="7" t="s">
        <v>330</v>
      </c>
      <c r="B13" s="7">
        <f>B14+B17+B18</f>
        <v>1723</v>
      </c>
      <c r="C13" s="7">
        <f>C14+C17+C18</f>
        <v>5798</v>
      </c>
      <c r="D13" s="7">
        <v>5796</v>
      </c>
    </row>
    <row r="14" spans="1:4" ht="12.75">
      <c r="A14" s="10" t="s">
        <v>331</v>
      </c>
      <c r="B14" s="10">
        <v>727</v>
      </c>
      <c r="C14" s="10">
        <v>1375</v>
      </c>
      <c r="D14" s="10">
        <f>D15+D16</f>
        <v>1375</v>
      </c>
    </row>
    <row r="15" spans="1:4" ht="12.75">
      <c r="A15" s="10" t="s">
        <v>332</v>
      </c>
      <c r="B15" s="10">
        <v>633</v>
      </c>
      <c r="C15" s="10">
        <v>1261</v>
      </c>
      <c r="D15" s="10">
        <v>1261</v>
      </c>
    </row>
    <row r="16" spans="1:4" ht="12.75">
      <c r="A16" s="10" t="s">
        <v>333</v>
      </c>
      <c r="B16" s="10">
        <v>94</v>
      </c>
      <c r="C16" s="10">
        <v>114</v>
      </c>
      <c r="D16" s="10">
        <v>114</v>
      </c>
    </row>
    <row r="17" spans="1:4" ht="12.75">
      <c r="A17" s="10" t="s">
        <v>334</v>
      </c>
      <c r="B17" s="10">
        <v>245</v>
      </c>
      <c r="C17" s="10">
        <v>460</v>
      </c>
      <c r="D17" s="10">
        <v>469</v>
      </c>
    </row>
    <row r="18" spans="1:4" ht="12.75">
      <c r="A18" s="10" t="s">
        <v>335</v>
      </c>
      <c r="B18" s="10">
        <v>751</v>
      </c>
      <c r="C18" s="10">
        <v>3963</v>
      </c>
      <c r="D18" s="10">
        <v>3952</v>
      </c>
    </row>
    <row r="19" spans="1:4" ht="12.75">
      <c r="A19" s="10"/>
      <c r="B19" s="10"/>
      <c r="C19" s="10"/>
      <c r="D19" s="10"/>
    </row>
    <row r="20" spans="1:4" ht="12.75">
      <c r="A20" s="10" t="s">
        <v>336</v>
      </c>
      <c r="B20" s="10">
        <v>3.56</v>
      </c>
      <c r="C20" s="10">
        <v>5.8</v>
      </c>
      <c r="D20" s="10">
        <v>5.8</v>
      </c>
    </row>
    <row r="21" spans="1:4" ht="13.5" thickBot="1">
      <c r="A21" s="13"/>
      <c r="B21" s="13"/>
      <c r="C21" s="13"/>
      <c r="D21" s="13"/>
    </row>
    <row r="23" ht="12.75">
      <c r="A23" t="s">
        <v>47</v>
      </c>
    </row>
    <row r="24" ht="12.75">
      <c r="A24" t="s">
        <v>399</v>
      </c>
    </row>
    <row r="25" ht="12.75">
      <c r="A25" t="s">
        <v>339</v>
      </c>
    </row>
    <row r="30" spans="1:4" ht="15.75">
      <c r="A30" s="447" t="s">
        <v>405</v>
      </c>
      <c r="B30" s="448"/>
      <c r="C30" s="448"/>
      <c r="D30" s="448"/>
    </row>
    <row r="32" ht="13.5" thickBot="1">
      <c r="D32" s="394" t="s">
        <v>54</v>
      </c>
    </row>
    <row r="33" spans="1:4" ht="12.75">
      <c r="A33" s="15" t="s">
        <v>123</v>
      </c>
      <c r="B33" s="455" t="s">
        <v>42</v>
      </c>
      <c r="C33" s="455"/>
      <c r="D33" s="15" t="s">
        <v>45</v>
      </c>
    </row>
    <row r="34" spans="1:4" ht="13.5" thickBot="1">
      <c r="A34" s="2"/>
      <c r="B34" s="12" t="s">
        <v>43</v>
      </c>
      <c r="C34" s="12" t="s">
        <v>44</v>
      </c>
      <c r="D34" s="2"/>
    </row>
    <row r="35" spans="1:4" ht="13.5" thickBot="1">
      <c r="A35" s="5" t="s">
        <v>46</v>
      </c>
      <c r="B35" s="5">
        <v>1</v>
      </c>
      <c r="C35" s="5">
        <v>2</v>
      </c>
      <c r="D35" s="5">
        <v>3</v>
      </c>
    </row>
    <row r="36" spans="1:4" ht="12.75">
      <c r="A36" s="7"/>
      <c r="B36" s="7"/>
      <c r="C36" s="7"/>
      <c r="D36" s="7"/>
    </row>
    <row r="37" spans="1:4" ht="12.75">
      <c r="A37" s="10" t="s">
        <v>337</v>
      </c>
      <c r="B37" s="10">
        <v>0</v>
      </c>
      <c r="C37" s="10">
        <v>0</v>
      </c>
      <c r="D37" s="10">
        <v>0</v>
      </c>
    </row>
    <row r="38" spans="1:4" ht="12.75">
      <c r="A38" s="10" t="s">
        <v>338</v>
      </c>
      <c r="B38" s="10">
        <v>0</v>
      </c>
      <c r="C38" s="10">
        <v>0</v>
      </c>
      <c r="D38" s="10">
        <v>0</v>
      </c>
    </row>
    <row r="39" spans="1:4" ht="13.5" thickBot="1">
      <c r="A39" s="13" t="s">
        <v>340</v>
      </c>
      <c r="B39" s="13">
        <v>0</v>
      </c>
      <c r="C39" s="13">
        <v>0</v>
      </c>
      <c r="D39" s="13">
        <v>0</v>
      </c>
    </row>
    <row r="42" ht="13.5" customHeight="1"/>
    <row r="43" spans="1:2" ht="12.75">
      <c r="A43" t="s">
        <v>80</v>
      </c>
      <c r="B43" t="s">
        <v>119</v>
      </c>
    </row>
    <row r="44" spans="1:2" ht="12.75">
      <c r="A44" t="s">
        <v>431</v>
      </c>
      <c r="B44" s="422">
        <v>39122</v>
      </c>
    </row>
    <row r="46" spans="1:2" ht="12.75">
      <c r="A46" t="s">
        <v>81</v>
      </c>
      <c r="B46" t="s">
        <v>83</v>
      </c>
    </row>
    <row r="47" spans="1:2" ht="12.75">
      <c r="A47" s="82">
        <v>499896249</v>
      </c>
      <c r="B47" t="s">
        <v>430</v>
      </c>
    </row>
    <row r="48" ht="12.75">
      <c r="B48" t="s">
        <v>456</v>
      </c>
    </row>
  </sheetData>
  <mergeCells count="4">
    <mergeCell ref="B10:C10"/>
    <mergeCell ref="A5:D5"/>
    <mergeCell ref="B33:C33"/>
    <mergeCell ref="A30:D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F26" sqref="F26"/>
    </sheetView>
  </sheetViews>
  <sheetFormatPr defaultColWidth="9.140625" defaultRowHeight="12.75"/>
  <cols>
    <col min="1" max="1" width="4.00390625" style="0" customWidth="1"/>
    <col min="2" max="2" width="19.28125" style="0" customWidth="1"/>
    <col min="3" max="3" width="5.421875" style="0" customWidth="1"/>
    <col min="4" max="4" width="17.28125" style="0" customWidth="1"/>
    <col min="5" max="8" width="30.7109375" style="0" customWidth="1"/>
  </cols>
  <sheetData>
    <row r="2" ht="12.75">
      <c r="H2" s="362" t="s">
        <v>307</v>
      </c>
    </row>
    <row r="3" ht="12.75">
      <c r="H3" s="362"/>
    </row>
    <row r="4" spans="1:9" ht="15.75">
      <c r="A4" s="456" t="s">
        <v>414</v>
      </c>
      <c r="B4" s="456"/>
      <c r="C4" s="456"/>
      <c r="D4" s="456"/>
      <c r="E4" s="456"/>
      <c r="F4" s="456"/>
      <c r="G4" s="456"/>
      <c r="H4" s="456"/>
      <c r="I4" s="456"/>
    </row>
    <row r="5" ht="13.5" thickBot="1">
      <c r="H5" s="394"/>
    </row>
    <row r="6" spans="1:8" ht="39.75" customHeight="1" thickBot="1">
      <c r="A6" s="279" t="s">
        <v>224</v>
      </c>
      <c r="B6" s="279" t="s">
        <v>346</v>
      </c>
      <c r="C6" s="279" t="s">
        <v>347</v>
      </c>
      <c r="D6" s="280" t="s">
        <v>422</v>
      </c>
      <c r="E6" s="413" t="s">
        <v>418</v>
      </c>
      <c r="F6" s="414" t="s">
        <v>419</v>
      </c>
      <c r="G6" s="414" t="s">
        <v>420</v>
      </c>
      <c r="H6" s="281" t="s">
        <v>421</v>
      </c>
    </row>
    <row r="7" spans="1:8" ht="24.75" customHeight="1">
      <c r="A7" s="370">
        <v>1</v>
      </c>
      <c r="B7" s="390" t="s">
        <v>348</v>
      </c>
      <c r="C7" s="386" t="s">
        <v>349</v>
      </c>
      <c r="D7" s="409" t="s">
        <v>468</v>
      </c>
      <c r="E7" s="382"/>
      <c r="F7" s="371"/>
      <c r="G7" s="371"/>
      <c r="H7" s="372"/>
    </row>
    <row r="8" spans="1:8" ht="24.75" customHeight="1">
      <c r="A8" s="373">
        <v>2</v>
      </c>
      <c r="B8" s="391" t="s">
        <v>350</v>
      </c>
      <c r="C8" s="387" t="s">
        <v>351</v>
      </c>
      <c r="D8" s="410" t="s">
        <v>468</v>
      </c>
      <c r="E8" s="383"/>
      <c r="F8" s="282"/>
      <c r="G8" s="282"/>
      <c r="H8" s="283"/>
    </row>
    <row r="9" spans="1:8" ht="24.75" customHeight="1">
      <c r="A9" s="373">
        <v>3</v>
      </c>
      <c r="B9" s="391" t="s">
        <v>352</v>
      </c>
      <c r="C9" s="387" t="s">
        <v>353</v>
      </c>
      <c r="D9" s="410" t="s">
        <v>468</v>
      </c>
      <c r="E9" s="383"/>
      <c r="F9" s="282"/>
      <c r="G9" s="282"/>
      <c r="H9" s="283"/>
    </row>
    <row r="10" spans="1:8" ht="24.75" customHeight="1">
      <c r="A10" s="373">
        <v>4</v>
      </c>
      <c r="B10" s="391" t="s">
        <v>354</v>
      </c>
      <c r="C10" s="387" t="s">
        <v>355</v>
      </c>
      <c r="D10" s="410" t="s">
        <v>434</v>
      </c>
      <c r="E10" s="383"/>
      <c r="F10" s="282"/>
      <c r="G10" s="282"/>
      <c r="H10" s="283"/>
    </row>
    <row r="11" spans="1:8" ht="24.75" customHeight="1">
      <c r="A11" s="373">
        <v>5</v>
      </c>
      <c r="B11" s="391" t="s">
        <v>356</v>
      </c>
      <c r="C11" s="387" t="s">
        <v>357</v>
      </c>
      <c r="D11" s="410" t="s">
        <v>468</v>
      </c>
      <c r="E11" s="383"/>
      <c r="F11" s="282"/>
      <c r="G11" s="282"/>
      <c r="H11" s="283"/>
    </row>
    <row r="12" spans="1:8" ht="24.75" customHeight="1">
      <c r="A12" s="373">
        <v>6</v>
      </c>
      <c r="B12" s="391" t="s">
        <v>358</v>
      </c>
      <c r="C12" s="387" t="s">
        <v>359</v>
      </c>
      <c r="D12" s="410" t="s">
        <v>470</v>
      </c>
      <c r="E12" s="383" t="s">
        <v>472</v>
      </c>
      <c r="F12" s="282" t="s">
        <v>473</v>
      </c>
      <c r="G12" s="282"/>
      <c r="H12" s="283"/>
    </row>
    <row r="13" spans="1:8" ht="24.75" customHeight="1">
      <c r="A13" s="373">
        <v>7</v>
      </c>
      <c r="B13" s="391" t="s">
        <v>360</v>
      </c>
      <c r="C13" s="387" t="s">
        <v>361</v>
      </c>
      <c r="D13" s="410" t="s">
        <v>471</v>
      </c>
      <c r="E13" s="383" t="s">
        <v>467</v>
      </c>
      <c r="F13" s="282" t="s">
        <v>473</v>
      </c>
      <c r="G13" s="282"/>
      <c r="H13" s="283"/>
    </row>
    <row r="14" spans="1:8" ht="24.75" customHeight="1">
      <c r="A14" s="373">
        <v>8</v>
      </c>
      <c r="B14" s="391" t="s">
        <v>362</v>
      </c>
      <c r="C14" s="387" t="s">
        <v>363</v>
      </c>
      <c r="D14" s="410" t="s">
        <v>468</v>
      </c>
      <c r="E14" s="383"/>
      <c r="F14" s="282"/>
      <c r="G14" s="282"/>
      <c r="H14" s="283"/>
    </row>
    <row r="15" spans="1:8" ht="24.75" customHeight="1">
      <c r="A15" s="373">
        <v>9</v>
      </c>
      <c r="B15" s="391" t="s">
        <v>364</v>
      </c>
      <c r="C15" s="387" t="s">
        <v>365</v>
      </c>
      <c r="D15" s="410" t="s">
        <v>468</v>
      </c>
      <c r="E15" s="383"/>
      <c r="F15" s="282"/>
      <c r="G15" s="282"/>
      <c r="H15" s="283"/>
    </row>
    <row r="16" spans="1:8" ht="24.75" customHeight="1">
      <c r="A16" s="373">
        <v>10</v>
      </c>
      <c r="B16" s="391" t="s">
        <v>366</v>
      </c>
      <c r="C16" s="387" t="s">
        <v>367</v>
      </c>
      <c r="D16" s="410" t="s">
        <v>468</v>
      </c>
      <c r="E16" s="383"/>
      <c r="F16" s="282"/>
      <c r="G16" s="282"/>
      <c r="H16" s="283"/>
    </row>
    <row r="17" spans="1:8" ht="24.75" customHeight="1">
      <c r="A17" s="373">
        <v>11</v>
      </c>
      <c r="B17" s="391" t="s">
        <v>368</v>
      </c>
      <c r="C17" s="387" t="s">
        <v>369</v>
      </c>
      <c r="D17" s="410" t="s">
        <v>468</v>
      </c>
      <c r="E17" s="383"/>
      <c r="F17" s="282"/>
      <c r="G17" s="282"/>
      <c r="H17" s="283"/>
    </row>
    <row r="18" spans="1:8" ht="24.75" customHeight="1">
      <c r="A18" s="373">
        <v>12</v>
      </c>
      <c r="B18" s="391" t="s">
        <v>370</v>
      </c>
      <c r="C18" s="387" t="s">
        <v>371</v>
      </c>
      <c r="D18" s="410" t="s">
        <v>466</v>
      </c>
      <c r="E18" s="383" t="s">
        <v>467</v>
      </c>
      <c r="F18" s="282"/>
      <c r="G18" s="282"/>
      <c r="H18" s="283"/>
    </row>
    <row r="19" spans="1:8" ht="24.75" customHeight="1">
      <c r="A19" s="373">
        <v>13</v>
      </c>
      <c r="B19" s="391" t="s">
        <v>372</v>
      </c>
      <c r="C19" s="387" t="s">
        <v>373</v>
      </c>
      <c r="D19" s="410" t="s">
        <v>468</v>
      </c>
      <c r="E19" s="383"/>
      <c r="F19" s="282"/>
      <c r="G19" s="282"/>
      <c r="H19" s="283"/>
    </row>
    <row r="20" spans="1:8" ht="24.75" customHeight="1">
      <c r="A20" s="373">
        <v>14</v>
      </c>
      <c r="B20" s="391" t="s">
        <v>374</v>
      </c>
      <c r="C20" s="387" t="s">
        <v>375</v>
      </c>
      <c r="D20" s="410" t="s">
        <v>468</v>
      </c>
      <c r="E20" s="383"/>
      <c r="F20" s="282"/>
      <c r="G20" s="282"/>
      <c r="H20" s="283"/>
    </row>
    <row r="21" spans="1:8" ht="24.75" customHeight="1">
      <c r="A21" s="374">
        <v>15</v>
      </c>
      <c r="B21" s="392" t="s">
        <v>376</v>
      </c>
      <c r="C21" s="388" t="s">
        <v>377</v>
      </c>
      <c r="D21" s="411" t="s">
        <v>469</v>
      </c>
      <c r="E21" s="384" t="s">
        <v>472</v>
      </c>
      <c r="F21" s="375" t="s">
        <v>473</v>
      </c>
      <c r="G21" s="375"/>
      <c r="H21" s="376"/>
    </row>
    <row r="22" spans="1:8" ht="36" customHeight="1">
      <c r="A22" s="373">
        <v>16</v>
      </c>
      <c r="B22" s="391" t="s">
        <v>378</v>
      </c>
      <c r="C22" s="387" t="s">
        <v>379</v>
      </c>
      <c r="D22" s="410" t="s">
        <v>468</v>
      </c>
      <c r="E22" s="383"/>
      <c r="F22" s="282"/>
      <c r="G22" s="282"/>
      <c r="H22" s="283"/>
    </row>
    <row r="23" spans="1:8" ht="35.25" customHeight="1">
      <c r="A23" s="374">
        <v>17</v>
      </c>
      <c r="B23" s="392" t="s">
        <v>380</v>
      </c>
      <c r="C23" s="388" t="s">
        <v>381</v>
      </c>
      <c r="D23" s="411" t="s">
        <v>468</v>
      </c>
      <c r="E23" s="384"/>
      <c r="F23" s="375"/>
      <c r="G23" s="375"/>
      <c r="H23" s="376"/>
    </row>
    <row r="24" spans="1:8" ht="36.75" customHeight="1" thickBot="1">
      <c r="A24" s="377">
        <v>18</v>
      </c>
      <c r="B24" s="393" t="s">
        <v>382</v>
      </c>
      <c r="C24" s="389"/>
      <c r="D24" s="412"/>
      <c r="E24" s="385"/>
      <c r="F24" s="284"/>
      <c r="G24" s="284"/>
      <c r="H24" s="285"/>
    </row>
    <row r="25" spans="1:8" ht="12.75">
      <c r="A25" s="378"/>
      <c r="B25" s="379"/>
      <c r="C25" s="380"/>
      <c r="D25" s="380"/>
      <c r="E25" s="379"/>
      <c r="F25" s="379"/>
      <c r="G25" s="379"/>
      <c r="H25" s="379"/>
    </row>
    <row r="26" spans="1:8" ht="12.75">
      <c r="A26" s="379" t="s">
        <v>384</v>
      </c>
      <c r="C26" s="380"/>
      <c r="D26" s="380"/>
      <c r="E26" s="379"/>
      <c r="F26" s="379"/>
      <c r="G26" s="379"/>
      <c r="H26" s="379"/>
    </row>
    <row r="27" spans="1:8" ht="12.75">
      <c r="A27" s="278" t="s">
        <v>406</v>
      </c>
      <c r="C27" s="286"/>
      <c r="D27" s="380"/>
      <c r="E27" s="286"/>
      <c r="F27" s="286"/>
      <c r="G27" s="286"/>
      <c r="H27" s="286"/>
    </row>
    <row r="28" ht="12.75">
      <c r="A28" s="278" t="s">
        <v>385</v>
      </c>
    </row>
    <row r="29" ht="12.75">
      <c r="A29" s="278" t="s">
        <v>417</v>
      </c>
    </row>
    <row r="30" ht="12.75">
      <c r="A30" s="278" t="s">
        <v>407</v>
      </c>
    </row>
    <row r="31" ht="12.75">
      <c r="A31" s="381" t="s">
        <v>408</v>
      </c>
    </row>
    <row r="32" ht="12.75">
      <c r="A32" s="381" t="s">
        <v>409</v>
      </c>
    </row>
    <row r="33" ht="12.75">
      <c r="A33" s="381" t="s">
        <v>410</v>
      </c>
    </row>
    <row r="34" ht="12.75">
      <c r="A34" s="381" t="s">
        <v>411</v>
      </c>
    </row>
    <row r="35" ht="12.75">
      <c r="A35" s="381" t="s">
        <v>412</v>
      </c>
    </row>
    <row r="36" ht="12.75">
      <c r="A36" s="381" t="s">
        <v>386</v>
      </c>
    </row>
    <row r="37" ht="12.75">
      <c r="A37" s="278" t="s">
        <v>413</v>
      </c>
    </row>
    <row r="39" spans="1:8" ht="12.75">
      <c r="A39" s="205" t="s">
        <v>80</v>
      </c>
      <c r="B39" s="39"/>
      <c r="C39" s="205"/>
      <c r="E39" s="205" t="s">
        <v>81</v>
      </c>
      <c r="F39" s="205" t="s">
        <v>119</v>
      </c>
      <c r="G39" s="204" t="s">
        <v>83</v>
      </c>
      <c r="H39" s="39"/>
    </row>
    <row r="40" spans="1:7" ht="12.75">
      <c r="A40" s="278" t="s">
        <v>431</v>
      </c>
      <c r="E40" s="82">
        <v>499896249</v>
      </c>
      <c r="F40" s="422">
        <v>39150</v>
      </c>
      <c r="G40" t="s">
        <v>459</v>
      </c>
    </row>
  </sheetData>
  <mergeCells count="1">
    <mergeCell ref="A4:I4"/>
  </mergeCells>
  <printOptions/>
  <pageMargins left="0.78" right="0.14" top="0.19" bottom="0.28" header="0.14" footer="0.28"/>
  <pageSetup horizontalDpi="600" verticalDpi="600" orientation="landscape" paperSize="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8">
      <selection activeCell="I34" sqref="I34"/>
    </sheetView>
  </sheetViews>
  <sheetFormatPr defaultColWidth="9.140625" defaultRowHeight="12.75"/>
  <cols>
    <col min="2" max="2" width="22.7109375" style="0" customWidth="1"/>
    <col min="3" max="6" width="11.7109375" style="0" customWidth="1"/>
  </cols>
  <sheetData>
    <row r="2" ht="12.75">
      <c r="F2" s="394" t="s">
        <v>314</v>
      </c>
    </row>
    <row r="4" spans="1:6" ht="15.75">
      <c r="A4" s="457" t="s">
        <v>209</v>
      </c>
      <c r="B4" s="458"/>
      <c r="C4" s="458"/>
      <c r="D4" s="458"/>
      <c r="E4" s="458"/>
      <c r="F4" s="458"/>
    </row>
    <row r="8" ht="12.75">
      <c r="F8" s="42"/>
    </row>
    <row r="9" spans="5:6" ht="13.5" thickBot="1">
      <c r="E9" s="43"/>
      <c r="F9" s="394" t="s">
        <v>91</v>
      </c>
    </row>
    <row r="10" spans="1:6" ht="15" customHeight="1" thickBot="1">
      <c r="A10" s="15" t="s">
        <v>210</v>
      </c>
      <c r="B10" s="5" t="s">
        <v>211</v>
      </c>
      <c r="C10" s="5">
        <v>2004</v>
      </c>
      <c r="D10" s="5">
        <v>2005</v>
      </c>
      <c r="E10" s="5">
        <v>2006</v>
      </c>
      <c r="F10" s="5" t="s">
        <v>460</v>
      </c>
    </row>
    <row r="11" spans="1:6" ht="15" customHeight="1">
      <c r="A11" s="6">
        <v>1</v>
      </c>
      <c r="B11" s="269" t="s">
        <v>212</v>
      </c>
      <c r="C11" s="270">
        <v>0</v>
      </c>
      <c r="D11" s="270">
        <v>0</v>
      </c>
      <c r="E11" s="270">
        <v>0</v>
      </c>
      <c r="F11" s="270">
        <v>0</v>
      </c>
    </row>
    <row r="12" spans="1:6" ht="15" customHeight="1">
      <c r="A12" s="9">
        <v>2</v>
      </c>
      <c r="B12" s="10" t="s">
        <v>213</v>
      </c>
      <c r="C12" s="271"/>
      <c r="D12" s="271"/>
      <c r="E12" s="271"/>
      <c r="F12" s="272"/>
    </row>
    <row r="13" spans="1:6" ht="15" customHeight="1">
      <c r="A13" s="9">
        <v>3</v>
      </c>
      <c r="B13" s="10" t="s">
        <v>214</v>
      </c>
      <c r="C13" s="271"/>
      <c r="D13" s="271"/>
      <c r="E13" s="271"/>
      <c r="F13" s="272"/>
    </row>
    <row r="14" spans="1:6" ht="15" customHeight="1" thickBot="1">
      <c r="A14" s="12">
        <v>4</v>
      </c>
      <c r="B14" s="273" t="s">
        <v>215</v>
      </c>
      <c r="C14" s="274">
        <v>4124</v>
      </c>
      <c r="D14" s="274">
        <v>4124</v>
      </c>
      <c r="E14" s="274">
        <v>4124</v>
      </c>
      <c r="F14" s="274">
        <v>0</v>
      </c>
    </row>
    <row r="15" spans="1:6" ht="15" customHeight="1" thickBot="1">
      <c r="A15" s="275">
        <v>5</v>
      </c>
      <c r="B15" s="276" t="s">
        <v>201</v>
      </c>
      <c r="C15" s="277">
        <v>4124</v>
      </c>
      <c r="D15" s="277">
        <v>4124</v>
      </c>
      <c r="E15" s="277">
        <v>4124</v>
      </c>
      <c r="F15" s="270">
        <v>0</v>
      </c>
    </row>
    <row r="16" spans="1:6" ht="15" customHeight="1">
      <c r="A16" s="6">
        <v>6</v>
      </c>
      <c r="B16" s="7" t="s">
        <v>216</v>
      </c>
      <c r="C16" s="7">
        <v>0</v>
      </c>
      <c r="D16" s="7">
        <v>0</v>
      </c>
      <c r="E16" s="7">
        <v>0</v>
      </c>
      <c r="F16" s="270">
        <v>0</v>
      </c>
    </row>
    <row r="17" spans="1:6" ht="15" customHeight="1" thickBot="1">
      <c r="A17" s="12">
        <v>7</v>
      </c>
      <c r="B17" s="13" t="s">
        <v>217</v>
      </c>
      <c r="C17" s="13">
        <v>0</v>
      </c>
      <c r="D17" s="13">
        <v>0</v>
      </c>
      <c r="E17" s="13">
        <v>0</v>
      </c>
      <c r="F17" s="274">
        <v>0</v>
      </c>
    </row>
    <row r="18" ht="12.75" customHeight="1"/>
    <row r="19" ht="12.75" customHeight="1">
      <c r="A19" t="s">
        <v>218</v>
      </c>
    </row>
    <row r="20" ht="12.75" customHeight="1"/>
    <row r="21" ht="12.75" customHeight="1">
      <c r="A21" t="s">
        <v>219</v>
      </c>
    </row>
    <row r="22" ht="12.75" customHeight="1">
      <c r="A22" t="s">
        <v>220</v>
      </c>
    </row>
    <row r="23" ht="12.75" customHeight="1">
      <c r="A23" t="s">
        <v>221</v>
      </c>
    </row>
    <row r="24" ht="12.75" customHeight="1"/>
    <row r="25" ht="12.75" customHeight="1">
      <c r="A25" t="s">
        <v>223</v>
      </c>
    </row>
    <row r="26" ht="12.75" customHeight="1"/>
    <row r="27" ht="12.75" customHeight="1"/>
    <row r="28" spans="1:2" ht="12.75" customHeight="1">
      <c r="A28" s="20" t="s">
        <v>222</v>
      </c>
      <c r="B28" t="s">
        <v>431</v>
      </c>
    </row>
    <row r="29" ht="12.75" customHeight="1">
      <c r="A29" s="20"/>
    </row>
    <row r="30" spans="1:2" ht="12.75" customHeight="1">
      <c r="A30" s="20" t="s">
        <v>81</v>
      </c>
      <c r="B30" s="82">
        <v>499896249</v>
      </c>
    </row>
    <row r="31" ht="12.75" customHeight="1">
      <c r="A31" s="20"/>
    </row>
    <row r="32" spans="1:2" ht="12.75" customHeight="1">
      <c r="A32" s="20" t="s">
        <v>119</v>
      </c>
      <c r="B32" s="422">
        <v>39150</v>
      </c>
    </row>
    <row r="33" ht="12.75" customHeight="1">
      <c r="A33" s="20"/>
    </row>
    <row r="34" spans="1:2" ht="12.75" customHeight="1">
      <c r="A34" s="20" t="s">
        <v>83</v>
      </c>
      <c r="B34" t="s">
        <v>430</v>
      </c>
    </row>
    <row r="35" ht="12.75" customHeight="1">
      <c r="B35" t="s">
        <v>461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mergeCells count="1"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1">
      <selection activeCell="B26" sqref="B26"/>
    </sheetView>
  </sheetViews>
  <sheetFormatPr defaultColWidth="9.140625" defaultRowHeight="12.75"/>
  <cols>
    <col min="1" max="1" width="42.8515625" style="0" customWidth="1"/>
    <col min="2" max="4" width="13.7109375" style="0" customWidth="1"/>
  </cols>
  <sheetData>
    <row r="2" ht="12.75">
      <c r="D2" s="394" t="s">
        <v>306</v>
      </c>
    </row>
    <row r="3" ht="12.75">
      <c r="D3" s="20"/>
    </row>
    <row r="5" spans="1:4" ht="15.75">
      <c r="A5" s="447" t="s">
        <v>388</v>
      </c>
      <c r="B5" s="448"/>
      <c r="C5" s="448"/>
      <c r="D5" s="448"/>
    </row>
    <row r="7" ht="13.5" thickBot="1">
      <c r="D7" s="394" t="s">
        <v>54</v>
      </c>
    </row>
    <row r="8" spans="1:4" ht="12.75">
      <c r="A8" s="15" t="s">
        <v>123</v>
      </c>
      <c r="B8" s="455" t="s">
        <v>42</v>
      </c>
      <c r="C8" s="455"/>
      <c r="D8" s="15" t="s">
        <v>45</v>
      </c>
    </row>
    <row r="9" spans="1:4" ht="13.5" thickBot="1">
      <c r="A9" s="2"/>
      <c r="B9" s="12" t="s">
        <v>43</v>
      </c>
      <c r="C9" s="12" t="s">
        <v>44</v>
      </c>
      <c r="D9" s="2"/>
    </row>
    <row r="10" spans="1:4" ht="13.5" thickBot="1">
      <c r="A10" s="5" t="s">
        <v>46</v>
      </c>
      <c r="B10" s="5">
        <v>1</v>
      </c>
      <c r="C10" s="5">
        <v>2</v>
      </c>
      <c r="D10" s="5">
        <v>3</v>
      </c>
    </row>
    <row r="11" spans="1:4" ht="12.75">
      <c r="A11" s="7" t="s">
        <v>389</v>
      </c>
      <c r="B11" s="7">
        <v>2156</v>
      </c>
      <c r="C11" s="7">
        <v>5798</v>
      </c>
      <c r="D11" s="7">
        <v>7531</v>
      </c>
    </row>
    <row r="12" spans="1:4" ht="12.75">
      <c r="A12" s="408" t="s">
        <v>400</v>
      </c>
      <c r="B12" s="408">
        <v>2156</v>
      </c>
      <c r="C12" s="408">
        <v>5798</v>
      </c>
      <c r="D12" s="408">
        <v>5796</v>
      </c>
    </row>
    <row r="13" spans="1:4" ht="12.75">
      <c r="A13" s="10" t="s">
        <v>390</v>
      </c>
      <c r="B13" s="10">
        <v>2156</v>
      </c>
      <c r="C13" s="10">
        <v>5798</v>
      </c>
      <c r="D13" s="10">
        <v>7550</v>
      </c>
    </row>
    <row r="14" spans="1:4" ht="12.75">
      <c r="A14" s="10" t="s">
        <v>401</v>
      </c>
      <c r="B14" s="10">
        <v>2156</v>
      </c>
      <c r="C14" s="10">
        <v>5798</v>
      </c>
      <c r="D14" s="10">
        <v>5808</v>
      </c>
    </row>
    <row r="15" spans="1:4" ht="12.75">
      <c r="A15" s="10" t="s">
        <v>391</v>
      </c>
      <c r="B15" s="10">
        <v>665</v>
      </c>
      <c r="C15" s="10">
        <v>4730</v>
      </c>
      <c r="D15" s="10">
        <v>4730</v>
      </c>
    </row>
    <row r="16" spans="1:4" ht="12.75">
      <c r="A16" s="10" t="s">
        <v>397</v>
      </c>
      <c r="B16" s="404">
        <v>0</v>
      </c>
      <c r="C16" s="404">
        <v>0</v>
      </c>
      <c r="D16" s="404">
        <v>0</v>
      </c>
    </row>
    <row r="17" spans="1:4" ht="13.5" thickBot="1">
      <c r="A17" s="405" t="s">
        <v>392</v>
      </c>
      <c r="B17" s="13">
        <v>0</v>
      </c>
      <c r="C17" s="13">
        <v>0</v>
      </c>
      <c r="D17" s="13">
        <v>0</v>
      </c>
    </row>
    <row r="19" ht="12.75">
      <c r="A19" t="s">
        <v>47</v>
      </c>
    </row>
    <row r="20" ht="12.75">
      <c r="A20" t="s">
        <v>396</v>
      </c>
    </row>
    <row r="21" ht="12.75">
      <c r="A21" t="s">
        <v>415</v>
      </c>
    </row>
    <row r="22" ht="12.75">
      <c r="A22" t="s">
        <v>416</v>
      </c>
    </row>
    <row r="24" spans="1:2" ht="12.75">
      <c r="A24" t="s">
        <v>80</v>
      </c>
      <c r="B24" t="s">
        <v>119</v>
      </c>
    </row>
    <row r="25" spans="1:2" ht="12.75">
      <c r="A25" t="s">
        <v>431</v>
      </c>
      <c r="B25" s="422">
        <v>39150</v>
      </c>
    </row>
    <row r="27" spans="1:2" ht="12.75">
      <c r="A27" t="s">
        <v>81</v>
      </c>
      <c r="B27" t="s">
        <v>83</v>
      </c>
    </row>
    <row r="28" spans="1:2" ht="12.75">
      <c r="A28" s="82">
        <v>499896249</v>
      </c>
      <c r="B28" t="s">
        <v>430</v>
      </c>
    </row>
    <row r="29" ht="12.75">
      <c r="B29" t="s">
        <v>456</v>
      </c>
    </row>
  </sheetData>
  <mergeCells count="2">
    <mergeCell ref="A5:D5"/>
    <mergeCell ref="B8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3">
      <selection activeCell="C40" sqref="C40"/>
    </sheetView>
  </sheetViews>
  <sheetFormatPr defaultColWidth="9.140625" defaultRowHeight="12.75"/>
  <cols>
    <col min="1" max="1" width="66.28125" style="324" customWidth="1"/>
    <col min="2" max="2" width="7.8515625" style="324" bestFit="1" customWidth="1"/>
    <col min="3" max="3" width="19.8515625" style="324" bestFit="1" customWidth="1"/>
    <col min="4" max="4" width="19.140625" style="324" customWidth="1"/>
    <col min="5" max="16384" width="9.140625" style="278" customWidth="1"/>
  </cols>
  <sheetData>
    <row r="1" ht="15.75">
      <c r="D1" s="394" t="s">
        <v>308</v>
      </c>
    </row>
    <row r="3" spans="1:4" ht="15.75">
      <c r="A3" s="447" t="s">
        <v>387</v>
      </c>
      <c r="B3" s="447"/>
      <c r="C3" s="447"/>
      <c r="D3" s="322"/>
    </row>
    <row r="4" spans="1:4" ht="12.75" customHeight="1">
      <c r="A4" s="459"/>
      <c r="B4" s="459"/>
      <c r="C4" s="460"/>
      <c r="D4" s="322"/>
    </row>
    <row r="5" ht="16.5" thickBot="1">
      <c r="A5" s="323" t="s">
        <v>257</v>
      </c>
    </row>
    <row r="6" spans="1:4" ht="15.75">
      <c r="A6" s="325"/>
      <c r="B6" s="326" t="s">
        <v>258</v>
      </c>
      <c r="C6" s="327" t="s">
        <v>259</v>
      </c>
      <c r="D6" s="328"/>
    </row>
    <row r="7" spans="1:4" ht="16.5" thickBot="1">
      <c r="A7" s="329"/>
      <c r="B7" s="330" t="s">
        <v>260</v>
      </c>
      <c r="C7" s="331" t="s">
        <v>304</v>
      </c>
      <c r="D7" s="332" t="s">
        <v>261</v>
      </c>
    </row>
    <row r="8" spans="1:4" ht="15.75">
      <c r="A8" s="333" t="s">
        <v>393</v>
      </c>
      <c r="B8" s="334">
        <v>1</v>
      </c>
      <c r="C8" s="335">
        <v>0</v>
      </c>
      <c r="D8" s="336" t="s">
        <v>171</v>
      </c>
    </row>
    <row r="9" spans="1:4" ht="15.75">
      <c r="A9" s="337" t="s">
        <v>262</v>
      </c>
      <c r="B9" s="338">
        <v>2</v>
      </c>
      <c r="C9" s="339">
        <v>0</v>
      </c>
      <c r="D9" s="340" t="s">
        <v>171</v>
      </c>
    </row>
    <row r="10" spans="1:4" ht="15.75">
      <c r="A10" s="337" t="s">
        <v>263</v>
      </c>
      <c r="B10" s="338" t="s">
        <v>264</v>
      </c>
      <c r="C10" s="339">
        <v>0</v>
      </c>
      <c r="D10" s="340" t="s">
        <v>171</v>
      </c>
    </row>
    <row r="11" spans="1:4" ht="15.75">
      <c r="A11" s="337" t="s">
        <v>265</v>
      </c>
      <c r="B11" s="338" t="s">
        <v>266</v>
      </c>
      <c r="C11" s="339">
        <v>0</v>
      </c>
      <c r="D11" s="340" t="s">
        <v>171</v>
      </c>
    </row>
    <row r="12" spans="1:4" ht="15.75">
      <c r="A12" s="337" t="s">
        <v>267</v>
      </c>
      <c r="B12" s="338">
        <v>3</v>
      </c>
      <c r="C12" s="339">
        <v>0</v>
      </c>
      <c r="D12" s="340" t="s">
        <v>171</v>
      </c>
    </row>
    <row r="13" spans="1:4" ht="15.75">
      <c r="A13" s="337" t="s">
        <v>268</v>
      </c>
      <c r="B13" s="338" t="s">
        <v>269</v>
      </c>
      <c r="C13" s="339">
        <v>0</v>
      </c>
      <c r="D13" s="340" t="s">
        <v>171</v>
      </c>
    </row>
    <row r="14" spans="1:4" ht="16.5" thickBot="1">
      <c r="A14" s="341" t="s">
        <v>270</v>
      </c>
      <c r="B14" s="342" t="s">
        <v>271</v>
      </c>
      <c r="C14" s="343">
        <v>0</v>
      </c>
      <c r="D14" s="344" t="s">
        <v>171</v>
      </c>
    </row>
    <row r="15" spans="1:4" ht="16.5" thickBot="1">
      <c r="A15" s="345"/>
      <c r="B15" s="461" t="s">
        <v>272</v>
      </c>
      <c r="C15" s="461"/>
      <c r="D15" s="462"/>
    </row>
    <row r="16" spans="1:4" ht="15.75">
      <c r="A16" s="346" t="s">
        <v>402</v>
      </c>
      <c r="B16" s="347">
        <v>4</v>
      </c>
      <c r="C16" s="348">
        <v>0</v>
      </c>
      <c r="D16" s="349" t="s">
        <v>395</v>
      </c>
    </row>
    <row r="17" spans="1:4" ht="18" customHeight="1">
      <c r="A17" s="337" t="s">
        <v>274</v>
      </c>
      <c r="B17" s="338" t="s">
        <v>275</v>
      </c>
      <c r="C17" s="339">
        <v>0</v>
      </c>
      <c r="D17" s="340" t="s">
        <v>394</v>
      </c>
    </row>
    <row r="18" spans="1:4" ht="17.25" customHeight="1">
      <c r="A18" s="337" t="s">
        <v>277</v>
      </c>
      <c r="B18" s="338" t="s">
        <v>278</v>
      </c>
      <c r="C18" s="339">
        <v>0</v>
      </c>
      <c r="D18" s="340" t="s">
        <v>394</v>
      </c>
    </row>
    <row r="19" spans="1:4" ht="18" customHeight="1">
      <c r="A19" s="337" t="s">
        <v>279</v>
      </c>
      <c r="B19" s="338" t="s">
        <v>280</v>
      </c>
      <c r="C19" s="339">
        <v>0</v>
      </c>
      <c r="D19" s="340" t="s">
        <v>394</v>
      </c>
    </row>
    <row r="20" spans="1:4" ht="18.75" customHeight="1" thickBot="1">
      <c r="A20" s="341" t="s">
        <v>281</v>
      </c>
      <c r="B20" s="342" t="s">
        <v>282</v>
      </c>
      <c r="C20" s="343">
        <v>0</v>
      </c>
      <c r="D20" s="344" t="s">
        <v>394</v>
      </c>
    </row>
    <row r="21" spans="1:4" ht="16.5" thickBot="1">
      <c r="A21" s="345"/>
      <c r="B21" s="461" t="s">
        <v>283</v>
      </c>
      <c r="C21" s="443"/>
      <c r="D21" s="444"/>
    </row>
    <row r="22" spans="1:4" ht="15.75" hidden="1">
      <c r="A22" s="350" t="s">
        <v>284</v>
      </c>
      <c r="B22" s="347" t="s">
        <v>285</v>
      </c>
      <c r="C22" s="348"/>
      <c r="D22" s="349" t="s">
        <v>171</v>
      </c>
    </row>
    <row r="23" spans="1:4" ht="15.75" hidden="1">
      <c r="A23" s="337" t="s">
        <v>286</v>
      </c>
      <c r="B23" s="338" t="s">
        <v>285</v>
      </c>
      <c r="C23" s="339"/>
      <c r="D23" s="340" t="s">
        <v>171</v>
      </c>
    </row>
    <row r="24" spans="1:4" ht="15.75" hidden="1">
      <c r="A24" s="337" t="s">
        <v>287</v>
      </c>
      <c r="B24" s="338" t="s">
        <v>285</v>
      </c>
      <c r="C24" s="339"/>
      <c r="D24" s="340" t="s">
        <v>171</v>
      </c>
    </row>
    <row r="25" spans="1:4" ht="15.75" hidden="1">
      <c r="A25" s="337" t="s">
        <v>288</v>
      </c>
      <c r="B25" s="338" t="s">
        <v>285</v>
      </c>
      <c r="C25" s="339"/>
      <c r="D25" s="340" t="s">
        <v>171</v>
      </c>
    </row>
    <row r="26" spans="1:4" ht="15.75">
      <c r="A26" s="351" t="s">
        <v>289</v>
      </c>
      <c r="B26" s="338">
        <v>5</v>
      </c>
      <c r="C26" s="339">
        <v>0</v>
      </c>
      <c r="D26" s="340" t="s">
        <v>273</v>
      </c>
    </row>
    <row r="27" spans="1:4" ht="15.75">
      <c r="A27" s="337" t="s">
        <v>290</v>
      </c>
      <c r="B27" s="338" t="s">
        <v>291</v>
      </c>
      <c r="C27" s="339">
        <v>0</v>
      </c>
      <c r="D27" s="340" t="s">
        <v>273</v>
      </c>
    </row>
    <row r="28" spans="1:4" ht="15.75">
      <c r="A28" s="337" t="s">
        <v>292</v>
      </c>
      <c r="B28" s="338" t="s">
        <v>293</v>
      </c>
      <c r="C28" s="339">
        <v>0</v>
      </c>
      <c r="D28" s="340" t="s">
        <v>273</v>
      </c>
    </row>
    <row r="29" spans="1:4" ht="15.75">
      <c r="A29" s="337" t="s">
        <v>294</v>
      </c>
      <c r="B29" s="338" t="s">
        <v>295</v>
      </c>
      <c r="C29" s="339">
        <v>0</v>
      </c>
      <c r="D29" s="340" t="s">
        <v>276</v>
      </c>
    </row>
    <row r="30" spans="1:4" ht="15.75">
      <c r="A30" s="337" t="s">
        <v>296</v>
      </c>
      <c r="B30" s="338" t="s">
        <v>297</v>
      </c>
      <c r="C30" s="339">
        <v>0</v>
      </c>
      <c r="D30" s="340" t="s">
        <v>276</v>
      </c>
    </row>
    <row r="31" spans="1:4" ht="16.5" thickBot="1">
      <c r="A31" s="352" t="s">
        <v>298</v>
      </c>
      <c r="B31" s="353" t="s">
        <v>299</v>
      </c>
      <c r="C31" s="354">
        <v>0</v>
      </c>
      <c r="D31" s="355" t="s">
        <v>276</v>
      </c>
    </row>
    <row r="32" spans="1:2" ht="15.75">
      <c r="A32" s="356" t="s">
        <v>300</v>
      </c>
      <c r="B32" s="323"/>
    </row>
    <row r="33" spans="1:4" s="359" customFormat="1" ht="15.75">
      <c r="A33" s="357" t="s">
        <v>301</v>
      </c>
      <c r="B33" s="358"/>
      <c r="C33" s="358"/>
      <c r="D33" s="358"/>
    </row>
    <row r="34" ht="15.75">
      <c r="A34" s="324" t="s">
        <v>403</v>
      </c>
    </row>
    <row r="35" ht="15.75">
      <c r="A35" s="324" t="s">
        <v>305</v>
      </c>
    </row>
    <row r="36" s="361" customFormat="1" ht="15.75">
      <c r="A36" s="360" t="s">
        <v>302</v>
      </c>
    </row>
    <row r="37" ht="15.75">
      <c r="A37" s="324" t="s">
        <v>303</v>
      </c>
    </row>
    <row r="39" spans="1:3" ht="15.75">
      <c r="A39" s="324" t="s">
        <v>80</v>
      </c>
      <c r="B39" s="324" t="s">
        <v>119</v>
      </c>
      <c r="C39" s="440">
        <v>39150</v>
      </c>
    </row>
    <row r="40" ht="15.75">
      <c r="A40" s="324" t="s">
        <v>431</v>
      </c>
    </row>
    <row r="41" spans="1:2" ht="15.75">
      <c r="A41" s="324" t="s">
        <v>81</v>
      </c>
      <c r="B41" s="324" t="s">
        <v>462</v>
      </c>
    </row>
    <row r="42" ht="15.75">
      <c r="A42" s="439">
        <v>499896249</v>
      </c>
    </row>
  </sheetData>
  <mergeCells count="4">
    <mergeCell ref="A3:C3"/>
    <mergeCell ref="A4:C4"/>
    <mergeCell ref="B15:D15"/>
    <mergeCell ref="B21:D21"/>
  </mergeCells>
  <printOptions/>
  <pageMargins left="1.62" right="0.75" top="0.67" bottom="0.61" header="0.4921259845" footer="0.4921259845"/>
  <pageSetup fitToHeight="1" fitToWidth="1" horizontalDpi="600" verticalDpi="600" orientation="landscape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workbookViewId="0" topLeftCell="A21">
      <selection activeCell="H12" sqref="H12"/>
    </sheetView>
  </sheetViews>
  <sheetFormatPr defaultColWidth="9.140625" defaultRowHeight="12.75"/>
  <cols>
    <col min="1" max="1" width="23.57421875" style="0" customWidth="1"/>
    <col min="4" max="4" width="9.57421875" style="0" customWidth="1"/>
    <col min="5" max="5" width="14.421875" style="0" customWidth="1"/>
    <col min="6" max="7" width="8.8515625" style="0" customWidth="1"/>
    <col min="8" max="8" width="9.00390625" style="0" customWidth="1"/>
  </cols>
  <sheetData>
    <row r="2" ht="12.75">
      <c r="H2" s="394" t="s">
        <v>327</v>
      </c>
    </row>
    <row r="3" spans="1:3" ht="15">
      <c r="A3" s="37"/>
      <c r="B3" s="37"/>
      <c r="C3" s="37"/>
    </row>
    <row r="4" spans="1:8" ht="15.75">
      <c r="A4" s="457" t="s">
        <v>84</v>
      </c>
      <c r="B4" s="458"/>
      <c r="C4" s="458"/>
      <c r="D4" s="458"/>
      <c r="E4" s="458"/>
      <c r="F4" s="458"/>
      <c r="G4" s="458"/>
      <c r="H4" s="458"/>
    </row>
    <row r="5" spans="1:8" ht="15.75">
      <c r="A5" s="457" t="s">
        <v>85</v>
      </c>
      <c r="B5" s="458"/>
      <c r="C5" s="458"/>
      <c r="D5" s="458"/>
      <c r="E5" s="458"/>
      <c r="F5" s="458"/>
      <c r="G5" s="458"/>
      <c r="H5" s="458"/>
    </row>
    <row r="6" spans="8:9" ht="12.75">
      <c r="H6" s="42"/>
      <c r="I6" s="20"/>
    </row>
    <row r="7" ht="13.5" thickBot="1">
      <c r="H7" s="395" t="s">
        <v>54</v>
      </c>
    </row>
    <row r="8" spans="1:8" ht="12.75">
      <c r="A8" s="44"/>
      <c r="B8" s="45" t="s">
        <v>66</v>
      </c>
      <c r="C8" s="45" t="s">
        <v>66</v>
      </c>
      <c r="D8" s="46" t="s">
        <v>87</v>
      </c>
      <c r="E8" s="47"/>
      <c r="F8" s="45" t="s">
        <v>66</v>
      </c>
      <c r="G8" s="45" t="s">
        <v>67</v>
      </c>
      <c r="H8" s="48" t="s">
        <v>7</v>
      </c>
    </row>
    <row r="9" spans="1:8" ht="12.75">
      <c r="A9" s="49" t="s">
        <v>68</v>
      </c>
      <c r="B9" s="50" t="s">
        <v>86</v>
      </c>
      <c r="C9" s="50" t="s">
        <v>86</v>
      </c>
      <c r="D9" s="51" t="s">
        <v>121</v>
      </c>
      <c r="E9" s="52" t="s">
        <v>120</v>
      </c>
      <c r="F9" s="50" t="s">
        <v>86</v>
      </c>
      <c r="G9" s="53"/>
      <c r="H9" s="54" t="s">
        <v>88</v>
      </c>
    </row>
    <row r="10" spans="1:8" ht="11.25" customHeight="1" thickBot="1">
      <c r="A10" s="55"/>
      <c r="B10" s="56">
        <v>1</v>
      </c>
      <c r="C10" s="57">
        <v>2</v>
      </c>
      <c r="D10" s="58">
        <v>3</v>
      </c>
      <c r="E10" s="56">
        <v>4</v>
      </c>
      <c r="F10" s="56" t="s">
        <v>69</v>
      </c>
      <c r="G10" s="56" t="s">
        <v>70</v>
      </c>
      <c r="H10" s="59" t="s">
        <v>71</v>
      </c>
    </row>
    <row r="11" spans="1:8" ht="12.75">
      <c r="A11" s="49"/>
      <c r="B11" s="60"/>
      <c r="C11" s="61"/>
      <c r="D11" s="62"/>
      <c r="E11" s="60"/>
      <c r="F11" s="63"/>
      <c r="G11" s="63"/>
      <c r="H11" s="64"/>
    </row>
    <row r="12" spans="1:8" ht="12.75">
      <c r="A12" s="65" t="s">
        <v>72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8" ht="12.75">
      <c r="A13" s="65"/>
      <c r="B13" s="60"/>
      <c r="C13" s="61"/>
      <c r="D13" s="61"/>
      <c r="E13" s="60"/>
      <c r="F13" s="60"/>
      <c r="G13" s="60"/>
      <c r="H13" s="64"/>
    </row>
    <row r="14" spans="1:8" ht="12.75">
      <c r="A14" s="49" t="s">
        <v>73</v>
      </c>
      <c r="B14" s="60"/>
      <c r="C14" s="61"/>
      <c r="D14" s="66"/>
      <c r="E14" s="60"/>
      <c r="F14" s="60"/>
      <c r="G14" s="60"/>
      <c r="H14" s="64"/>
    </row>
    <row r="15" spans="1:8" ht="12.75">
      <c r="A15" s="49"/>
      <c r="B15" s="60"/>
      <c r="C15" s="70"/>
      <c r="D15" s="61"/>
      <c r="E15" s="60"/>
      <c r="F15" s="60"/>
      <c r="G15" s="60"/>
      <c r="H15" s="64"/>
    </row>
    <row r="16" spans="1:8" ht="12.75">
      <c r="A16" s="49" t="s">
        <v>225</v>
      </c>
      <c r="B16" s="60"/>
      <c r="C16" s="70"/>
      <c r="D16" s="61"/>
      <c r="E16" s="60"/>
      <c r="F16" s="60"/>
      <c r="G16" s="60"/>
      <c r="H16" s="64"/>
    </row>
    <row r="17" spans="1:8" ht="12.75">
      <c r="A17" s="49" t="s">
        <v>74</v>
      </c>
      <c r="B17" s="60"/>
      <c r="C17" s="70"/>
      <c r="D17" s="61"/>
      <c r="E17" s="60"/>
      <c r="F17" s="60"/>
      <c r="G17" s="60"/>
      <c r="H17" s="64"/>
    </row>
    <row r="18" spans="1:8" ht="12.75">
      <c r="A18" s="49" t="s">
        <v>74</v>
      </c>
      <c r="B18" s="60"/>
      <c r="C18" s="70"/>
      <c r="D18" s="61"/>
      <c r="E18" s="60"/>
      <c r="F18" s="60"/>
      <c r="G18" s="60"/>
      <c r="H18" s="64"/>
    </row>
    <row r="19" spans="1:8" ht="12.75">
      <c r="A19" s="49"/>
      <c r="B19" s="60"/>
      <c r="C19" s="70"/>
      <c r="D19" s="61"/>
      <c r="E19" s="60"/>
      <c r="F19" s="60"/>
      <c r="G19" s="60"/>
      <c r="H19" s="64"/>
    </row>
    <row r="20" spans="1:8" ht="12.75">
      <c r="A20" s="49" t="s">
        <v>226</v>
      </c>
      <c r="B20" s="67"/>
      <c r="C20" s="68"/>
      <c r="D20" s="49"/>
      <c r="E20" s="49"/>
      <c r="F20" s="49"/>
      <c r="G20" s="67"/>
      <c r="H20" s="69"/>
    </row>
    <row r="21" spans="1:8" ht="12.75">
      <c r="A21" s="49" t="s">
        <v>74</v>
      </c>
      <c r="B21" s="60"/>
      <c r="C21" s="61"/>
      <c r="D21" s="66"/>
      <c r="E21" s="60"/>
      <c r="F21" s="60"/>
      <c r="G21" s="67"/>
      <c r="H21" s="64"/>
    </row>
    <row r="22" spans="1:8" ht="12.75">
      <c r="A22" s="49" t="s">
        <v>74</v>
      </c>
      <c r="B22" s="60"/>
      <c r="C22" s="61"/>
      <c r="D22" s="66"/>
      <c r="E22" s="60"/>
      <c r="F22" s="60"/>
      <c r="G22" s="67"/>
      <c r="H22" s="64"/>
    </row>
    <row r="23" spans="1:8" ht="12.75">
      <c r="A23" s="21"/>
      <c r="B23" s="60"/>
      <c r="C23" s="60"/>
      <c r="D23" s="60"/>
      <c r="E23" s="60"/>
      <c r="F23" s="60"/>
      <c r="G23" s="60"/>
      <c r="H23" s="64"/>
    </row>
    <row r="24" spans="1:8" ht="12.75">
      <c r="A24" s="49" t="s">
        <v>312</v>
      </c>
      <c r="B24" s="60"/>
      <c r="C24" s="61"/>
      <c r="D24" s="61"/>
      <c r="E24" s="60"/>
      <c r="F24" s="60"/>
      <c r="G24" s="67"/>
      <c r="H24" s="64"/>
    </row>
    <row r="25" spans="1:8" ht="12.75">
      <c r="A25" s="49" t="s">
        <v>74</v>
      </c>
      <c r="B25" s="60"/>
      <c r="C25" s="61"/>
      <c r="D25" s="61"/>
      <c r="E25" s="60"/>
      <c r="F25" s="60"/>
      <c r="G25" s="67"/>
      <c r="H25" s="64"/>
    </row>
    <row r="26" spans="1:8" ht="12.75">
      <c r="A26" s="49" t="s">
        <v>74</v>
      </c>
      <c r="B26" s="60"/>
      <c r="C26" s="61"/>
      <c r="D26" s="61"/>
      <c r="E26" s="60"/>
      <c r="F26" s="60"/>
      <c r="G26" s="67"/>
      <c r="H26" s="64"/>
    </row>
    <row r="27" spans="1:8" ht="12.75">
      <c r="A27" s="49"/>
      <c r="B27" s="60"/>
      <c r="C27" s="61"/>
      <c r="D27" s="61"/>
      <c r="E27" s="60"/>
      <c r="F27" s="60"/>
      <c r="G27" s="67"/>
      <c r="H27" s="64"/>
    </row>
    <row r="28" spans="1:8" ht="12.75">
      <c r="A28" s="65" t="s">
        <v>75</v>
      </c>
      <c r="B28" s="60"/>
      <c r="C28" s="60"/>
      <c r="D28" s="60"/>
      <c r="E28" s="60"/>
      <c r="F28" s="60"/>
      <c r="G28" s="60"/>
      <c r="H28" s="60"/>
    </row>
    <row r="29" spans="1:8" ht="12.75">
      <c r="A29" s="65"/>
      <c r="B29" s="60"/>
      <c r="C29" s="60"/>
      <c r="D29" s="61"/>
      <c r="E29" s="60"/>
      <c r="F29" s="60"/>
      <c r="G29" s="60"/>
      <c r="H29" s="64"/>
    </row>
    <row r="30" spans="1:8" ht="12.75">
      <c r="A30" s="49" t="s">
        <v>73</v>
      </c>
      <c r="B30" s="60"/>
      <c r="C30" s="60"/>
      <c r="D30" s="66"/>
      <c r="E30" s="60"/>
      <c r="F30" s="60"/>
      <c r="G30" s="60"/>
      <c r="H30" s="64"/>
    </row>
    <row r="31" spans="1:8" ht="12.75">
      <c r="A31" s="49"/>
      <c r="B31" s="60"/>
      <c r="C31" s="60"/>
      <c r="D31" s="61"/>
      <c r="E31" s="60"/>
      <c r="F31" s="60"/>
      <c r="G31" s="60"/>
      <c r="H31" s="64"/>
    </row>
    <row r="32" spans="1:8" ht="12.75">
      <c r="A32" s="49" t="s">
        <v>226</v>
      </c>
      <c r="B32" s="60"/>
      <c r="C32" s="60"/>
      <c r="D32" s="61"/>
      <c r="E32" s="60"/>
      <c r="F32" s="60"/>
      <c r="G32" s="60"/>
      <c r="H32" s="64"/>
    </row>
    <row r="33" spans="1:8" ht="12.75">
      <c r="A33" s="49" t="s">
        <v>76</v>
      </c>
      <c r="B33" s="60"/>
      <c r="C33" s="60"/>
      <c r="D33" s="60"/>
      <c r="E33" s="60"/>
      <c r="F33" s="60"/>
      <c r="G33" s="60"/>
      <c r="H33" s="64"/>
    </row>
    <row r="34" spans="1:8" ht="12.75">
      <c r="A34" s="49" t="s">
        <v>74</v>
      </c>
      <c r="B34" s="60"/>
      <c r="C34" s="61"/>
      <c r="D34" s="66"/>
      <c r="E34" s="60"/>
      <c r="F34" s="60"/>
      <c r="G34" s="67"/>
      <c r="H34" s="64"/>
    </row>
    <row r="35" spans="1:8" ht="12.75">
      <c r="A35" s="49" t="s">
        <v>74</v>
      </c>
      <c r="B35" s="60"/>
      <c r="C35" s="61"/>
      <c r="D35" s="66"/>
      <c r="E35" s="60"/>
      <c r="F35" s="60"/>
      <c r="G35" s="67"/>
      <c r="H35" s="64"/>
    </row>
    <row r="36" spans="1:8" ht="12.75">
      <c r="A36" s="49"/>
      <c r="B36" s="60"/>
      <c r="C36" s="61"/>
      <c r="D36" s="66"/>
      <c r="E36" s="60"/>
      <c r="F36" s="60"/>
      <c r="G36" s="67"/>
      <c r="H36" s="64"/>
    </row>
    <row r="37" spans="1:8" ht="12.75">
      <c r="A37" s="49" t="s">
        <v>312</v>
      </c>
      <c r="B37" s="60"/>
      <c r="C37" s="61"/>
      <c r="D37" s="66"/>
      <c r="E37" s="60"/>
      <c r="F37" s="60"/>
      <c r="G37" s="60"/>
      <c r="H37" s="64"/>
    </row>
    <row r="38" spans="1:8" ht="12.75">
      <c r="A38" s="49" t="s">
        <v>76</v>
      </c>
      <c r="B38" s="60"/>
      <c r="C38" s="60"/>
      <c r="D38" s="60"/>
      <c r="E38" s="60"/>
      <c r="F38" s="60"/>
      <c r="G38" s="60"/>
      <c r="H38" s="64"/>
    </row>
    <row r="39" spans="1:8" ht="12.75">
      <c r="A39" s="49" t="s">
        <v>74</v>
      </c>
      <c r="B39" s="60"/>
      <c r="C39" s="61"/>
      <c r="D39" s="66"/>
      <c r="E39" s="60"/>
      <c r="F39" s="60"/>
      <c r="G39" s="67"/>
      <c r="H39" s="64"/>
    </row>
    <row r="40" spans="1:8" ht="12.75">
      <c r="A40" s="49" t="s">
        <v>74</v>
      </c>
      <c r="B40" s="60"/>
      <c r="C40" s="61"/>
      <c r="D40" s="66"/>
      <c r="E40" s="60"/>
      <c r="F40" s="60"/>
      <c r="G40" s="67"/>
      <c r="H40" s="64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49" t="s">
        <v>76</v>
      </c>
      <c r="B42" s="60"/>
      <c r="C42" s="60"/>
      <c r="D42" s="60"/>
      <c r="E42" s="60"/>
      <c r="F42" s="60"/>
      <c r="G42" s="60"/>
      <c r="H42" s="21"/>
    </row>
    <row r="43" spans="1:8" ht="12.75">
      <c r="A43" s="49" t="s">
        <v>74</v>
      </c>
      <c r="B43" s="60"/>
      <c r="C43" s="61"/>
      <c r="D43" s="66"/>
      <c r="E43" s="60"/>
      <c r="F43" s="60"/>
      <c r="G43" s="67"/>
      <c r="H43" s="21"/>
    </row>
    <row r="44" spans="1:8" ht="12.75">
      <c r="A44" s="49" t="s">
        <v>74</v>
      </c>
      <c r="B44" s="60"/>
      <c r="C44" s="61"/>
      <c r="D44" s="66"/>
      <c r="E44" s="60"/>
      <c r="F44" s="60"/>
      <c r="G44" s="67"/>
      <c r="H44" s="21"/>
    </row>
    <row r="45" spans="1:8" ht="13.5" thickBot="1">
      <c r="A45" s="49"/>
      <c r="B45" s="60"/>
      <c r="C45" s="71"/>
      <c r="D45" s="71"/>
      <c r="E45" s="60"/>
      <c r="F45" s="70"/>
      <c r="G45" s="60"/>
      <c r="H45" s="64"/>
    </row>
    <row r="46" spans="1:8" ht="13.5" thickBot="1">
      <c r="A46" s="72" t="s">
        <v>77</v>
      </c>
      <c r="B46" s="73"/>
      <c r="C46" s="73"/>
      <c r="D46" s="73"/>
      <c r="E46" s="73"/>
      <c r="F46" s="73"/>
      <c r="G46" s="73"/>
      <c r="H46" s="74"/>
    </row>
    <row r="47" spans="1:8" ht="12.75">
      <c r="A47" s="75"/>
      <c r="B47" s="76"/>
      <c r="C47" s="76"/>
      <c r="D47" s="76"/>
      <c r="E47" s="76"/>
      <c r="F47" s="76"/>
      <c r="G47" s="76"/>
      <c r="H47" s="76"/>
    </row>
    <row r="48" spans="1:8" ht="12.75">
      <c r="A48" s="75" t="s">
        <v>90</v>
      </c>
      <c r="B48" s="76"/>
      <c r="C48" s="76"/>
      <c r="D48" s="76"/>
      <c r="E48" s="76"/>
      <c r="F48" s="76"/>
      <c r="G48" s="76"/>
      <c r="H48" s="76"/>
    </row>
    <row r="49" spans="1:8" ht="12.75">
      <c r="A49" s="75" t="s">
        <v>89</v>
      </c>
      <c r="B49" s="76"/>
      <c r="C49" s="76"/>
      <c r="D49" s="76"/>
      <c r="E49" s="76"/>
      <c r="F49" s="76"/>
      <c r="G49" s="76"/>
      <c r="H49" s="76"/>
    </row>
    <row r="50" ht="12.75">
      <c r="A50" s="77" t="s">
        <v>78</v>
      </c>
    </row>
    <row r="51" ht="12.75">
      <c r="A51" s="77" t="s">
        <v>79</v>
      </c>
    </row>
    <row r="56" spans="1:7" ht="12.75">
      <c r="A56" s="78" t="s">
        <v>80</v>
      </c>
      <c r="B56" s="78" t="s">
        <v>81</v>
      </c>
      <c r="C56" s="78"/>
      <c r="E56" s="78" t="s">
        <v>82</v>
      </c>
      <c r="G56" s="78" t="s">
        <v>83</v>
      </c>
    </row>
  </sheetData>
  <mergeCells count="2">
    <mergeCell ref="A4:H4"/>
    <mergeCell ref="A5:H5"/>
  </mergeCells>
  <printOptions/>
  <pageMargins left="0.75" right="0.75" top="0.88" bottom="1" header="0.4921259845" footer="0.4921259845"/>
  <pageSetup fitToHeight="1" fitToWidth="1" horizontalDpi="600" verticalDpi="600" orientation="portrait" paperSize="9" scale="93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workbookViewId="0" topLeftCell="A7">
      <selection activeCell="I9" sqref="I9"/>
    </sheetView>
  </sheetViews>
  <sheetFormatPr defaultColWidth="9.140625" defaultRowHeight="12.75"/>
  <cols>
    <col min="1" max="1" width="29.7109375" style="0" customWidth="1"/>
    <col min="2" max="10" width="11.7109375" style="0" customWidth="1"/>
    <col min="11" max="11" width="9.7109375" style="0" customWidth="1"/>
  </cols>
  <sheetData>
    <row r="2" ht="12.75">
      <c r="K2" s="394" t="s">
        <v>309</v>
      </c>
    </row>
    <row r="4" spans="1:11" ht="15.75">
      <c r="A4" s="457" t="s">
        <v>343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2.75">
      <c r="A5" s="287"/>
      <c r="B5" s="287"/>
      <c r="C5" s="287"/>
      <c r="D5" s="287"/>
      <c r="E5" s="287"/>
      <c r="F5" s="287"/>
      <c r="K5" s="42"/>
    </row>
    <row r="6" ht="13.5" thickBot="1">
      <c r="K6" s="395" t="s">
        <v>91</v>
      </c>
    </row>
    <row r="7" spans="1:11" ht="12.75">
      <c r="A7" s="44"/>
      <c r="B7" s="150"/>
      <c r="C7" s="288"/>
      <c r="D7" s="288"/>
      <c r="E7" s="288"/>
      <c r="F7" s="289" t="s">
        <v>227</v>
      </c>
      <c r="G7" s="290"/>
      <c r="H7" s="291"/>
      <c r="I7" s="292"/>
      <c r="J7" s="293"/>
      <c r="K7" s="45" t="s">
        <v>228</v>
      </c>
    </row>
    <row r="8" spans="1:11" ht="12.75">
      <c r="A8" s="294" t="s">
        <v>229</v>
      </c>
      <c r="B8" s="295"/>
      <c r="C8" s="296" t="s">
        <v>249</v>
      </c>
      <c r="D8" s="297"/>
      <c r="E8" s="295"/>
      <c r="F8" s="296" t="s">
        <v>249</v>
      </c>
      <c r="G8" s="297"/>
      <c r="H8" s="298"/>
      <c r="I8" s="296" t="s">
        <v>474</v>
      </c>
      <c r="J8" s="297"/>
      <c r="K8" s="294" t="s">
        <v>7</v>
      </c>
    </row>
    <row r="9" spans="1:11" ht="12.75">
      <c r="A9" s="294" t="s">
        <v>230</v>
      </c>
      <c r="B9" s="51" t="s">
        <v>231</v>
      </c>
      <c r="C9" s="138" t="s">
        <v>232</v>
      </c>
      <c r="D9" s="299" t="s">
        <v>6</v>
      </c>
      <c r="E9" s="51" t="s">
        <v>231</v>
      </c>
      <c r="F9" s="138" t="s">
        <v>232</v>
      </c>
      <c r="G9" s="299" t="s">
        <v>6</v>
      </c>
      <c r="H9" s="51" t="s">
        <v>231</v>
      </c>
      <c r="I9" s="138" t="s">
        <v>232</v>
      </c>
      <c r="J9" s="299" t="s">
        <v>6</v>
      </c>
      <c r="K9" s="50" t="s">
        <v>250</v>
      </c>
    </row>
    <row r="10" spans="1:11" ht="13.5" thickBot="1">
      <c r="A10" s="55"/>
      <c r="B10" s="300">
        <v>1</v>
      </c>
      <c r="C10" s="301">
        <v>2</v>
      </c>
      <c r="D10" s="302">
        <v>3</v>
      </c>
      <c r="E10" s="300">
        <v>4</v>
      </c>
      <c r="F10" s="301">
        <v>5</v>
      </c>
      <c r="G10" s="302">
        <v>6</v>
      </c>
      <c r="H10" s="57">
        <v>7</v>
      </c>
      <c r="I10" s="301">
        <v>8</v>
      </c>
      <c r="J10" s="302">
        <v>9</v>
      </c>
      <c r="K10" s="56" t="s">
        <v>233</v>
      </c>
    </row>
    <row r="11" spans="1:11" ht="12.75">
      <c r="A11" s="44"/>
      <c r="B11" s="303"/>
      <c r="C11" s="304"/>
      <c r="D11" s="305"/>
      <c r="E11" s="303"/>
      <c r="F11" s="306"/>
      <c r="G11" s="307"/>
      <c r="H11" s="308"/>
      <c r="I11" s="309"/>
      <c r="J11" s="307"/>
      <c r="K11" s="310"/>
    </row>
    <row r="12" spans="1:11" ht="12.75">
      <c r="A12" s="49" t="s">
        <v>234</v>
      </c>
      <c r="B12" s="66">
        <v>0</v>
      </c>
      <c r="C12" s="306">
        <v>0</v>
      </c>
      <c r="D12" s="311">
        <v>0</v>
      </c>
      <c r="E12" s="312">
        <v>0</v>
      </c>
      <c r="F12" s="306">
        <v>0</v>
      </c>
      <c r="G12" s="313">
        <v>0</v>
      </c>
      <c r="H12" s="61">
        <v>0</v>
      </c>
      <c r="I12" s="314">
        <v>0</v>
      </c>
      <c r="J12" s="315">
        <v>0</v>
      </c>
      <c r="K12" s="60">
        <v>0</v>
      </c>
    </row>
    <row r="13" spans="1:11" ht="12.75">
      <c r="A13" s="49"/>
      <c r="B13" s="312"/>
      <c r="C13" s="306"/>
      <c r="D13" s="311"/>
      <c r="E13" s="316"/>
      <c r="F13" s="317"/>
      <c r="G13" s="311"/>
      <c r="H13" s="316"/>
      <c r="I13" s="317"/>
      <c r="J13" s="317"/>
      <c r="K13" s="49"/>
    </row>
    <row r="14" spans="1:11" ht="12.75">
      <c r="A14" s="65" t="s">
        <v>235</v>
      </c>
      <c r="B14" s="312">
        <v>0</v>
      </c>
      <c r="C14" s="306">
        <v>0</v>
      </c>
      <c r="D14" s="311">
        <v>0</v>
      </c>
      <c r="E14" s="312">
        <v>0</v>
      </c>
      <c r="F14" s="306">
        <v>0</v>
      </c>
      <c r="G14" s="313">
        <v>0</v>
      </c>
      <c r="H14" s="312">
        <v>0</v>
      </c>
      <c r="I14" s="306">
        <v>0</v>
      </c>
      <c r="J14" s="315">
        <v>0</v>
      </c>
      <c r="K14" s="60">
        <v>0</v>
      </c>
    </row>
    <row r="15" spans="1:11" ht="12.75">
      <c r="A15" s="49"/>
      <c r="B15" s="312"/>
      <c r="C15" s="306"/>
      <c r="D15" s="311"/>
      <c r="E15" s="312"/>
      <c r="F15" s="306"/>
      <c r="G15" s="313" t="str">
        <f>IF(E15=0," ",SUM(E15,F15))</f>
        <v> </v>
      </c>
      <c r="H15" s="61"/>
      <c r="I15" s="314"/>
      <c r="J15" s="315" t="str">
        <f>IF(H15=0," ",SUM(H15,I15))</f>
        <v> </v>
      </c>
      <c r="K15" s="60"/>
    </row>
    <row r="16" spans="1:11" ht="12.75">
      <c r="A16" s="65" t="s">
        <v>236</v>
      </c>
      <c r="B16" s="312">
        <v>0</v>
      </c>
      <c r="C16" s="306">
        <v>0</v>
      </c>
      <c r="D16" s="311">
        <v>0</v>
      </c>
      <c r="E16" s="312">
        <v>0</v>
      </c>
      <c r="F16" s="306">
        <v>0</v>
      </c>
      <c r="G16" s="313">
        <v>0</v>
      </c>
      <c r="H16" s="61">
        <v>0</v>
      </c>
      <c r="I16" s="314">
        <v>0</v>
      </c>
      <c r="J16" s="315">
        <v>0</v>
      </c>
      <c r="K16" s="60">
        <v>0</v>
      </c>
    </row>
    <row r="17" spans="1:11" ht="12.75">
      <c r="A17" s="49" t="s">
        <v>237</v>
      </c>
      <c r="B17" s="312"/>
      <c r="C17" s="306"/>
      <c r="D17" s="311"/>
      <c r="E17" s="312"/>
      <c r="F17" s="306"/>
      <c r="G17" s="313"/>
      <c r="H17" s="61"/>
      <c r="I17" s="314"/>
      <c r="J17" s="313"/>
      <c r="K17" s="60"/>
    </row>
    <row r="18" spans="1:11" ht="12.75">
      <c r="A18" s="49" t="s">
        <v>238</v>
      </c>
      <c r="B18" s="312"/>
      <c r="C18" s="306"/>
      <c r="D18" s="311"/>
      <c r="E18" s="316"/>
      <c r="F18" s="317"/>
      <c r="G18" s="311"/>
      <c r="H18" s="316"/>
      <c r="I18" s="317"/>
      <c r="J18" s="317"/>
      <c r="K18" s="49"/>
    </row>
    <row r="19" spans="1:11" ht="12.75">
      <c r="A19" s="49" t="s">
        <v>239</v>
      </c>
      <c r="B19" s="312"/>
      <c r="C19" s="306"/>
      <c r="D19" s="311"/>
      <c r="E19" s="312" t="str">
        <f>IF(E23=0," ",SUM(E23:E31))</f>
        <v> </v>
      </c>
      <c r="F19" s="306" t="str">
        <f>IF(F23=0," ",SUM(F23:F31))</f>
        <v> </v>
      </c>
      <c r="G19" s="313"/>
      <c r="H19" s="312" t="str">
        <f>IF(H23=0," ",SUM(H23:H31))</f>
        <v> </v>
      </c>
      <c r="I19" s="306" t="str">
        <f>IF(I23=0," ",SUM(I23:I31))</f>
        <v> </v>
      </c>
      <c r="J19" s="315"/>
      <c r="K19" s="60"/>
    </row>
    <row r="20" spans="1:11" ht="12.75">
      <c r="A20" s="49"/>
      <c r="B20" s="312"/>
      <c r="C20" s="306"/>
      <c r="D20" s="311"/>
      <c r="E20" s="312"/>
      <c r="F20" s="306"/>
      <c r="G20" s="313"/>
      <c r="H20" s="316"/>
      <c r="I20" s="306"/>
      <c r="J20" s="315"/>
      <c r="K20" s="60"/>
    </row>
    <row r="21" spans="1:11" ht="12.75">
      <c r="A21" s="49" t="s">
        <v>240</v>
      </c>
      <c r="B21" s="312"/>
      <c r="C21" s="306"/>
      <c r="D21" s="311"/>
      <c r="E21" s="312"/>
      <c r="F21" s="306"/>
      <c r="G21" s="313"/>
      <c r="H21" s="316"/>
      <c r="I21" s="306"/>
      <c r="J21" s="315"/>
      <c r="K21" s="60"/>
    </row>
    <row r="22" spans="1:11" ht="12.75">
      <c r="A22" s="49" t="s">
        <v>241</v>
      </c>
      <c r="B22" s="312"/>
      <c r="C22" s="306"/>
      <c r="D22" s="311"/>
      <c r="E22" s="312"/>
      <c r="F22" s="306"/>
      <c r="G22" s="313"/>
      <c r="H22" s="316"/>
      <c r="I22" s="306"/>
      <c r="J22" s="315"/>
      <c r="K22" s="60"/>
    </row>
    <row r="23" spans="1:11" ht="12.75">
      <c r="A23" s="49" t="s">
        <v>242</v>
      </c>
      <c r="B23" s="312"/>
      <c r="C23" s="306"/>
      <c r="D23" s="311"/>
      <c r="E23" s="312"/>
      <c r="F23" s="306"/>
      <c r="G23" s="313" t="str">
        <f>IF(F17=0," ",SUM(E17,F17))</f>
        <v> </v>
      </c>
      <c r="H23" s="61"/>
      <c r="I23" s="314"/>
      <c r="J23" s="315" t="str">
        <f>IF(H23=0," ",SUM(H23,I23))</f>
        <v> </v>
      </c>
      <c r="K23" s="60"/>
    </row>
    <row r="24" spans="1:11" ht="12.75">
      <c r="A24" s="49"/>
      <c r="B24" s="312"/>
      <c r="C24" s="306"/>
      <c r="D24" s="311"/>
      <c r="E24" s="312"/>
      <c r="F24" s="306"/>
      <c r="G24" s="313"/>
      <c r="H24" s="61"/>
      <c r="I24" s="314"/>
      <c r="J24" s="315"/>
      <c r="K24" s="60"/>
    </row>
    <row r="25" spans="1:11" ht="12.75">
      <c r="A25" s="65" t="s">
        <v>243</v>
      </c>
      <c r="B25" s="312">
        <v>0</v>
      </c>
      <c r="C25" s="306">
        <v>0</v>
      </c>
      <c r="D25" s="311">
        <v>0</v>
      </c>
      <c r="E25" s="312">
        <v>0</v>
      </c>
      <c r="F25" s="306">
        <v>0</v>
      </c>
      <c r="G25" s="313">
        <v>0</v>
      </c>
      <c r="H25" s="61">
        <v>0</v>
      </c>
      <c r="I25" s="314">
        <v>163866</v>
      </c>
      <c r="J25" s="315">
        <v>163866</v>
      </c>
      <c r="K25" s="60">
        <v>0</v>
      </c>
    </row>
    <row r="26" spans="1:11" ht="12.75">
      <c r="A26" s="49"/>
      <c r="B26" s="312"/>
      <c r="C26" s="306"/>
      <c r="D26" s="311"/>
      <c r="E26" s="312"/>
      <c r="F26" s="306"/>
      <c r="G26" s="313"/>
      <c r="H26" s="61"/>
      <c r="I26" s="314"/>
      <c r="J26" s="315"/>
      <c r="K26" s="60"/>
    </row>
    <row r="27" spans="1:11" ht="12.75">
      <c r="A27" s="49" t="s">
        <v>244</v>
      </c>
      <c r="B27" s="312"/>
      <c r="C27" s="306"/>
      <c r="D27" s="311"/>
      <c r="E27" s="312"/>
      <c r="F27" s="306"/>
      <c r="G27" s="313"/>
      <c r="H27" s="61"/>
      <c r="I27" s="314"/>
      <c r="J27" s="315"/>
      <c r="K27" s="60"/>
    </row>
    <row r="28" spans="1:11" ht="12.75">
      <c r="A28" s="49" t="s">
        <v>245</v>
      </c>
      <c r="B28" s="312"/>
      <c r="C28" s="306"/>
      <c r="D28" s="311"/>
      <c r="E28" s="312"/>
      <c r="F28" s="306"/>
      <c r="G28" s="313"/>
      <c r="H28" s="61"/>
      <c r="I28" s="314"/>
      <c r="J28" s="315"/>
      <c r="K28" s="60"/>
    </row>
    <row r="29" spans="1:11" ht="12.75">
      <c r="A29" s="49"/>
      <c r="B29" s="312"/>
      <c r="C29" s="306"/>
      <c r="D29" s="311"/>
      <c r="E29" s="312"/>
      <c r="F29" s="306"/>
      <c r="G29" s="313"/>
      <c r="H29" s="61"/>
      <c r="I29" s="314"/>
      <c r="J29" s="315"/>
      <c r="K29" s="60"/>
    </row>
    <row r="30" spans="1:11" ht="12.75">
      <c r="A30" s="49"/>
      <c r="B30" s="312"/>
      <c r="C30" s="306"/>
      <c r="D30" s="311"/>
      <c r="E30" s="316"/>
      <c r="F30" s="317"/>
      <c r="G30" s="313"/>
      <c r="H30" s="316"/>
      <c r="I30" s="317"/>
      <c r="J30" s="315" t="str">
        <f>IF(H30=0," ",SUM(H30,I30))</f>
        <v> </v>
      </c>
      <c r="K30" s="60"/>
    </row>
    <row r="31" spans="1:11" ht="13.5" thickBot="1">
      <c r="A31" s="55"/>
      <c r="B31" s="93"/>
      <c r="C31" s="318"/>
      <c r="D31" s="119"/>
      <c r="E31" s="312"/>
      <c r="F31" s="306"/>
      <c r="G31" s="313" t="str">
        <f>IF(F23=0," ",SUM(E23,F23))</f>
        <v> </v>
      </c>
      <c r="H31" s="61"/>
      <c r="I31" s="314"/>
      <c r="J31" s="315" t="str">
        <f>IF(H31=0," ",SUM(H31,I31))</f>
        <v> </v>
      </c>
      <c r="K31" s="60"/>
    </row>
    <row r="32" spans="1:11" ht="13.5" thickBot="1">
      <c r="A32" s="72" t="s">
        <v>201</v>
      </c>
      <c r="B32" s="397"/>
      <c r="C32" s="398"/>
      <c r="D32" s="400"/>
      <c r="E32" s="397"/>
      <c r="F32" s="398"/>
      <c r="G32" s="399"/>
      <c r="H32" s="397"/>
      <c r="I32" s="398"/>
      <c r="J32" s="396"/>
      <c r="K32" s="74" t="str">
        <f>IF(G32=0," ",(J32/G32))</f>
        <v> </v>
      </c>
    </row>
    <row r="33" spans="1:12" ht="12.75">
      <c r="A33" s="319"/>
      <c r="B33" s="77"/>
      <c r="C33" s="77"/>
      <c r="D33" s="77"/>
      <c r="E33" s="77"/>
      <c r="F33" s="75"/>
      <c r="G33" s="70"/>
      <c r="H33" s="70"/>
      <c r="I33" s="70"/>
      <c r="J33" s="70"/>
      <c r="K33" s="70" t="str">
        <f>IF(G33=0," ",(J33/G33))</f>
        <v> </v>
      </c>
      <c r="L33" s="77"/>
    </row>
    <row r="34" spans="1:8" s="77" customFormat="1" ht="12">
      <c r="A34" s="77" t="s">
        <v>246</v>
      </c>
      <c r="C34" s="75"/>
      <c r="D34" s="70"/>
      <c r="E34" s="70"/>
      <c r="F34" s="70"/>
      <c r="G34" s="70"/>
      <c r="H34" s="70" t="str">
        <f>IF(D34=0," ",(G34/D34))</f>
        <v> </v>
      </c>
    </row>
    <row r="35" spans="1:8" ht="12.75">
      <c r="A35" s="320" t="s">
        <v>247</v>
      </c>
      <c r="B35" s="75"/>
      <c r="C35" s="75"/>
      <c r="D35" s="70"/>
      <c r="E35" s="70"/>
      <c r="F35" s="70"/>
      <c r="G35" s="70"/>
      <c r="H35" s="70" t="str">
        <f>IF(D35=0," ",(G35/D35))</f>
        <v> </v>
      </c>
    </row>
    <row r="36" spans="1:8" ht="12.75">
      <c r="A36" s="320"/>
      <c r="B36" s="320"/>
      <c r="C36" s="320"/>
      <c r="D36" s="320"/>
      <c r="E36" s="70"/>
      <c r="F36" s="70"/>
      <c r="G36" s="70"/>
      <c r="H36" s="70"/>
    </row>
    <row r="37" spans="1:8" ht="12.75">
      <c r="A37" s="78" t="s">
        <v>248</v>
      </c>
      <c r="B37" s="321" t="s">
        <v>81</v>
      </c>
      <c r="C37" s="321"/>
      <c r="E37" s="321" t="s">
        <v>119</v>
      </c>
      <c r="G37" s="78"/>
      <c r="H37" s="78" t="s">
        <v>83</v>
      </c>
    </row>
    <row r="38" spans="1:8" ht="12.75">
      <c r="A38" t="s">
        <v>431</v>
      </c>
      <c r="B38" s="423">
        <v>499896249</v>
      </c>
      <c r="C38" s="77"/>
      <c r="D38" s="77"/>
      <c r="E38" s="320" t="s">
        <v>458</v>
      </c>
      <c r="F38" s="70"/>
      <c r="G38" s="70"/>
      <c r="H38" s="70" t="s">
        <v>430</v>
      </c>
    </row>
    <row r="39" ht="12.75">
      <c r="H39" t="s">
        <v>456</v>
      </c>
    </row>
    <row r="40" spans="2:5" ht="12.75">
      <c r="B40" s="320"/>
      <c r="C40" s="320"/>
      <c r="D40" s="320"/>
      <c r="E40" s="320"/>
    </row>
    <row r="42" ht="12.75">
      <c r="E42" s="320"/>
    </row>
  </sheetData>
  <mergeCells count="1">
    <mergeCell ref="A4:K4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vysokaj</dc:creator>
  <cp:keywords/>
  <dc:description/>
  <cp:lastModifiedBy>Štěpánka</cp:lastModifiedBy>
  <cp:lastPrinted>2007-03-20T09:40:41Z</cp:lastPrinted>
  <dcterms:created xsi:type="dcterms:W3CDTF">2005-09-01T05:34:35Z</dcterms:created>
  <dcterms:modified xsi:type="dcterms:W3CDTF">2007-06-26T08:20:58Z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-387964932</vt:i4>
  </property>
  <property fmtid="{D5CDD505-2E9C-101B-9397-08002B2CF9AE}" pid="3" name="_EmailSubject">
    <vt:lpwstr>Osnova roční zprávy - na web</vt:lpwstr>
  </property>
  <property fmtid="{D5CDD505-2E9C-101B-9397-08002B2CF9AE}" pid="4" name="_AuthorEmail">
    <vt:lpwstr>Ivan.Vysokaj@msmt.cz</vt:lpwstr>
  </property>
  <property fmtid="{D5CDD505-2E9C-101B-9397-08002B2CF9AE}" pid="5" name="_AuthorEmailDisplayName">
    <vt:lpwstr>Vysokaj Ivan</vt:lpwstr>
  </property>
  <property fmtid="{D5CDD505-2E9C-101B-9397-08002B2CF9AE}" pid="6" name="_PreviousAdHocReviewCycleID">
    <vt:i4>-906130694</vt:i4>
  </property>
  <property fmtid="{D5CDD505-2E9C-101B-9397-08002B2CF9AE}" pid="7" name="_ReviewingToolsShownOnce">
    <vt:lpwstr/>
  </property>
</Properties>
</file>