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206" windowWidth="10650" windowHeight="14430" tabRatio="931" activeTab="0"/>
  </bookViews>
  <sheets>
    <sheet name="Obsah" sheetId="1" r:id="rId1"/>
    <sheet name="Úvod" sheetId="2" r:id="rId2"/>
    <sheet name="B2.1" sheetId="3" r:id="rId3"/>
    <sheet name="B2.2" sheetId="4" r:id="rId4"/>
    <sheet name="B2.3" sheetId="5" r:id="rId5"/>
    <sheet name="B2.4" sheetId="6" r:id="rId6"/>
    <sheet name="B2.5" sheetId="7" r:id="rId7"/>
    <sheet name="B2.6" sheetId="8" r:id="rId8"/>
    <sheet name="B2.7" sheetId="9" r:id="rId9"/>
    <sheet name="GB1" sheetId="10" r:id="rId10"/>
    <sheet name="GB2" sheetId="11" r:id="rId11"/>
    <sheet name="GB3" sheetId="12" r:id="rId12"/>
    <sheet name="GB4" sheetId="13" r:id="rId13"/>
  </sheets>
  <definedNames>
    <definedName name="data_1">'B2.1'!$L$16:$R$38</definedName>
    <definedName name="data_10">#REF!</definedName>
    <definedName name="data_11">'B2.6'!$L$13:$R$15</definedName>
    <definedName name="data_12" localSheetId="9">'GB1'!$L$25:$S$29</definedName>
    <definedName name="data_12" localSheetId="10">'GB2'!$L$25:$S$29</definedName>
    <definedName name="data_12" localSheetId="11">'GB3'!$L$25:$S$25</definedName>
    <definedName name="data_12" localSheetId="12">'GB4'!$L$25:$S$29</definedName>
    <definedName name="data_12">'B2.7'!$L$14:$R$18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'B2.2'!$J$13:$O$46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27">#REF!</definedName>
    <definedName name="data_3">'B2.3'!$J$13:$O$20</definedName>
    <definedName name="data_4">'B2.4'!$L$14:$R$22</definedName>
    <definedName name="data_5">'B2.5'!$R$13:$V$23</definedName>
    <definedName name="data_6">#REF!</definedName>
    <definedName name="data_7">#REF!</definedName>
    <definedName name="data_8">#REF!</definedName>
    <definedName name="data_9">#REF!</definedName>
    <definedName name="Datova_oblast" localSheetId="2">'B2.1'!$J$13:$Q$20</definedName>
    <definedName name="Datova_oblast" localSheetId="3">'B2.2'!$J$12:$N$16</definedName>
    <definedName name="Datova_oblast" localSheetId="4">'B2.3'!$J$12:$N$18</definedName>
    <definedName name="Datova_oblast" localSheetId="5">'B2.4'!$J$12:$Q$40</definedName>
    <definedName name="Datova_oblast" localSheetId="6">'B2.5'!$J$12:$K$15</definedName>
    <definedName name="Datova_oblast" localSheetId="7">'B2.6'!$J$12:$Q$14</definedName>
    <definedName name="Datova_oblast" localSheetId="8">'B2.7'!$J$12:$Q$21</definedName>
    <definedName name="Datova_oblast" localSheetId="9">'GB1'!$J$23:$R$32</definedName>
    <definedName name="Datova_oblast" localSheetId="10">'GB2'!$J$23:$R$32</definedName>
    <definedName name="Datova_oblast" localSheetId="11">'GB3'!$J$23:$R$26</definedName>
    <definedName name="Datova_oblast" localSheetId="12">'GB4'!$J$23:$R$52</definedName>
    <definedName name="_xlnm.Print_Titles" localSheetId="0">'Obsah'!$3:$5</definedName>
    <definedName name="Novy_rok" localSheetId="2">'B2.1'!$R$16:$R$38</definedName>
    <definedName name="Novy_rok" localSheetId="3">'B2.2'!$O$13:$O$46</definedName>
    <definedName name="Novy_rok" localSheetId="4">'B2.3'!$O$13:$O$20</definedName>
    <definedName name="Novy_rok" localSheetId="5">'B2.4'!$R$14:$R$22</definedName>
    <definedName name="Novy_rok" localSheetId="6">'B2.5'!$V$13:$V$23</definedName>
    <definedName name="Novy_rok" localSheetId="7">'B2.6'!$R$13:$R$15</definedName>
    <definedName name="Novy_rok" localSheetId="8">'B2.7'!$R$14:$R$18</definedName>
    <definedName name="Novy_rok" localSheetId="9">'GB1'!$S$25:$S$29</definedName>
    <definedName name="Novy_rok" localSheetId="10">'GB2'!$S$25:$S$29</definedName>
    <definedName name="Novy_rok" localSheetId="11">'GB3'!$S$25:$S$25</definedName>
    <definedName name="Novy_rok" localSheetId="12">'GB4'!$S$25:$S$29</definedName>
    <definedName name="_xlnm.Print_Area" localSheetId="2">'B2.1'!$D$4:$Q$40</definedName>
    <definedName name="_xlnm.Print_Area" localSheetId="3">'B2.2'!$D$4:$N$18</definedName>
    <definedName name="_xlnm.Print_Area" localSheetId="4">'B2.3'!$D$4:$N$20</definedName>
    <definedName name="_xlnm.Print_Area" localSheetId="5">'B2.4'!$D$4:$Q$44</definedName>
    <definedName name="_xlnm.Print_Area" localSheetId="6">'B2.5'!$D$4:$K$18</definedName>
    <definedName name="_xlnm.Print_Area" localSheetId="7">'B2.6'!$D$4:$Q$16</definedName>
    <definedName name="_xlnm.Print_Area" localSheetId="8">'B2.7'!$D$4:$Q$23</definedName>
    <definedName name="_xlnm.Print_Area" localSheetId="9">'GB1'!$D$4:$R$35</definedName>
    <definedName name="_xlnm.Print_Area" localSheetId="10">'GB2'!$D$4:$R$34</definedName>
    <definedName name="_xlnm.Print_Area" localSheetId="11">'GB3'!$D$4:$R$28</definedName>
    <definedName name="_xlnm.Print_Area" localSheetId="12">'GB4'!$D$4:$R$55</definedName>
    <definedName name="_xlnm.Print_Area" localSheetId="0">'Obsah'!$D$3:$H$26</definedName>
    <definedName name="_xlnm.Print_Area" localSheetId="1">'Úvod'!$E$4:$E$41</definedName>
  </definedNames>
  <calcPr fullCalcOnLoad="1"/>
</workbook>
</file>

<file path=xl/sharedStrings.xml><?xml version="1.0" encoding="utf-8"?>
<sst xmlns="http://schemas.openxmlformats.org/spreadsheetml/2006/main" count="286" uniqueCount="169">
  <si>
    <r>
      <t>V období let 2003–2009 vzrostla</t>
    </r>
    <r>
      <rPr>
        <b/>
        <sz val="10"/>
        <color indexed="18"/>
        <rFont val="Arial Narrow"/>
        <family val="2"/>
      </rPr>
      <t xml:space="preserve"> průměrná měsíční nominální mzda zaměstnanců</t>
    </r>
    <r>
      <rPr>
        <sz val="10"/>
        <color indexed="18"/>
        <rFont val="Arial Narrow"/>
        <family val="2"/>
      </rPr>
      <t xml:space="preserve"> (včetně vedoucích pracovníků) v regionálním školství o 39,4 %, avšak reálná mzda v uvedeném období vykazuje nárůst jen o 17,6 %. Stejná je situace </t>
    </r>
    <r>
      <rPr>
        <b/>
        <sz val="10"/>
        <color indexed="18"/>
        <rFont val="Arial Narrow"/>
        <family val="2"/>
      </rPr>
      <t>učitelů</t>
    </r>
    <r>
      <rPr>
        <sz val="10"/>
        <color indexed="18"/>
        <rFont val="Arial Narrow"/>
        <family val="2"/>
      </rPr>
      <t xml:space="preserve">, jejichž </t>
    </r>
    <r>
      <rPr>
        <b/>
        <sz val="10"/>
        <color indexed="18"/>
        <rFont val="Arial Narrow"/>
        <family val="2"/>
      </rPr>
      <t>nominální mzda</t>
    </r>
    <r>
      <rPr>
        <sz val="10"/>
        <color indexed="18"/>
        <rFont val="Arial Narrow"/>
        <family val="2"/>
      </rPr>
      <t xml:space="preserve"> vzrostla od roku 2003 do roku 2009 o 39,4 % a </t>
    </r>
    <r>
      <rPr>
        <b/>
        <sz val="10"/>
        <color indexed="18"/>
        <rFont val="Arial Narrow"/>
        <family val="2"/>
      </rPr>
      <t>reálná mzda</t>
    </r>
    <r>
      <rPr>
        <sz val="10"/>
        <color indexed="18"/>
        <rFont val="Arial Narrow"/>
        <family val="2"/>
      </rPr>
      <t xml:space="preserve"> o 17,6 %. V roce 2010 průměrná měsíční mzda učitelů v regionálním školství však meziročně poklesla jak nominálně o 3,3 %, tak reálně dokonce o 4,7 %. </t>
    </r>
  </si>
  <si>
    <r>
      <t xml:space="preserve">V roce 2010 dosahovala </t>
    </r>
    <r>
      <rPr>
        <b/>
        <sz val="10"/>
        <color indexed="18"/>
        <rFont val="Arial Narrow"/>
        <family val="2"/>
      </rPr>
      <t>průměrná nominální měsíční mzda</t>
    </r>
    <r>
      <rPr>
        <b/>
        <sz val="10"/>
        <color indexed="18"/>
        <rFont val="Arial Narrow"/>
        <family val="2"/>
      </rPr>
      <t xml:space="preserve"> zaměstnanců</t>
    </r>
    <r>
      <rPr>
        <sz val="10"/>
        <color indexed="18"/>
        <rFont val="Arial Narrow"/>
        <family val="2"/>
      </rPr>
      <t xml:space="preserve"> v regionálním školství 89,6 % celorepublikové mzdy, avšak </t>
    </r>
    <r>
      <rPr>
        <b/>
        <sz val="10"/>
        <color indexed="18"/>
        <rFont val="Arial Narrow"/>
        <family val="2"/>
      </rPr>
      <t xml:space="preserve">průměrná nominální mzda </t>
    </r>
    <r>
      <rPr>
        <b/>
        <sz val="10"/>
        <color indexed="18"/>
        <rFont val="Arial Narrow"/>
        <family val="2"/>
      </rPr>
      <t>učitelů</t>
    </r>
    <r>
      <rPr>
        <sz val="10"/>
        <color indexed="18"/>
        <rFont val="Arial Narrow"/>
        <family val="2"/>
      </rPr>
      <t xml:space="preserve"> v roce 2010 převyšovala celorepublikovou mzdu o 5,0 %. </t>
    </r>
  </si>
  <si>
    <t>2)</t>
  </si>
  <si>
    <t xml:space="preserve">Výdaje </t>
  </si>
  <si>
    <t>Zaměstnanci a jejich mzdy</t>
  </si>
  <si>
    <t>Tab. B2.1:</t>
  </si>
  <si>
    <t>Tab. B2.3:</t>
  </si>
  <si>
    <t>Tab. B2.4:</t>
  </si>
  <si>
    <t>Tab. B2.5:</t>
  </si>
  <si>
    <t xml:space="preserve"> neinvestiční </t>
  </si>
  <si>
    <t xml:space="preserve"> investiční</t>
  </si>
  <si>
    <t xml:space="preserve"> investiční </t>
  </si>
  <si>
    <t>Výdaje na regionální školství z rozpočtu kapitoly 700-Obce a DSO, KÚ</t>
  </si>
  <si>
    <t>Podíl výdajů na RgŠ na celkových výdajích</t>
  </si>
  <si>
    <t>HDP v běžných cenách v mld. Kč</t>
  </si>
  <si>
    <t>Výdaje na RgŠ v % HDP</t>
  </si>
  <si>
    <t>Tab. B2.6:</t>
  </si>
  <si>
    <t>hod/týdně</t>
  </si>
  <si>
    <t>MŠ včetně speciálních</t>
  </si>
  <si>
    <t>20–22</t>
  </si>
  <si>
    <t>Tab. B2.7:</t>
  </si>
  <si>
    <t xml:space="preserve"> </t>
  </si>
  <si>
    <t>2007/08</t>
  </si>
  <si>
    <t>1)</t>
  </si>
  <si>
    <t>Zřizovatel</t>
  </si>
  <si>
    <t>v tis. Kč</t>
  </si>
  <si>
    <t xml:space="preserve"> neinvestiční výdaje</t>
  </si>
  <si>
    <t xml:space="preserve"> investiční výdaje</t>
  </si>
  <si>
    <t>v %</t>
  </si>
  <si>
    <t>Zaměstnanci celkem</t>
  </si>
  <si>
    <t>z toho učitelé</t>
  </si>
  <si>
    <t>Nominální mzda (v běžných cenách)</t>
  </si>
  <si>
    <t>Index spotřebitelských cen a meziroční inflace</t>
  </si>
  <si>
    <t/>
  </si>
  <si>
    <t>2003/04</t>
  </si>
  <si>
    <t>2004/05</t>
  </si>
  <si>
    <t>2005/06</t>
  </si>
  <si>
    <t>2006/07</t>
  </si>
  <si>
    <t>Komentáře:</t>
  </si>
  <si>
    <t>Zdroj: databáze ÚIV, ČSÚ</t>
  </si>
  <si>
    <t>Zdroj: databáze ÚIV</t>
  </si>
  <si>
    <t>Úvod</t>
  </si>
  <si>
    <t>KrRo.muj</t>
  </si>
  <si>
    <t>KrRo.soft</t>
  </si>
  <si>
    <t>Celkem</t>
  </si>
  <si>
    <t>v tom</t>
  </si>
  <si>
    <t>Tab. B2.2:</t>
  </si>
  <si>
    <t>B2 Vývoj školství na regionální úrovni</t>
  </si>
  <si>
    <t>B2 Vývoj školství na regionální úrovni – úvod</t>
  </si>
  <si>
    <t>2008/09</t>
  </si>
  <si>
    <t>Reálná mzda  (ve stálých cenách roku 2000)</t>
  </si>
  <si>
    <t xml:space="preserve">Regionální školství – týdenní rozsah hodin přímé pedagogické činnosti </t>
  </si>
  <si>
    <t>3)</t>
  </si>
  <si>
    <t xml:space="preserve">Regionální školství – přepočtené počty zaměstnanců </t>
  </si>
  <si>
    <t xml:space="preserve">Regionální školství – průměrné měsíční mzdy </t>
  </si>
  <si>
    <r>
      <t>Výdaje na regionální školství z rozpočtů kapitoly 333-MŠMT; kapitoly 700-Obce a DSO, KÚ</t>
    </r>
    <r>
      <rPr>
        <b/>
        <vertAlign val="superscript"/>
        <sz val="10"/>
        <rFont val="Arial Narrow"/>
        <family val="2"/>
      </rPr>
      <t>1)</t>
    </r>
  </si>
  <si>
    <t xml:space="preserve">Regionální školství – výdaje v běžných cenách </t>
  </si>
  <si>
    <t xml:space="preserve">Od roku 2003 celkové výdaje kapitoly 333-MŠMT a kapitoly 700-Obce a DSO; KÚ. Nejsou zahrnuty výdaje Ministerstva obrany. </t>
  </si>
  <si>
    <r>
      <t>Výdaje na školství celkem</t>
    </r>
    <r>
      <rPr>
        <vertAlign val="superscript"/>
        <sz val="10"/>
        <rFont val="Arial Narrow"/>
        <family val="2"/>
      </rPr>
      <t>2),3)</t>
    </r>
  </si>
  <si>
    <t>Výdaje na regionální školství z rozpočtu kapitoly 333-MŠMT</t>
  </si>
  <si>
    <r>
      <t>Transfery z kapitoly 333-MŠMT do místních rozpočtů</t>
    </r>
    <r>
      <rPr>
        <b/>
        <vertAlign val="superscript"/>
        <sz val="10"/>
        <rFont val="Arial Narrow"/>
        <family val="2"/>
      </rPr>
      <t>1)</t>
    </r>
  </si>
  <si>
    <t>Podíl výdajů na regionální školství na celkových výdajích na školství z rozpočtu MŠMT; Obce a DSO, KÚ a podíl na HDP</t>
  </si>
  <si>
    <t>SŠ včetně speciálních, konzervatoře a VOŠ</t>
  </si>
  <si>
    <t>ZŠ včetně speciálních škol – 1. stupeň</t>
  </si>
  <si>
    <t>ZŠ včetně speciálních škol – 2. stupeň a nižší ročníky víceletých G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</si>
  <si>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</si>
  <si>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</si>
  <si>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Počet právních subjektů vykonávajících činnost školy.</t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</si>
  <si>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</si>
  <si>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</si>
  <si>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</si>
  <si>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 xml:space="preserve"> MŠMT</t>
  </si>
  <si>
    <t xml:space="preserve"> obec</t>
  </si>
  <si>
    <t xml:space="preserve"> kraj</t>
  </si>
  <si>
    <t xml:space="preserve"> jiný resort</t>
  </si>
  <si>
    <t xml:space="preserve"> veřejný</t>
  </si>
  <si>
    <t xml:space="preserve"> soukromý</t>
  </si>
  <si>
    <t xml:space="preserve"> církev</t>
  </si>
  <si>
    <t xml:space="preserve">1) </t>
  </si>
  <si>
    <t xml:space="preserve">2) </t>
  </si>
  <si>
    <t>Školy</t>
  </si>
  <si>
    <t>Děti/žáci/studenti</t>
  </si>
  <si>
    <t xml:space="preserve">Regionální školství – školy, děti, žáci, studenti/dívky </t>
  </si>
  <si>
    <t>Nejvyšší dosažené vzdělání</t>
  </si>
  <si>
    <t>do 25 let</t>
  </si>
  <si>
    <t>26–35 let</t>
  </si>
  <si>
    <t>36–45 let</t>
  </si>
  <si>
    <t>46–55 let</t>
  </si>
  <si>
    <t>56–65 let</t>
  </si>
  <si>
    <t>66 a více let</t>
  </si>
  <si>
    <t>Věk</t>
  </si>
  <si>
    <t>Údaje o učitelích jsou uvedeny pouze za školy zřizované MŠMT, obcemi a kraji.</t>
  </si>
  <si>
    <r>
      <t>Učitelé (bez ředitelů a zástupců ředitele)</t>
    </r>
    <r>
      <rPr>
        <b/>
        <vertAlign val="superscript"/>
        <sz val="10"/>
        <rFont val="Arial Narrow"/>
        <family val="2"/>
      </rPr>
      <t>1)</t>
    </r>
  </si>
  <si>
    <t>Index spotřebitelských cen
(rok 2000 = 100)</t>
  </si>
  <si>
    <t>Meziroční inflace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</si>
  <si>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</si>
  <si>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</si>
  <si>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</si>
  <si>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</si>
  <si>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r>
      <t>Celkem</t>
    </r>
    <r>
      <rPr>
        <b/>
        <vertAlign val="superscript"/>
        <sz val="10"/>
        <rFont val="Arial Narrow"/>
        <family val="2"/>
      </rPr>
      <t>2)</t>
    </r>
  </si>
  <si>
    <t>Z toho dívky/ženy</t>
  </si>
  <si>
    <r>
      <t xml:space="preserve">V této kapitole uvádíme </t>
    </r>
    <r>
      <rPr>
        <b/>
        <sz val="10"/>
        <color indexed="18"/>
        <rFont val="Arial Narrow"/>
        <family val="2"/>
      </rPr>
      <t>pouze souhrnné údaje za předškolní, základní, střední a vyšší odborné vzdělávání a konzervatoře.</t>
    </r>
  </si>
  <si>
    <t>Školy, děti/žáci/studenti a učitelé</t>
  </si>
  <si>
    <t>Ve školním roce 2003/04 a 2004/05 údaje za školy neuvádíme vzhledem k nekonzistenci vykazování počtu škol.</t>
  </si>
  <si>
    <t>Regionální školství – struktura učitelů</t>
  </si>
  <si>
    <r>
      <t xml:space="preserve">Jako </t>
    </r>
    <r>
      <rPr>
        <b/>
        <sz val="10"/>
        <color indexed="18"/>
        <rFont val="Arial Narrow"/>
        <family val="2"/>
      </rPr>
      <t>regionální školství</t>
    </r>
    <r>
      <rPr>
        <sz val="10"/>
        <color indexed="18"/>
        <rFont val="Arial Narrow"/>
        <family val="2"/>
      </rPr>
      <t xml:space="preserve"> je označována ta část školské soustavy, jejíž fungování upravuje zákon č. 561/2004 Sb., o předškolním, základním, středním, vyšším odborném a jiném vzdělávání (školský zákon), ve znění pozdějších předpisů. Do regionálního školství tedy řadíme </t>
    </r>
    <r>
      <rPr>
        <b/>
        <sz val="10"/>
        <color indexed="18"/>
        <rFont val="Arial Narrow"/>
        <family val="2"/>
      </rPr>
      <t>všechny školy s výjimkou vysokých</t>
    </r>
    <r>
      <rPr>
        <sz val="10"/>
        <color indexed="18"/>
        <rFont val="Arial Narrow"/>
        <family val="2"/>
      </rPr>
      <t xml:space="preserve"> škol a všechna </t>
    </r>
    <r>
      <rPr>
        <b/>
        <sz val="10"/>
        <color indexed="18"/>
        <rFont val="Arial Narrow"/>
        <family val="2"/>
      </rPr>
      <t xml:space="preserve">školská zařízení s výjimkou zařízení spojených s činností vysokých škol. </t>
    </r>
  </si>
  <si>
    <r>
      <t xml:space="preserve">Školy a školská zařízení jsou </t>
    </r>
    <r>
      <rPr>
        <b/>
        <sz val="10"/>
        <color indexed="18"/>
        <rFont val="Arial Narrow"/>
        <family val="2"/>
      </rPr>
      <t>zařazeny v rejstříku škol a školských zařízení</t>
    </r>
    <r>
      <rPr>
        <sz val="10"/>
        <color indexed="18"/>
        <rFont val="Arial Narrow"/>
        <family val="2"/>
      </rPr>
      <t>, jehož správcem je MŠMT. Dětem, žákům a studentům škol zařazených v rejstříku garantuje MŠMT odpovídající vzdělání daného stupně, pro který je škola určena. V praxi to znamená, že vzdělání získané na školách soukromých a církevních je rovnoprávné se vzděláním na školách zřizovaných MŠMT, jinými resorty, obcemi, kraji s garancí MŠMT.</t>
    </r>
    <r>
      <rPr>
        <sz val="10"/>
        <color indexed="10"/>
        <rFont val="Arial Narrow"/>
        <family val="2"/>
      </rPr>
      <t xml:space="preserve"> </t>
    </r>
  </si>
  <si>
    <t>Finanční toky jsou určovány zřizovatelskými kompetencemi. MŠMT ekonomicky zabezpečuje příspěvkové organizace, které jsou v jeho kompetenci. Z rozpočtu kapitoly 333-MŠMT se poskytují přímé výdaje na vzdělávání pro školy a školská zařízení zřizované obcí a krajem na základě vztahů určených platným zněním zákona č. 561/2004 Sb., o předškolním, základním, středním, vyšším odborném a jiném vzdělávání (školský zákon), ve znění pozdějších předpisů. Hlavním principem pro přidělování finančních prostředků z rozpočtu kapitoly 333-MŠMT do rozpočtů jednotlivých krajů je výkonové financování prostřednictvím "republikových normativů". Provozní výdaje jsou zabezpečovány z rozpočtů krajů a obcí. Dotace poskytované soukromým školám a školským zařízením jsou čtvrtletně účelově převáděny z rozpočtu Ministerstva školství přímo na kraj a MHMP, odbory školství KÚ a MHMP je poskytují jednotlivým organizacím. Neinvestiční dotace církevním školám a školským zařízením jsou účelově poskytovány přímo z účtu MŠMT. Veřejné vysoké školy jsou v rozhodující míře financovány z rozpočtu Ministerstva školství formou dotací, od roku 2006 formou příspěvků a dotací.</t>
  </si>
  <si>
    <t>Školám jsou poskytovány finanční prostředky prostřednictvím transferů do rozpočtové kapitoly 700-Obce a DSO, krajské úřady. Základním problémem je, že finanční prostředky poskytované prostřednictvím transferů kapitole 700-Obce a DSO, krajské úřady jsou v účetnictví kapitoly 333-MŠMT zaúčtovány převážně na jeden souhrnný paragraf, a nelze zjistit, na který paragraf byly v účetnictví kapitoly 700-Obce a DSO, krajské úřady přeúčtovány.</t>
  </si>
  <si>
    <t>Zdroj: Státní závěrečný účet, ZÚ – kapitola 333-MŠMT; 700-Obce a DSO, KÚ; ČSÚ</t>
  </si>
  <si>
    <t>Zákon č. 563/2004 Sb., o pedagogických pracovnících a  o změně některých zákonů, a NV č. 273/2009 Sb., kterým se mění NV č. 75/2005 Sb., o stanovení rozsahu přímé vyučovací, přímé výchovné, přímé speciálně pedagogické a přímé pedagogicko-psychologické činnosti pedagogických pracovníků.</t>
  </si>
  <si>
    <t xml:space="preserve">. </t>
  </si>
  <si>
    <r>
      <t>2003–2004</t>
    </r>
    <r>
      <rPr>
        <b/>
        <vertAlign val="superscript"/>
        <sz val="10"/>
        <rFont val="Arial Narrow"/>
        <family val="2"/>
      </rPr>
      <t>1)</t>
    </r>
  </si>
  <si>
    <r>
      <t>2004–2009</t>
    </r>
    <r>
      <rPr>
        <b/>
        <vertAlign val="superscript"/>
        <sz val="10"/>
        <rFont val="Arial Narrow"/>
        <family val="2"/>
      </rPr>
      <t>2)</t>
    </r>
  </si>
  <si>
    <t>NV č. 153/1999 Sb., kterým se mění NV č. 68/1997 Sb., kterou se stanoví míra vyučovací povinnosti učitelů a míra povinnosti výchovné práce ostatních pedagogických pracovníků ve školství, a NV č. 400/2002 Sb., kterým se mění NV č. 68/1997 Sb., ve znění NV č. 153/99 Sb.</t>
  </si>
  <si>
    <t>2010/11</t>
  </si>
  <si>
    <t>ve školním roce 2003/04 až 2010/11 – podle zřizovatele</t>
  </si>
  <si>
    <t>v letech 2006 až 2010 – podle nejvyššího dosaženého vzdělání</t>
  </si>
  <si>
    <t>v letech 2006 až 2010 – podle věku</t>
  </si>
  <si>
    <t>v letech 2003 až 2010</t>
  </si>
  <si>
    <t>(míra vyučovací povinnosti) učitelů v letech 2003 až 2010</t>
  </si>
  <si>
    <t>Obrazová příloha</t>
  </si>
  <si>
    <t>Obr. B1:</t>
  </si>
  <si>
    <t>Obr. B2:</t>
  </si>
  <si>
    <t>Obr. B3:</t>
  </si>
  <si>
    <t>Obr. B4:</t>
  </si>
  <si>
    <t>Ve školním roce 2003/04 a 2004/05 MŠ a ZŠ včetně škol při zdravotnických zařízeních.</t>
  </si>
  <si>
    <t xml:space="preserve">Regionální školství – školy ve školním roce 2003/04 až 2010/11 – podle druhu školy </t>
  </si>
  <si>
    <t>Regionální školství – děti/žáci/studenti ve školním roce 2003/04 až 2010/11 – podle druhu školy</t>
  </si>
  <si>
    <t>Komentáře</t>
  </si>
  <si>
    <t>Regionální školství – děti/žáci/studenti ve školním roce 2003/04 a 2010/11 – podle zřizovatele</t>
  </si>
  <si>
    <t>Průměrná reálná měsíční mzda ve stálých cenách roku 2000.</t>
  </si>
  <si>
    <t>Učitelé včetně vedoucích zaměstnanců.</t>
  </si>
  <si>
    <t>Aplikační software ÚIV</t>
  </si>
  <si>
    <t>Do školního roku 2004/05 jsou MŠ a ZŠ započteny podle počtu jednotlivých pracovišť, od školního roku 2005/06 je uveden počet škol bez ohledu na počet těchto pracovišť. U středních škol, konzervatoří a VOŠ došlo k této změně vykazování o rok později.</t>
  </si>
  <si>
    <t>průměrné nominální  a reálné mzdy v letech 2003 až 2010</t>
  </si>
  <si>
    <t>Regionální školství – všichni zřizovatelé – přepočtené počty zaměstnanců a učitelů,</t>
  </si>
  <si>
    <t>Výdaje (za část 31–32–vzdělávání) neobsahují finanční prostředky určené na mezinárodní spolupráci (paragraf RS 3291).</t>
  </si>
  <si>
    <t>Ve školním roce 2003/04 MŠ a ZŠ včetně škol při zdravotnických zařízeních.</t>
  </si>
  <si>
    <r>
      <t xml:space="preserve">Od roku 2006 máme možnost sledovat </t>
    </r>
    <r>
      <rPr>
        <b/>
        <sz val="10"/>
        <color indexed="18"/>
        <rFont val="Arial Narrow"/>
        <family val="2"/>
      </rPr>
      <t xml:space="preserve">strukturu učitelů podle věku a podle nejvyššího dosaženého vzdělání. </t>
    </r>
    <r>
      <rPr>
        <sz val="10"/>
        <color indexed="18"/>
        <rFont val="Arial Narrow"/>
        <family val="2"/>
      </rPr>
      <t>Tyto údaje se vykazují za kalendářní rok pouze za školy zřizované MŠMT, kraji a obcemi a nezahrnují ředitele a zástupce škol a dále učitele škol pro děti se speciálními vzdělávacími potřebami (zdrojem dat je Informační systém o platech – ISP, spravovaný Ministerstvem financí). Téměř dvě třetiny učitelů v regionálním školství se v roce 2010 nacházely ve věkových skupinách  36–45 let (27,5 %) a 46–55 let (34,1 %). Z hlediska dosaženého vzdělání téměř tři čtvrtiny učitelů (71,6 %) mají vysokoškolské vzdělání. Během čtyřletého sledovaného období se podíl učitelů v jednotlivých skupinách dosaženého vzdělání téměř nemění.</t>
    </r>
  </si>
  <si>
    <r>
      <t>Reálná průměrná měsíční mzda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zaměstnanců</t>
    </r>
    <r>
      <rPr>
        <sz val="10"/>
        <color indexed="18"/>
        <rFont val="Arial Narrow"/>
        <family val="2"/>
      </rPr>
      <t xml:space="preserve"> v regionálním školství</t>
    </r>
    <r>
      <rPr>
        <b/>
        <sz val="10"/>
        <color indexed="18"/>
        <rFont val="Arial Narrow"/>
        <family val="2"/>
      </rPr>
      <t xml:space="preserve"> </t>
    </r>
    <r>
      <rPr>
        <sz val="10"/>
        <color indexed="18"/>
        <rFont val="Arial Narrow"/>
        <family val="2"/>
      </rPr>
      <t>v letech 2003–2010 vzrostla celkově o 13,5 %. Rok 2008 znamenal meziroční pokles reálné mzdy zaměstnanců o 2,7 % a rok 2010 přinesl pokles reálné mzdy zaměstnanců oproti předchozímu roku dokonce o 3,4 % (u učitelů o 4,7 %).</t>
    </r>
  </si>
  <si>
    <r>
      <t>Počty škol</t>
    </r>
    <r>
      <rPr>
        <sz val="10"/>
        <color indexed="18"/>
        <rFont val="Arial Narrow"/>
        <family val="2"/>
      </rPr>
      <t xml:space="preserve"> nejsou ve školním roce 2003/04 a 2004/05 v potřebném členění k dispozici vzhledem k tomu, že v rámci právního subjektu mohlo být do sítě škol, předškolních a školských zařízení zařazeno více škol jednoho druhu. Ve školním roce 2005/06 bylo v České republice 8 681 právních subjektů vykonávajících činnost školy. V dalších letech docházelo ke slučování škol. Jeden právní subjekt tak může zahrnovat více druhů škol, popř. školských zařízení. Ve školním roce 2010/11 oproti školnímu roku 2005/06 se počet škol snížil o 2,4 %, tedy o více než 200 škol. Z celkového počtu 8 474 škol jich je 76,8 % obecních; 15,1 % krajských; 6,1 % soukromých; 1,1 % církevních; 0,8 % MŠMT a 0,1 % Ministerstva spravedlnosti, Ministerstva vnitra a Ministerstva obrany.</t>
    </r>
  </si>
  <si>
    <r>
      <t xml:space="preserve">V této kapitole ve školním roce 2003/04 a 2004/05 jsou uvedeny </t>
    </r>
    <r>
      <rPr>
        <b/>
        <sz val="10"/>
        <color indexed="18"/>
        <rFont val="Arial Narrow"/>
        <family val="2"/>
      </rPr>
      <t>počty dětí/žáků/studentů</t>
    </r>
    <r>
      <rPr>
        <sz val="10"/>
        <color indexed="18"/>
        <rFont val="Arial Narrow"/>
        <family val="2"/>
      </rPr>
      <t xml:space="preserve"> bez dětí/žáků škol při zdravotnických zařízeních. V příslušných kapitolách (B3 a B4) jsou údaje ve školním roce 2003/04 a 2004/05 vykazovány včetně žáků škol při zdravotnických zařízeních. Ve školním roce 2003/04 se vzdělávalo v regionálním školství 1 887,8 tis. dětí/žáků/studentů. Ve školním roce 2010/11 se vzdělává v regionálním školství 1 684,4 tis. dětí/žáků/studentů, což je oproti výchozímu školnímu roku 2003/04 o 203,4 tis. dětí/žáků/studentů méně (pokles o 10,8 %). Z celkového počtu dětí/žáků/studentů se jich 64,0 % vzdělává v obecních školách; 29,3 % v krajských školách; 5,4 % v soukromých školách; 1,0 % v církevních školách; 0,2 % ve školách MŠMT a 0,1 % ve školách Ministerstva spravedlnosti, Ministerstva vnitra a Ministerstva obrany.</t>
    </r>
  </si>
  <si>
    <r>
      <t xml:space="preserve">Z údajů za </t>
    </r>
    <r>
      <rPr>
        <b/>
        <sz val="10"/>
        <color indexed="18"/>
        <rFont val="Arial Narrow"/>
        <family val="2"/>
      </rPr>
      <t>regionální školství</t>
    </r>
    <r>
      <rPr>
        <sz val="10"/>
        <color indexed="18"/>
        <rFont val="Arial Narrow"/>
        <family val="2"/>
      </rPr>
      <t xml:space="preserve"> jsme v období let 2003–2010 zaznamenali meziroční poklesy přepočteného počtu zaměstnanců. V roce 2003 činil přepočtený </t>
    </r>
    <r>
      <rPr>
        <b/>
        <sz val="10"/>
        <color indexed="18"/>
        <rFont val="Arial Narrow"/>
        <family val="2"/>
      </rPr>
      <t>počet zaměstnanců</t>
    </r>
    <r>
      <rPr>
        <sz val="10"/>
        <color indexed="18"/>
        <rFont val="Arial Narrow"/>
        <family val="2"/>
      </rPr>
      <t xml:space="preserve"> v regionálním školství 244,2 tis., z toho 138,0 tis. </t>
    </r>
    <r>
      <rPr>
        <b/>
        <sz val="10"/>
        <color indexed="18"/>
        <rFont val="Arial Narrow"/>
        <family val="2"/>
      </rPr>
      <t>učitelů</t>
    </r>
    <r>
      <rPr>
        <sz val="10"/>
        <color indexed="18"/>
        <rFont val="Arial Narrow"/>
        <family val="2"/>
      </rPr>
      <t>. Od roku 2003 do roku 2009 přepočtené počty zaměstnanců</t>
    </r>
    <r>
      <rPr>
        <b/>
        <sz val="10"/>
        <color indexed="18"/>
        <rFont val="Arial Narrow"/>
        <family val="2"/>
      </rPr>
      <t xml:space="preserve"> </t>
    </r>
    <r>
      <rPr>
        <sz val="10"/>
        <color indexed="18"/>
        <rFont val="Arial Narrow"/>
        <family val="2"/>
      </rPr>
      <t>klesaly</t>
    </r>
    <r>
      <rPr>
        <sz val="10"/>
        <color indexed="18"/>
        <rFont val="Arial Narrow"/>
        <family val="2"/>
      </rPr>
      <t xml:space="preserve"> a v roce 2009 tak průměrný přepočtený počet činil 232,6 tis. zaměstnanců. I přepočtené počty učitelů od roku 2003 až do roku 2009 </t>
    </r>
    <r>
      <rPr>
        <sz val="10"/>
        <color indexed="18"/>
        <rFont val="Arial Narrow"/>
        <family val="2"/>
      </rPr>
      <t>klesaly</t>
    </r>
    <r>
      <rPr>
        <sz val="10"/>
        <color indexed="18"/>
        <rFont val="Arial Narrow"/>
        <family val="2"/>
      </rPr>
      <t>. V roce 2010 dochází k nárůstu počtu zaměstnanců o 0,5 tis. osob a také počtu učitelů o 0,4 tis. osob. V roce 2005 došlo k mírnému nárůstu přepočteného počtu učitelů v regionálním školství o 1,1 tis., což však bylo způsobeno změnou metodiky vykazování mistrů odborného výcviku a instruktorů a jejich převedením do kategorie učitel. V roce 2006 byl zaznamenán nejvyšší pokles přepočteného počtu učitelů za celé sledované období, a to o 3,9 tis. osob (změna metodiky vykazování – učitelé odborného výcviku dříve mistři odborného výcviku jsou vykazováni samostatně). V roce 2010 meziročně oproti roku 2009 vzrostl přepočtený počet učitelů o 0,3 %.</t>
    </r>
  </si>
  <si>
    <r>
      <t>Z výše popsaných důvodů vyplývá, že nejsme schopni z velké části rozlišit finanční prostředky, které byly zasílány na jednotlivé druhy škol a zařízení prostřednictvím transferů z kapitoly 333-MŠMT a které byly financovány přímo z kapitoly 700-Obce a DSO, krajské úřady. Proto</t>
    </r>
    <r>
      <rPr>
        <b/>
        <sz val="10"/>
        <color indexed="18"/>
        <rFont val="Arial Narrow"/>
        <family val="2"/>
      </rPr>
      <t xml:space="preserve"> veškeré finanční prostředky poskytnuté regionálnímu školství prostřednictvím transferů uvádíme jako prostředky poskytované přímo z kapitoly 700-Obce a DSO, krajské úřady.</t>
    </r>
    <r>
      <rPr>
        <sz val="10"/>
        <color indexed="18"/>
        <rFont val="Arial Narrow"/>
        <family val="2"/>
      </rPr>
      <t xml:space="preserve"> Výše transferu z kapitoly 333-MŠMT je rovněž vyčíslena.</t>
    </r>
  </si>
  <si>
    <r>
      <t>Výdaje na regionální školství</t>
    </r>
    <r>
      <rPr>
        <sz val="10"/>
        <color indexed="18"/>
        <rFont val="Arial Narrow"/>
        <family val="2"/>
      </rPr>
      <t xml:space="preserve"> představovaly ve sledovaném časovém období </t>
    </r>
    <r>
      <rPr>
        <b/>
        <sz val="10"/>
        <color indexed="18"/>
        <rFont val="Arial Narrow"/>
        <family val="2"/>
      </rPr>
      <t xml:space="preserve">69,5 % (v roce 2007) 77,7 % (v roce 2003) z výdajů na školství jako celek. </t>
    </r>
    <r>
      <rPr>
        <sz val="10"/>
        <color indexed="18"/>
        <rFont val="Arial Narrow"/>
        <family val="2"/>
      </rPr>
      <t xml:space="preserve">Od roku 2004 dochází k trvalému mírnému meziročnímu poklesu, v roce 2007 byl meziroční pokles nejvýraznější. V roce 2009 dosáhly výdaje na regionální školství 120,1 mld. Kč, představovaly tak 75,4 % výdajů na školství jako celek. V roce 2010 výdaje na regionální školství činí 118,5 mld. Kč, ve srovnání s rokem 2009 dochází k meziročnímu poklesu výdajů, a to ve srovnání s rokem 2009 o 1,3 %. V roce 2010 činí veřejné výdaje na školství jako celek 4,4 % HDP,  z toho výdaje na regionální školství 3,2 % HDP. </t>
    </r>
  </si>
  <si>
    <t>Text</t>
  </si>
  <si>
    <t>B2.1</t>
  </si>
  <si>
    <t>B2.2</t>
  </si>
  <si>
    <t>B2.3</t>
  </si>
  <si>
    <t>B2.4</t>
  </si>
  <si>
    <t>B2.5</t>
  </si>
  <si>
    <t>Regionální školství – školy, děti, žáci, studenti/dívky  ve školním roce 2003/04 až 2010/11 – podle zřizovatele</t>
  </si>
  <si>
    <t>Regionální školství – struktura učitelů v letech 2006 až 2010 – podle nejvyššího dosaženého vzdělání</t>
  </si>
  <si>
    <t>Regionální školství – struktura učitelů v letech 2006 až 2010 – podle věku</t>
  </si>
  <si>
    <t>Regionální školství – výdaje v běžných cenách  v letech 2003 až 2010</t>
  </si>
  <si>
    <t>Regionální školství – týdenní rozsah hodin přímé pedagogické činnosti  (míra vyučovací povinnosti) učitelů v letech 2003 až 2010</t>
  </si>
  <si>
    <t>Regionální školství – přepočtené počty zaměstnanců  v letech 2003 až 2010</t>
  </si>
  <si>
    <t>Regionální školství – průměrné měsíční mzdy  v letech 2003 až 2010</t>
  </si>
  <si>
    <t xml:space="preserve">Regionální školství – školy ve školním roce 2003/04 až 2010/11 – podle druhu školy  </t>
  </si>
  <si>
    <t xml:space="preserve">Regionální školství – děti/žáci/studenti ve školním roce 2003/04 až 2010/11 – podle druhu školy </t>
  </si>
  <si>
    <t xml:space="preserve">Regionální školství – děti/žáci/studenti ve školním roce 2003/04 a 2010/11 – podle zřizovatele </t>
  </si>
  <si>
    <t>Regionální školství – všichni zřizovatelé – přepočtené počty zaměstnanců a učitelů, průměrné nominální  a reálné mzdy v letech 2003 až 2010</t>
  </si>
  <si>
    <t>B4</t>
  </si>
  <si>
    <t>B3</t>
  </si>
  <si>
    <t>B2</t>
  </si>
  <si>
    <t>B1</t>
  </si>
  <si>
    <t>B2.6</t>
  </si>
  <si>
    <t>B2.7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</si>
</sst>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</numFmts>
  <fonts count="21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i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4"/>
      <name val="Arial Narrow"/>
      <family val="2"/>
    </font>
    <font>
      <sz val="10"/>
      <color indexed="10"/>
      <name val="Arial Narrow"/>
      <family val="2"/>
    </font>
    <font>
      <b/>
      <i/>
      <sz val="10"/>
      <color indexed="1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double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hair"/>
      <right style="hair"/>
      <top style="medium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thin"/>
      <top style="medium"/>
      <bottom style="hair"/>
    </border>
    <border>
      <left style="thin"/>
      <right style="medium"/>
      <top style="medium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5" fillId="2" borderId="0" xfId="20" applyFont="1" applyFill="1" applyAlignment="1" applyProtection="1">
      <alignment horizontal="center" wrapText="1"/>
      <protection hidden="1"/>
    </xf>
    <xf numFmtId="0" fontId="5" fillId="2" borderId="0" xfId="20" applyFont="1" applyFill="1" applyAlignment="1" applyProtection="1">
      <alignment horizontal="left" wrapText="1"/>
      <protection hidden="1"/>
    </xf>
    <xf numFmtId="0" fontId="5" fillId="2" borderId="0" xfId="20" applyFont="1" applyFill="1" applyAlignment="1" applyProtection="1">
      <alignment horizontal="justify" wrapText="1"/>
      <protection hidden="1"/>
    </xf>
    <xf numFmtId="0" fontId="2" fillId="2" borderId="0" xfId="20" applyFont="1" applyFill="1" applyAlignment="1" applyProtection="1">
      <alignment horizontal="justify" wrapText="1"/>
      <protection hidden="1"/>
    </xf>
    <xf numFmtId="0" fontId="1" fillId="2" borderId="0" xfId="20" applyFont="1" applyFill="1" applyAlignment="1" applyProtection="1">
      <alignment horizontal="justify" wrapText="1"/>
      <protection hidden="1"/>
    </xf>
    <xf numFmtId="0" fontId="6" fillId="2" borderId="0" xfId="20" applyFont="1" applyFill="1" applyAlignment="1" applyProtection="1">
      <alignment horizontal="justify" wrapText="1"/>
      <protection hidden="1"/>
    </xf>
    <xf numFmtId="0" fontId="7" fillId="2" borderId="0" xfId="0" applyFont="1" applyFill="1" applyAlignment="1" applyProtection="1">
      <alignment horizontal="right"/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right"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18" fillId="2" borderId="0" xfId="0" applyFont="1" applyFill="1" applyBorder="1" applyAlignment="1" applyProtection="1">
      <alignment horizontal="centerContinuous" vertical="center"/>
      <protection locked="0"/>
    </xf>
    <xf numFmtId="0" fontId="18" fillId="2" borderId="0" xfId="0" applyFont="1" applyFill="1" applyAlignment="1" applyProtection="1">
      <alignment horizontal="centerContinuous" vertical="center"/>
      <protection hidden="1"/>
    </xf>
    <xf numFmtId="0" fontId="7" fillId="2" borderId="0" xfId="0" applyFont="1" applyFill="1" applyAlignment="1" applyProtection="1">
      <alignment horizontal="centerContinuous" vertical="center"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5" fillId="2" borderId="0" xfId="20" applyFont="1" applyFill="1" applyAlignment="1" applyProtection="1">
      <alignment horizontal="justify" vertical="center" wrapText="1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3" borderId="0" xfId="0" applyFont="1" applyFill="1" applyAlignment="1" applyProtection="1">
      <alignment vertical="center"/>
      <protection hidden="1"/>
    </xf>
    <xf numFmtId="0" fontId="8" fillId="0" borderId="1" xfId="0" applyNumberFormat="1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vertical="center"/>
      <protection hidden="1"/>
    </xf>
    <xf numFmtId="49" fontId="11" fillId="0" borderId="1" xfId="0" applyNumberFormat="1" applyFont="1" applyFill="1" applyBorder="1" applyAlignment="1" applyProtection="1">
      <alignment vertical="center"/>
      <protection hidden="1"/>
    </xf>
    <xf numFmtId="49" fontId="12" fillId="0" borderId="1" xfId="0" applyNumberFormat="1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Alignment="1" applyProtection="1">
      <alignment horizontal="center" vertical="center"/>
      <protection hidden="1"/>
    </xf>
    <xf numFmtId="0" fontId="8" fillId="3" borderId="2" xfId="0" applyFont="1" applyFill="1" applyBorder="1" applyAlignment="1" applyProtection="1">
      <alignment vertical="center"/>
      <protection hidden="1"/>
    </xf>
    <xf numFmtId="0" fontId="8" fillId="3" borderId="3" xfId="0" applyFont="1" applyFill="1" applyBorder="1" applyAlignment="1" applyProtection="1">
      <alignment vertical="center"/>
      <protection hidden="1"/>
    </xf>
    <xf numFmtId="0" fontId="13" fillId="4" borderId="4" xfId="0" applyNumberFormat="1" applyFont="1" applyFill="1" applyBorder="1" applyAlignment="1" applyProtection="1">
      <alignment horizontal="center" vertical="top"/>
      <protection locked="0"/>
    </xf>
    <xf numFmtId="0" fontId="13" fillId="4" borderId="5" xfId="0" applyNumberFormat="1" applyFont="1" applyFill="1" applyBorder="1" applyAlignment="1" applyProtection="1">
      <alignment horizontal="center" vertical="top"/>
      <protection locked="0"/>
    </xf>
    <xf numFmtId="0" fontId="13" fillId="4" borderId="6" xfId="0" applyNumberFormat="1" applyFont="1" applyFill="1" applyBorder="1" applyAlignment="1" applyProtection="1">
      <alignment horizontal="center" vertical="top"/>
      <protection locked="0"/>
    </xf>
    <xf numFmtId="0" fontId="13" fillId="4" borderId="7" xfId="0" applyNumberFormat="1" applyFont="1" applyFill="1" applyBorder="1" applyAlignment="1" applyProtection="1">
      <alignment horizontal="center" vertical="top"/>
      <protection locked="0"/>
    </xf>
    <xf numFmtId="0" fontId="8" fillId="3" borderId="2" xfId="0" applyFont="1" applyFill="1" applyBorder="1" applyAlignment="1" applyProtection="1">
      <alignment vertical="center"/>
      <protection locked="0"/>
    </xf>
    <xf numFmtId="49" fontId="8" fillId="4" borderId="8" xfId="0" applyNumberFormat="1" applyFont="1" applyFill="1" applyBorder="1" applyAlignment="1" applyProtection="1">
      <alignment vertical="center"/>
      <protection locked="0"/>
    </xf>
    <xf numFmtId="49" fontId="8" fillId="4" borderId="9" xfId="0" applyNumberFormat="1" applyFont="1" applyFill="1" applyBorder="1" applyAlignment="1" applyProtection="1">
      <alignment horizontal="left" vertical="center"/>
      <protection locked="0"/>
    </xf>
    <xf numFmtId="49" fontId="8" fillId="4" borderId="9" xfId="0" applyNumberFormat="1" applyFont="1" applyFill="1" applyBorder="1" applyAlignment="1" applyProtection="1">
      <alignment horizontal="right" vertical="center"/>
      <protection locked="0"/>
    </xf>
    <xf numFmtId="49" fontId="8" fillId="4" borderId="10" xfId="0" applyNumberFormat="1" applyFont="1" applyFill="1" applyBorder="1" applyAlignment="1" applyProtection="1">
      <alignment horizontal="left" vertical="center"/>
      <protection locked="0"/>
    </xf>
    <xf numFmtId="49" fontId="8" fillId="4" borderId="11" xfId="0" applyNumberFormat="1" applyFont="1" applyFill="1" applyBorder="1" applyAlignment="1" applyProtection="1">
      <alignment vertical="center"/>
      <protection locked="0"/>
    </xf>
    <xf numFmtId="49" fontId="8" fillId="4" borderId="12" xfId="0" applyNumberFormat="1" applyFont="1" applyFill="1" applyBorder="1" applyAlignment="1" applyProtection="1">
      <alignment horizontal="left" vertical="center"/>
      <protection locked="0"/>
    </xf>
    <xf numFmtId="49" fontId="8" fillId="4" borderId="12" xfId="0" applyNumberFormat="1" applyFont="1" applyFill="1" applyBorder="1" applyAlignment="1" applyProtection="1">
      <alignment horizontal="right" vertical="center"/>
      <protection locked="0"/>
    </xf>
    <xf numFmtId="49" fontId="8" fillId="4" borderId="13" xfId="0" applyNumberFormat="1" applyFont="1" applyFill="1" applyBorder="1" applyAlignment="1" applyProtection="1">
      <alignment horizontal="left" vertical="center"/>
      <protection locked="0"/>
    </xf>
    <xf numFmtId="49" fontId="8" fillId="4" borderId="3" xfId="0" applyNumberFormat="1" applyFont="1" applyFill="1" applyBorder="1" applyAlignment="1" applyProtection="1">
      <alignment vertical="center"/>
      <protection locked="0"/>
    </xf>
    <xf numFmtId="49" fontId="8" fillId="4" borderId="14" xfId="0" applyNumberFormat="1" applyFont="1" applyFill="1" applyBorder="1" applyAlignment="1" applyProtection="1">
      <alignment vertical="center"/>
      <protection locked="0"/>
    </xf>
    <xf numFmtId="49" fontId="8" fillId="4" borderId="15" xfId="0" applyNumberFormat="1" applyFont="1" applyFill="1" applyBorder="1" applyAlignment="1" applyProtection="1">
      <alignment horizontal="left" vertical="center"/>
      <protection locked="0"/>
    </xf>
    <xf numFmtId="49" fontId="8" fillId="4" borderId="15" xfId="0" applyNumberFormat="1" applyFont="1" applyFill="1" applyBorder="1" applyAlignment="1" applyProtection="1">
      <alignment horizontal="right" vertical="center"/>
      <protection locked="0"/>
    </xf>
    <xf numFmtId="49" fontId="8" fillId="4" borderId="16" xfId="0" applyNumberFormat="1" applyFont="1" applyFill="1" applyBorder="1" applyAlignment="1" applyProtection="1">
      <alignment horizontal="left" vertical="center"/>
      <protection locked="0"/>
    </xf>
    <xf numFmtId="0" fontId="14" fillId="0" borderId="17" xfId="0" applyFont="1" applyFill="1" applyBorder="1" applyAlignment="1" applyProtection="1">
      <alignment/>
      <protection hidden="1"/>
    </xf>
    <xf numFmtId="0" fontId="15" fillId="0" borderId="17" xfId="0" applyFont="1" applyFill="1" applyBorder="1" applyAlignment="1" applyProtection="1">
      <alignment/>
      <protection hidden="1"/>
    </xf>
    <xf numFmtId="0" fontId="15" fillId="0" borderId="17" xfId="0" applyFont="1" applyFill="1" applyBorder="1" applyAlignment="1" applyProtection="1">
      <alignment horizontal="right"/>
      <protection locked="0"/>
    </xf>
    <xf numFmtId="0" fontId="16" fillId="0" borderId="0" xfId="0" applyFont="1" applyFill="1" applyAlignment="1" applyProtection="1">
      <alignment horizontal="center" vertical="top"/>
      <protection locked="0"/>
    </xf>
    <xf numFmtId="0" fontId="14" fillId="0" borderId="0" xfId="0" applyFont="1" applyFill="1" applyAlignment="1" applyProtection="1">
      <alignment horizontal="left" vertical="top"/>
      <protection locked="0"/>
    </xf>
    <xf numFmtId="0" fontId="8" fillId="3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Alignment="1" applyProtection="1">
      <alignment vertical="top"/>
      <protection locked="0"/>
    </xf>
    <xf numFmtId="49" fontId="8" fillId="4" borderId="18" xfId="0" applyNumberFormat="1" applyFont="1" applyFill="1" applyBorder="1" applyAlignment="1" applyProtection="1">
      <alignment vertical="center"/>
      <protection locked="0"/>
    </xf>
    <xf numFmtId="49" fontId="7" fillId="4" borderId="19" xfId="0" applyNumberFormat="1" applyFont="1" applyFill="1" applyBorder="1" applyAlignment="1" applyProtection="1">
      <alignment horizontal="centerContinuous" vertical="center"/>
      <protection locked="0"/>
    </xf>
    <xf numFmtId="49" fontId="7" fillId="4" borderId="20" xfId="0" applyNumberFormat="1" applyFont="1" applyFill="1" applyBorder="1" applyAlignment="1" applyProtection="1">
      <alignment horizontal="centerContinuous" vertical="center"/>
      <protection locked="0"/>
    </xf>
    <xf numFmtId="49" fontId="7" fillId="4" borderId="20" xfId="0" applyNumberFormat="1" applyFont="1" applyFill="1" applyBorder="1" applyAlignment="1" applyProtection="1">
      <alignment horizontal="centerContinuous" vertical="center"/>
      <protection locked="0"/>
    </xf>
    <xf numFmtId="49" fontId="7" fillId="4" borderId="21" xfId="0" applyNumberFormat="1" applyFont="1" applyFill="1" applyBorder="1" applyAlignment="1" applyProtection="1">
      <alignment horizontal="centerContinuous" vertical="center"/>
      <protection locked="0"/>
    </xf>
    <xf numFmtId="49" fontId="7" fillId="4" borderId="22" xfId="0" applyNumberFormat="1" applyFont="1" applyFill="1" applyBorder="1" applyAlignment="1" applyProtection="1">
      <alignment vertical="center"/>
      <protection locked="0"/>
    </xf>
    <xf numFmtId="49" fontId="7" fillId="4" borderId="23" xfId="0" applyNumberFormat="1" applyFont="1" applyFill="1" applyBorder="1" applyAlignment="1" applyProtection="1">
      <alignment horizontal="left" vertical="center"/>
      <protection locked="0"/>
    </xf>
    <xf numFmtId="49" fontId="7" fillId="4" borderId="23" xfId="0" applyNumberFormat="1" applyFont="1" applyFill="1" applyBorder="1" applyAlignment="1" applyProtection="1">
      <alignment horizontal="right" vertical="center"/>
      <protection locked="0"/>
    </xf>
    <xf numFmtId="49" fontId="7" fillId="4" borderId="24" xfId="0" applyNumberFormat="1" applyFont="1" applyFill="1" applyBorder="1" applyAlignment="1" applyProtection="1">
      <alignment horizontal="left" vertical="center"/>
      <protection locked="0"/>
    </xf>
    <xf numFmtId="49" fontId="8" fillId="4" borderId="25" xfId="0" applyNumberFormat="1" applyFont="1" applyFill="1" applyBorder="1" applyAlignment="1" applyProtection="1">
      <alignment horizontal="left" vertical="center"/>
      <protection locked="0"/>
    </xf>
    <xf numFmtId="49" fontId="8" fillId="4" borderId="25" xfId="0" applyNumberFormat="1" applyFont="1" applyFill="1" applyBorder="1" applyAlignment="1" applyProtection="1">
      <alignment horizontal="right" vertical="center"/>
      <protection locked="0"/>
    </xf>
    <xf numFmtId="49" fontId="8" fillId="4" borderId="26" xfId="0" applyNumberFormat="1" applyFont="1" applyFill="1" applyBorder="1" applyAlignment="1" applyProtection="1">
      <alignment horizontal="left" vertical="center"/>
      <protection locked="0"/>
    </xf>
    <xf numFmtId="49" fontId="8" fillId="4" borderId="27" xfId="0" applyNumberFormat="1" applyFont="1" applyFill="1" applyBorder="1" applyAlignment="1" applyProtection="1">
      <alignment vertical="center"/>
      <protection locked="0"/>
    </xf>
    <xf numFmtId="49" fontId="8" fillId="4" borderId="28" xfId="0" applyNumberFormat="1" applyFont="1" applyFill="1" applyBorder="1" applyAlignment="1" applyProtection="1">
      <alignment vertical="center"/>
      <protection locked="0"/>
    </xf>
    <xf numFmtId="49" fontId="8" fillId="4" borderId="29" xfId="0" applyNumberFormat="1" applyFont="1" applyFill="1" applyBorder="1" applyAlignment="1" applyProtection="1">
      <alignment horizontal="left" vertical="center"/>
      <protection locked="0"/>
    </xf>
    <xf numFmtId="49" fontId="8" fillId="4" borderId="29" xfId="0" applyNumberFormat="1" applyFont="1" applyFill="1" applyBorder="1" applyAlignment="1" applyProtection="1">
      <alignment horizontal="right" vertical="center"/>
      <protection locked="0"/>
    </xf>
    <xf numFmtId="49" fontId="8" fillId="4" borderId="30" xfId="0" applyNumberFormat="1" applyFont="1" applyFill="1" applyBorder="1" applyAlignment="1" applyProtection="1">
      <alignment horizontal="left" vertical="center"/>
      <protection locked="0"/>
    </xf>
    <xf numFmtId="49" fontId="8" fillId="4" borderId="31" xfId="0" applyNumberFormat="1" applyFont="1" applyFill="1" applyBorder="1" applyAlignment="1" applyProtection="1">
      <alignment vertical="center"/>
      <protection locked="0"/>
    </xf>
    <xf numFmtId="49" fontId="8" fillId="4" borderId="32" xfId="0" applyNumberFormat="1" applyFont="1" applyFill="1" applyBorder="1" applyAlignment="1" applyProtection="1">
      <alignment vertical="center"/>
      <protection locked="0"/>
    </xf>
    <xf numFmtId="49" fontId="7" fillId="4" borderId="33" xfId="0" applyNumberFormat="1" applyFont="1" applyFill="1" applyBorder="1" applyAlignment="1" applyProtection="1">
      <alignment horizontal="centerContinuous" vertical="center"/>
      <protection locked="0"/>
    </xf>
    <xf numFmtId="49" fontId="7" fillId="4" borderId="34" xfId="0" applyNumberFormat="1" applyFont="1" applyFill="1" applyBorder="1" applyAlignment="1" applyProtection="1">
      <alignment horizontal="centerContinuous" vertical="center"/>
      <protection locked="0"/>
    </xf>
    <xf numFmtId="49" fontId="7" fillId="4" borderId="35" xfId="0" applyNumberFormat="1" applyFont="1" applyFill="1" applyBorder="1" applyAlignment="1" applyProtection="1">
      <alignment horizontal="centerContinuous" vertical="center"/>
      <protection locked="0"/>
    </xf>
    <xf numFmtId="49" fontId="8" fillId="4" borderId="36" xfId="0" applyNumberFormat="1" applyFont="1" applyFill="1" applyBorder="1" applyAlignment="1" applyProtection="1">
      <alignment horizontal="left" vertical="center"/>
      <protection locked="0"/>
    </xf>
    <xf numFmtId="49" fontId="7" fillId="4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13" fillId="4" borderId="34" xfId="0" applyNumberFormat="1" applyFont="1" applyFill="1" applyBorder="1" applyAlignment="1" applyProtection="1">
      <alignment horizontal="centerContinuous" vertical="center"/>
      <protection locked="0"/>
    </xf>
    <xf numFmtId="0" fontId="13" fillId="4" borderId="35" xfId="0" applyNumberFormat="1" applyFont="1" applyFill="1" applyBorder="1" applyAlignment="1" applyProtection="1">
      <alignment horizontal="centerContinuous" vertical="center"/>
      <protection locked="0"/>
    </xf>
    <xf numFmtId="49" fontId="7" fillId="4" borderId="27" xfId="0" applyNumberFormat="1" applyFont="1" applyFill="1" applyBorder="1" applyAlignment="1" applyProtection="1">
      <alignment horizontal="centerContinuous" vertical="center"/>
      <protection locked="0"/>
    </xf>
    <xf numFmtId="49" fontId="7" fillId="4" borderId="1" xfId="0" applyNumberFormat="1" applyFont="1" applyFill="1" applyBorder="1" applyAlignment="1" applyProtection="1">
      <alignment horizontal="centerContinuous" vertical="center"/>
      <protection locked="0"/>
    </xf>
    <xf numFmtId="49" fontId="7" fillId="4" borderId="21" xfId="0" applyNumberFormat="1" applyFont="1" applyFill="1" applyBorder="1" applyAlignment="1" applyProtection="1">
      <alignment horizontal="centerContinuous" vertical="center"/>
      <protection locked="0"/>
    </xf>
    <xf numFmtId="49" fontId="8" fillId="4" borderId="37" xfId="0" applyNumberFormat="1" applyFont="1" applyFill="1" applyBorder="1" applyAlignment="1" applyProtection="1">
      <alignment vertical="center"/>
      <protection locked="0"/>
    </xf>
    <xf numFmtId="49" fontId="8" fillId="4" borderId="38" xfId="0" applyNumberFormat="1" applyFont="1" applyFill="1" applyBorder="1" applyAlignment="1" applyProtection="1">
      <alignment horizontal="left" vertical="center"/>
      <protection locked="0"/>
    </xf>
    <xf numFmtId="49" fontId="8" fillId="4" borderId="38" xfId="0" applyNumberFormat="1" applyFont="1" applyFill="1" applyBorder="1" applyAlignment="1" applyProtection="1">
      <alignment horizontal="right" vertical="center"/>
      <protection locked="0"/>
    </xf>
    <xf numFmtId="49" fontId="8" fillId="4" borderId="39" xfId="0" applyNumberFormat="1" applyFont="1" applyFill="1" applyBorder="1" applyAlignment="1" applyProtection="1">
      <alignment horizontal="left" vertical="center"/>
      <protection locked="0"/>
    </xf>
    <xf numFmtId="0" fontId="1" fillId="2" borderId="0" xfId="20" applyFont="1" applyFill="1" applyAlignment="1" applyProtection="1">
      <alignment horizontal="center" wrapText="1"/>
      <protection hidden="1"/>
    </xf>
    <xf numFmtId="0" fontId="20" fillId="2" borderId="0" xfId="20" applyFont="1" applyFill="1" applyAlignment="1" applyProtection="1">
      <alignment horizontal="center" wrapText="1"/>
      <protection hidden="1"/>
    </xf>
    <xf numFmtId="49" fontId="7" fillId="4" borderId="32" xfId="0" applyNumberFormat="1" applyFont="1" applyFill="1" applyBorder="1" applyAlignment="1" applyProtection="1">
      <alignment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right" vertical="center"/>
      <protection locked="0"/>
    </xf>
    <xf numFmtId="49" fontId="8" fillId="4" borderId="40" xfId="0" applyNumberFormat="1" applyFont="1" applyFill="1" applyBorder="1" applyAlignment="1" applyProtection="1">
      <alignment horizontal="left" vertical="center"/>
      <protection locked="0"/>
    </xf>
    <xf numFmtId="49" fontId="8" fillId="4" borderId="41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49" fontId="7" fillId="4" borderId="12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right" vertical="center" wrapText="1"/>
      <protection hidden="1"/>
    </xf>
    <xf numFmtId="0" fontId="18" fillId="2" borderId="0" xfId="0" applyFont="1" applyFill="1" applyBorder="1" applyAlignment="1" applyProtection="1">
      <alignment horizontal="centerContinuous" vertical="center"/>
      <protection hidden="1" locked="0"/>
    </xf>
    <xf numFmtId="0" fontId="13" fillId="4" borderId="42" xfId="0" applyNumberFormat="1" applyFont="1" applyFill="1" applyBorder="1" applyAlignment="1" applyProtection="1">
      <alignment horizontal="center" vertical="top"/>
      <protection locked="0"/>
    </xf>
    <xf numFmtId="194" fontId="8" fillId="3" borderId="0" xfId="0" applyNumberFormat="1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 quotePrefix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center"/>
      <protection locked="0"/>
    </xf>
    <xf numFmtId="175" fontId="8" fillId="3" borderId="0" xfId="0" applyNumberFormat="1" applyFont="1" applyFill="1" applyAlignment="1" applyProtection="1">
      <alignment vertical="center"/>
      <protection hidden="1"/>
    </xf>
    <xf numFmtId="197" fontId="8" fillId="3" borderId="0" xfId="0" applyNumberFormat="1" applyFont="1" applyFill="1" applyAlignment="1" applyProtection="1">
      <alignment vertical="center"/>
      <protection hidden="1"/>
    </xf>
    <xf numFmtId="0" fontId="14" fillId="0" borderId="17" xfId="0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49" fontId="8" fillId="4" borderId="45" xfId="0" applyNumberFormat="1" applyFont="1" applyFill="1" applyBorder="1" applyAlignment="1" applyProtection="1">
      <alignment horizontal="left" vertical="center"/>
      <protection locked="0"/>
    </xf>
    <xf numFmtId="49" fontId="8" fillId="4" borderId="46" xfId="0" applyNumberFormat="1" applyFont="1" applyFill="1" applyBorder="1" applyAlignment="1" applyProtection="1">
      <alignment horizontal="left" vertical="center"/>
      <protection locked="0"/>
    </xf>
    <xf numFmtId="49" fontId="8" fillId="4" borderId="46" xfId="0" applyNumberFormat="1" applyFont="1" applyFill="1" applyBorder="1" applyAlignment="1" applyProtection="1">
      <alignment horizontal="right" vertical="center"/>
      <protection locked="0"/>
    </xf>
    <xf numFmtId="49" fontId="8" fillId="4" borderId="47" xfId="0" applyNumberFormat="1" applyFont="1" applyFill="1" applyBorder="1" applyAlignment="1" applyProtection="1">
      <alignment horizontal="left" vertical="center"/>
      <protection locked="0"/>
    </xf>
    <xf numFmtId="49" fontId="7" fillId="4" borderId="3" xfId="0" applyNumberFormat="1" applyFont="1" applyFill="1" applyBorder="1" applyAlignment="1" applyProtection="1">
      <alignment vertical="center"/>
      <protection locked="0"/>
    </xf>
    <xf numFmtId="49" fontId="8" fillId="4" borderId="48" xfId="0" applyNumberFormat="1" applyFont="1" applyFill="1" applyBorder="1" applyAlignment="1" applyProtection="1">
      <alignment horizontal="left" vertical="center"/>
      <protection locked="0"/>
    </xf>
    <xf numFmtId="49" fontId="8" fillId="4" borderId="48" xfId="0" applyNumberFormat="1" applyFont="1" applyFill="1" applyBorder="1" applyAlignment="1" applyProtection="1">
      <alignment horizontal="right" vertical="center"/>
      <protection locked="0"/>
    </xf>
    <xf numFmtId="49" fontId="8" fillId="4" borderId="49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/>
      <protection hidden="1"/>
    </xf>
    <xf numFmtId="0" fontId="8" fillId="3" borderId="0" xfId="0" applyFont="1" applyFill="1" applyBorder="1" applyAlignment="1" applyProtection="1">
      <alignment vertical="center"/>
      <protection locked="0"/>
    </xf>
    <xf numFmtId="49" fontId="7" fillId="4" borderId="14" xfId="0" applyNumberFormat="1" applyFont="1" applyFill="1" applyBorder="1" applyAlignment="1" applyProtection="1">
      <alignment vertical="center"/>
      <protection locked="0"/>
    </xf>
    <xf numFmtId="49" fontId="7" fillId="4" borderId="50" xfId="0" applyNumberFormat="1" applyFont="1" applyFill="1" applyBorder="1" applyAlignment="1" applyProtection="1">
      <alignment horizontal="left" vertical="center"/>
      <protection locked="0"/>
    </xf>
    <xf numFmtId="49" fontId="7" fillId="4" borderId="50" xfId="0" applyNumberFormat="1" applyFont="1" applyFill="1" applyBorder="1" applyAlignment="1" applyProtection="1">
      <alignment horizontal="right" vertical="center"/>
      <protection locked="0"/>
    </xf>
    <xf numFmtId="49" fontId="7" fillId="4" borderId="51" xfId="0" applyNumberFormat="1" applyFont="1" applyFill="1" applyBorder="1" applyAlignment="1" applyProtection="1">
      <alignment horizontal="left" vertical="center"/>
      <protection locked="0"/>
    </xf>
    <xf numFmtId="49" fontId="7" fillId="4" borderId="33" xfId="0" applyNumberFormat="1" applyFont="1" applyFill="1" applyBorder="1" applyAlignment="1" applyProtection="1">
      <alignment horizontal="centerContinuous" vertical="center"/>
      <protection/>
    </xf>
    <xf numFmtId="49" fontId="7" fillId="4" borderId="34" xfId="0" applyNumberFormat="1" applyFont="1" applyFill="1" applyBorder="1" applyAlignment="1" applyProtection="1">
      <alignment horizontal="centerContinuous" vertical="center"/>
      <protection/>
    </xf>
    <xf numFmtId="49" fontId="7" fillId="4" borderId="52" xfId="0" applyNumberFormat="1" applyFont="1" applyFill="1" applyBorder="1" applyAlignment="1" applyProtection="1">
      <alignment horizontal="centerContinuous" vertical="center"/>
      <protection/>
    </xf>
    <xf numFmtId="49" fontId="7" fillId="4" borderId="53" xfId="0" applyNumberFormat="1" applyFont="1" applyFill="1" applyBorder="1" applyAlignment="1" applyProtection="1">
      <alignment horizontal="centerContinuous" vertical="center"/>
      <protection/>
    </xf>
    <xf numFmtId="49" fontId="7" fillId="4" borderId="35" xfId="0" applyNumberFormat="1" applyFont="1" applyFill="1" applyBorder="1" applyAlignment="1" applyProtection="1">
      <alignment horizontal="centerContinuous" vertical="center"/>
      <protection/>
    </xf>
    <xf numFmtId="49" fontId="8" fillId="4" borderId="54" xfId="0" applyNumberFormat="1" applyFont="1" applyFill="1" applyBorder="1" applyAlignment="1" applyProtection="1">
      <alignment horizontal="left" vertical="center"/>
      <protection locked="0"/>
    </xf>
    <xf numFmtId="49" fontId="8" fillId="4" borderId="55" xfId="0" applyNumberFormat="1" applyFont="1" applyFill="1" applyBorder="1" applyAlignment="1" applyProtection="1">
      <alignment horizontal="left" vertical="center"/>
      <protection locked="0"/>
    </xf>
    <xf numFmtId="49" fontId="8" fillId="4" borderId="55" xfId="0" applyNumberFormat="1" applyFont="1" applyFill="1" applyBorder="1" applyAlignment="1" applyProtection="1">
      <alignment horizontal="right" vertical="center"/>
      <protection locked="0"/>
    </xf>
    <xf numFmtId="49" fontId="8" fillId="4" borderId="56" xfId="0" applyNumberFormat="1" applyFont="1" applyFill="1" applyBorder="1" applyAlignment="1" applyProtection="1">
      <alignment horizontal="left" vertical="center"/>
      <protection locked="0"/>
    </xf>
    <xf numFmtId="49" fontId="8" fillId="4" borderId="57" xfId="0" applyNumberFormat="1" applyFont="1" applyFill="1" applyBorder="1" applyAlignment="1" applyProtection="1">
      <alignment horizontal="left" vertical="center"/>
      <protection locked="0"/>
    </xf>
    <xf numFmtId="49" fontId="7" fillId="4" borderId="19" xfId="0" applyNumberFormat="1" applyFont="1" applyFill="1" applyBorder="1" applyAlignment="1" applyProtection="1">
      <alignment horizontal="centerContinuous" vertical="center"/>
      <protection/>
    </xf>
    <xf numFmtId="49" fontId="7" fillId="4" borderId="20" xfId="0" applyNumberFormat="1" applyFont="1" applyFill="1" applyBorder="1" applyAlignment="1" applyProtection="1">
      <alignment horizontal="centerContinuous" vertical="center"/>
      <protection/>
    </xf>
    <xf numFmtId="49" fontId="7" fillId="4" borderId="58" xfId="0" applyNumberFormat="1" applyFont="1" applyFill="1" applyBorder="1" applyAlignment="1" applyProtection="1">
      <alignment horizontal="centerContinuous" vertical="center"/>
      <protection/>
    </xf>
    <xf numFmtId="49" fontId="7" fillId="4" borderId="59" xfId="0" applyNumberFormat="1" applyFont="1" applyFill="1" applyBorder="1" applyAlignment="1" applyProtection="1">
      <alignment horizontal="centerContinuous" vertical="center"/>
      <protection/>
    </xf>
    <xf numFmtId="49" fontId="7" fillId="4" borderId="21" xfId="0" applyNumberFormat="1" applyFont="1" applyFill="1" applyBorder="1" applyAlignment="1" applyProtection="1">
      <alignment horizontal="centerContinuous" vertical="center"/>
      <protection/>
    </xf>
    <xf numFmtId="49" fontId="7" fillId="4" borderId="28" xfId="0" applyNumberFormat="1" applyFont="1" applyFill="1" applyBorder="1" applyAlignment="1" applyProtection="1">
      <alignment vertical="center"/>
      <protection locked="0"/>
    </xf>
    <xf numFmtId="49" fontId="7" fillId="4" borderId="60" xfId="0" applyNumberFormat="1" applyFont="1" applyFill="1" applyBorder="1" applyAlignment="1" applyProtection="1">
      <alignment vertical="center"/>
      <protection locked="0"/>
    </xf>
    <xf numFmtId="0" fontId="5" fillId="2" borderId="0" xfId="20" applyNumberFormat="1" applyFont="1" applyFill="1" applyAlignment="1" applyProtection="1">
      <alignment horizontal="justify" wrapText="1"/>
      <protection hidden="1"/>
    </xf>
    <xf numFmtId="10" fontId="8" fillId="3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 hidden="1"/>
    </xf>
    <xf numFmtId="49" fontId="11" fillId="0" borderId="0" xfId="0" applyNumberFormat="1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horizontal="centerContinuous" vertical="center"/>
      <protection locked="0"/>
    </xf>
    <xf numFmtId="49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Continuous"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197" fontId="7" fillId="0" borderId="0" xfId="0" applyNumberFormat="1" applyFont="1" applyFill="1" applyBorder="1" applyAlignment="1" applyProtection="1">
      <alignment horizontal="right" vertical="center"/>
      <protection locked="0"/>
    </xf>
    <xf numFmtId="197" fontId="8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horizontal="centerContinuous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196" fontId="8" fillId="0" borderId="0" xfId="0" applyNumberFormat="1" applyFont="1" applyFill="1" applyBorder="1" applyAlignment="1" applyProtection="1">
      <alignment horizontal="right" vertical="center"/>
      <protection locked="0"/>
    </xf>
    <xf numFmtId="195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205" fontId="8" fillId="3" borderId="0" xfId="0" applyNumberFormat="1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left" vertical="top" wrapText="1"/>
      <protection/>
    </xf>
    <xf numFmtId="0" fontId="8" fillId="4" borderId="61" xfId="0" applyFont="1" applyFill="1" applyBorder="1" applyAlignment="1" applyProtection="1">
      <alignment horizontal="center" vertical="center" textRotation="90" shrinkToFit="1"/>
      <protection locked="0"/>
    </xf>
    <xf numFmtId="0" fontId="5" fillId="2" borderId="0" xfId="20" applyFont="1" applyFill="1" applyAlignment="1" applyProtection="1">
      <alignment horizontal="justify" wrapText="1"/>
      <protection hidden="1"/>
    </xf>
    <xf numFmtId="0" fontId="7" fillId="4" borderId="62" xfId="0" applyNumberFormat="1" applyFont="1" applyFill="1" applyBorder="1" applyAlignment="1" applyProtection="1">
      <alignment horizontal="center"/>
      <protection/>
    </xf>
    <xf numFmtId="0" fontId="7" fillId="4" borderId="63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left" vertical="top"/>
      <protection locked="0"/>
    </xf>
    <xf numFmtId="0" fontId="7" fillId="4" borderId="64" xfId="0" applyNumberFormat="1" applyFont="1" applyFill="1" applyBorder="1" applyAlignment="1" applyProtection="1">
      <alignment horizontal="center"/>
      <protection/>
    </xf>
    <xf numFmtId="0" fontId="7" fillId="4" borderId="65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left" vertical="top" wrapText="1"/>
      <protection locked="0"/>
    </xf>
    <xf numFmtId="49" fontId="10" fillId="4" borderId="66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67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0" borderId="67" xfId="0" applyBorder="1" applyAlignment="1">
      <alignment/>
    </xf>
    <xf numFmtId="49" fontId="7" fillId="4" borderId="68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69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40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70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7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72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73" xfId="0" applyNumberFormat="1" applyFont="1" applyFill="1" applyBorder="1" applyAlignment="1" applyProtection="1">
      <alignment horizontal="center"/>
      <protection/>
    </xf>
    <xf numFmtId="0" fontId="7" fillId="4" borderId="74" xfId="0" applyNumberFormat="1" applyFont="1" applyFill="1" applyBorder="1" applyAlignment="1" applyProtection="1">
      <alignment horizontal="center"/>
      <protection/>
    </xf>
    <xf numFmtId="0" fontId="7" fillId="4" borderId="75" xfId="0" applyNumberFormat="1" applyFont="1" applyFill="1" applyBorder="1" applyAlignment="1" applyProtection="1">
      <alignment horizontal="center"/>
      <protection/>
    </xf>
    <xf numFmtId="0" fontId="7" fillId="4" borderId="76" xfId="0" applyNumberFormat="1" applyFont="1" applyFill="1" applyBorder="1" applyAlignment="1" applyProtection="1">
      <alignment horizontal="center"/>
      <protection/>
    </xf>
    <xf numFmtId="49" fontId="8" fillId="4" borderId="66" xfId="0" applyNumberFormat="1" applyFont="1" applyFill="1" applyBorder="1" applyAlignment="1" applyProtection="1">
      <alignment horizontal="center" vertical="center" textRotation="90"/>
      <protection locked="0"/>
    </xf>
    <xf numFmtId="49" fontId="8" fillId="4" borderId="67" xfId="0" applyNumberFormat="1" applyFont="1" applyFill="1" applyBorder="1" applyAlignment="1" applyProtection="1">
      <alignment horizontal="center" vertical="center" textRotation="90"/>
      <protection locked="0"/>
    </xf>
    <xf numFmtId="49" fontId="8" fillId="4" borderId="77" xfId="0" applyNumberFormat="1" applyFont="1" applyFill="1" applyBorder="1" applyAlignment="1" applyProtection="1">
      <alignment horizontal="center" vertical="center" textRotation="90"/>
      <protection locked="0"/>
    </xf>
    <xf numFmtId="49" fontId="8" fillId="4" borderId="78" xfId="0" applyNumberFormat="1" applyFont="1" applyFill="1" applyBorder="1" applyAlignment="1" applyProtection="1">
      <alignment horizontal="center" vertical="center" textRotation="90"/>
      <protection locked="0"/>
    </xf>
    <xf numFmtId="49" fontId="8" fillId="4" borderId="79" xfId="0" applyNumberFormat="1" applyFont="1" applyFill="1" applyBorder="1" applyAlignment="1" applyProtection="1">
      <alignment horizontal="center" vertical="center" textRotation="90"/>
      <protection locked="0"/>
    </xf>
    <xf numFmtId="0" fontId="7" fillId="4" borderId="80" xfId="0" applyNumberFormat="1" applyFont="1" applyFill="1" applyBorder="1" applyAlignment="1" applyProtection="1">
      <alignment horizontal="center"/>
      <protection/>
    </xf>
    <xf numFmtId="0" fontId="7" fillId="4" borderId="79" xfId="0" applyNumberFormat="1" applyFont="1" applyFill="1" applyBorder="1" applyAlignment="1" applyProtection="1">
      <alignment horizontal="center"/>
      <protection/>
    </xf>
    <xf numFmtId="49" fontId="10" fillId="4" borderId="81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82" xfId="0" applyFill="1" applyBorder="1" applyAlignment="1" applyProtection="1">
      <alignment horizontal="center" vertical="center" textRotation="90" shrinkToFit="1"/>
      <protection locked="0"/>
    </xf>
    <xf numFmtId="49" fontId="10" fillId="4" borderId="83" xfId="0" applyNumberFormat="1" applyFont="1" applyFill="1" applyBorder="1" applyAlignment="1" applyProtection="1">
      <alignment horizontal="center" vertical="center" textRotation="90" wrapText="1"/>
      <protection locked="0"/>
    </xf>
    <xf numFmtId="49" fontId="10" fillId="4" borderId="59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 wrapText="1"/>
    </xf>
    <xf numFmtId="49" fontId="7" fillId="4" borderId="84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85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86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87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88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89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/>
    </xf>
    <xf numFmtId="194" fontId="7" fillId="0" borderId="90" xfId="0" applyNumberFormat="1" applyFont="1" applyFill="1" applyBorder="1" applyAlignment="1" applyProtection="1">
      <alignment horizontal="right" vertical="center"/>
      <protection/>
    </xf>
    <xf numFmtId="194" fontId="7" fillId="0" borderId="91" xfId="0" applyNumberFormat="1" applyFont="1" applyFill="1" applyBorder="1" applyAlignment="1" applyProtection="1">
      <alignment horizontal="right" vertical="center"/>
      <protection/>
    </xf>
    <xf numFmtId="194" fontId="7" fillId="0" borderId="92" xfId="0" applyNumberFormat="1" applyFont="1" applyFill="1" applyBorder="1" applyAlignment="1" applyProtection="1">
      <alignment horizontal="right" vertical="center"/>
      <protection locked="0"/>
    </xf>
    <xf numFmtId="194" fontId="7" fillId="0" borderId="61" xfId="0" applyNumberFormat="1" applyFont="1" applyFill="1" applyBorder="1" applyAlignment="1" applyProtection="1">
      <alignment horizontal="right" vertical="center"/>
      <protection locked="0"/>
    </xf>
    <xf numFmtId="194" fontId="7" fillId="0" borderId="93" xfId="0" applyNumberFormat="1" applyFont="1" applyFill="1" applyBorder="1" applyAlignment="1" applyProtection="1">
      <alignment horizontal="right" vertical="center"/>
      <protection locked="0"/>
    </xf>
    <xf numFmtId="194" fontId="7" fillId="0" borderId="94" xfId="0" applyNumberFormat="1" applyFont="1" applyFill="1" applyBorder="1" applyAlignment="1" applyProtection="1">
      <alignment horizontal="right" vertical="center"/>
      <protection locked="0"/>
    </xf>
    <xf numFmtId="194" fontId="7" fillId="0" borderId="95" xfId="0" applyNumberFormat="1" applyFont="1" applyFill="1" applyBorder="1" applyAlignment="1" applyProtection="1">
      <alignment horizontal="right" vertical="center"/>
      <protection locked="0"/>
    </xf>
    <xf numFmtId="194" fontId="7" fillId="0" borderId="96" xfId="0" applyNumberFormat="1" applyFont="1" applyFill="1" applyBorder="1" applyAlignment="1" applyProtection="1">
      <alignment horizontal="right" vertical="center"/>
      <protection/>
    </xf>
    <xf numFmtId="194" fontId="7" fillId="0" borderId="97" xfId="0" applyNumberFormat="1" applyFont="1" applyFill="1" applyBorder="1" applyAlignment="1" applyProtection="1">
      <alignment horizontal="right" vertical="center"/>
      <protection/>
    </xf>
    <xf numFmtId="194" fontId="8" fillId="0" borderId="98" xfId="0" applyNumberFormat="1" applyFont="1" applyFill="1" applyBorder="1" applyAlignment="1" applyProtection="1">
      <alignment horizontal="right" vertical="center"/>
      <protection locked="0"/>
    </xf>
    <xf numFmtId="194" fontId="8" fillId="0" borderId="99" xfId="0" applyNumberFormat="1" applyFont="1" applyFill="1" applyBorder="1" applyAlignment="1" applyProtection="1">
      <alignment horizontal="right" vertical="center"/>
      <protection locked="0"/>
    </xf>
    <xf numFmtId="194" fontId="8" fillId="0" borderId="100" xfId="0" applyNumberFormat="1" applyFont="1" applyFill="1" applyBorder="1" applyAlignment="1" applyProtection="1">
      <alignment horizontal="right" vertical="center"/>
      <protection locked="0"/>
    </xf>
    <xf numFmtId="194" fontId="8" fillId="0" borderId="97" xfId="0" applyNumberFormat="1" applyFont="1" applyFill="1" applyBorder="1" applyAlignment="1" applyProtection="1">
      <alignment horizontal="right" vertical="center"/>
      <protection locked="0"/>
    </xf>
    <xf numFmtId="194" fontId="7" fillId="0" borderId="101" xfId="0" applyNumberFormat="1" applyFont="1" applyFill="1" applyBorder="1" applyAlignment="1" applyProtection="1">
      <alignment horizontal="right" vertical="center"/>
      <protection/>
    </xf>
    <xf numFmtId="194" fontId="7" fillId="0" borderId="102" xfId="0" applyNumberFormat="1" applyFont="1" applyFill="1" applyBorder="1" applyAlignment="1" applyProtection="1">
      <alignment horizontal="right" vertical="center"/>
      <protection/>
    </xf>
    <xf numFmtId="194" fontId="8" fillId="0" borderId="60" xfId="0" applyNumberFormat="1" applyFont="1" applyFill="1" applyBorder="1" applyAlignment="1" applyProtection="1">
      <alignment horizontal="right" vertical="center"/>
      <protection locked="0"/>
    </xf>
    <xf numFmtId="194" fontId="8" fillId="0" borderId="103" xfId="0" applyNumberFormat="1" applyFont="1" applyFill="1" applyBorder="1" applyAlignment="1" applyProtection="1">
      <alignment horizontal="right" vertical="center"/>
      <protection locked="0"/>
    </xf>
    <xf numFmtId="194" fontId="8" fillId="0" borderId="104" xfId="0" applyNumberFormat="1" applyFont="1" applyFill="1" applyBorder="1" applyAlignment="1" applyProtection="1">
      <alignment horizontal="right" vertical="center"/>
      <protection locked="0"/>
    </xf>
    <xf numFmtId="194" fontId="8" fillId="0" borderId="105" xfId="0" applyNumberFormat="1" applyFont="1" applyFill="1" applyBorder="1" applyAlignment="1" applyProtection="1">
      <alignment horizontal="right" vertical="center"/>
      <protection locked="0"/>
    </xf>
    <xf numFmtId="194" fontId="7" fillId="0" borderId="106" xfId="0" applyNumberFormat="1" applyFont="1" applyFill="1" applyBorder="1" applyAlignment="1" applyProtection="1">
      <alignment horizontal="right" vertical="center"/>
      <protection/>
    </xf>
    <xf numFmtId="194" fontId="7" fillId="0" borderId="107" xfId="0" applyNumberFormat="1" applyFont="1" applyFill="1" applyBorder="1" applyAlignment="1" applyProtection="1">
      <alignment horizontal="right" vertical="center"/>
      <protection/>
    </xf>
    <xf numFmtId="194" fontId="8" fillId="0" borderId="31" xfId="0" applyNumberFormat="1" applyFont="1" applyFill="1" applyBorder="1" applyAlignment="1" applyProtection="1">
      <alignment horizontal="right" vertical="center"/>
      <protection locked="0"/>
    </xf>
    <xf numFmtId="194" fontId="8" fillId="0" borderId="108" xfId="0" applyNumberFormat="1" applyFont="1" applyFill="1" applyBorder="1" applyAlignment="1" applyProtection="1">
      <alignment horizontal="right" vertical="center"/>
      <protection locked="0"/>
    </xf>
    <xf numFmtId="194" fontId="8" fillId="0" borderId="109" xfId="0" applyNumberFormat="1" applyFont="1" applyFill="1" applyBorder="1" applyAlignment="1" applyProtection="1">
      <alignment horizontal="right" vertical="center"/>
      <protection locked="0"/>
    </xf>
    <xf numFmtId="194" fontId="8" fillId="0" borderId="107" xfId="0" applyNumberFormat="1" applyFont="1" applyFill="1" applyBorder="1" applyAlignment="1" applyProtection="1">
      <alignment horizontal="right" vertical="center"/>
      <protection locked="0"/>
    </xf>
    <xf numFmtId="194" fontId="7" fillId="0" borderId="110" xfId="0" applyNumberFormat="1" applyFont="1" applyFill="1" applyBorder="1" applyAlignment="1" applyProtection="1">
      <alignment horizontal="right" vertical="center"/>
      <protection/>
    </xf>
    <xf numFmtId="194" fontId="7" fillId="0" borderId="111" xfId="0" applyNumberFormat="1" applyFont="1" applyFill="1" applyBorder="1" applyAlignment="1" applyProtection="1">
      <alignment horizontal="right" vertical="center"/>
      <protection/>
    </xf>
    <xf numFmtId="194" fontId="8" fillId="0" borderId="11" xfId="0" applyNumberFormat="1" applyFont="1" applyFill="1" applyBorder="1" applyAlignment="1" applyProtection="1">
      <alignment horizontal="right" vertical="center"/>
      <protection locked="0"/>
    </xf>
    <xf numFmtId="194" fontId="8" fillId="0" borderId="112" xfId="0" applyNumberFormat="1" applyFont="1" applyFill="1" applyBorder="1" applyAlignment="1" applyProtection="1">
      <alignment horizontal="right" vertical="center"/>
      <protection locked="0"/>
    </xf>
    <xf numFmtId="194" fontId="8" fillId="0" borderId="113" xfId="0" applyNumberFormat="1" applyFont="1" applyFill="1" applyBorder="1" applyAlignment="1" applyProtection="1">
      <alignment horizontal="right" vertical="center"/>
      <protection locked="0"/>
    </xf>
    <xf numFmtId="194" fontId="8" fillId="0" borderId="114" xfId="0" applyNumberFormat="1" applyFont="1" applyFill="1" applyBorder="1" applyAlignment="1" applyProtection="1">
      <alignment horizontal="right" vertical="center"/>
      <protection locked="0"/>
    </xf>
    <xf numFmtId="194" fontId="7" fillId="0" borderId="115" xfId="0" applyNumberFormat="1" applyFont="1" applyFill="1" applyBorder="1" applyAlignment="1" applyProtection="1">
      <alignment horizontal="right" vertical="center"/>
      <protection/>
    </xf>
    <xf numFmtId="194" fontId="7" fillId="0" borderId="116" xfId="0" applyNumberFormat="1" applyFont="1" applyFill="1" applyBorder="1" applyAlignment="1" applyProtection="1">
      <alignment horizontal="right" vertical="center"/>
      <protection/>
    </xf>
    <xf numFmtId="194" fontId="8" fillId="0" borderId="98" xfId="0" applyNumberFormat="1" applyFont="1" applyFill="1" applyBorder="1" applyAlignment="1" applyProtection="1">
      <alignment horizontal="right" vertical="center"/>
      <protection locked="0"/>
    </xf>
    <xf numFmtId="194" fontId="7" fillId="0" borderId="117" xfId="0" applyNumberFormat="1" applyFont="1" applyFill="1" applyBorder="1" applyAlignment="1" applyProtection="1">
      <alignment horizontal="right" vertical="center"/>
      <protection/>
    </xf>
    <xf numFmtId="194" fontId="7" fillId="0" borderId="118" xfId="0" applyNumberFormat="1" applyFont="1" applyFill="1" applyBorder="1" applyAlignment="1" applyProtection="1">
      <alignment horizontal="right" vertical="center"/>
      <protection/>
    </xf>
    <xf numFmtId="194" fontId="8" fillId="0" borderId="32" xfId="0" applyNumberFormat="1" applyFont="1" applyFill="1" applyBorder="1" applyAlignment="1" applyProtection="1">
      <alignment horizontal="right" vertical="center"/>
      <protection locked="0"/>
    </xf>
    <xf numFmtId="194" fontId="8" fillId="0" borderId="119" xfId="0" applyNumberFormat="1" applyFont="1" applyFill="1" applyBorder="1" applyAlignment="1" applyProtection="1">
      <alignment horizontal="right" vertical="center"/>
      <protection locked="0"/>
    </xf>
    <xf numFmtId="194" fontId="8" fillId="0" borderId="120" xfId="0" applyNumberFormat="1" applyFont="1" applyFill="1" applyBorder="1" applyAlignment="1" applyProtection="1">
      <alignment horizontal="right" vertical="center"/>
      <protection locked="0"/>
    </xf>
    <xf numFmtId="194" fontId="8" fillId="0" borderId="116" xfId="0" applyNumberFormat="1" applyFont="1" applyFill="1" applyBorder="1" applyAlignment="1" applyProtection="1">
      <alignment horizontal="right" vertical="center"/>
      <protection locked="0"/>
    </xf>
    <xf numFmtId="194" fontId="7" fillId="0" borderId="93" xfId="0" applyNumberFormat="1" applyFont="1" applyFill="1" applyBorder="1" applyAlignment="1" applyProtection="1">
      <alignment horizontal="right" vertical="center"/>
      <protection locked="0"/>
    </xf>
    <xf numFmtId="194" fontId="7" fillId="0" borderId="95" xfId="0" applyNumberFormat="1" applyFont="1" applyFill="1" applyBorder="1" applyAlignment="1" applyProtection="1">
      <alignment horizontal="right" vertical="center"/>
      <protection locked="0"/>
    </xf>
    <xf numFmtId="194" fontId="7" fillId="0" borderId="92" xfId="0" applyNumberFormat="1" applyFont="1" applyFill="1" applyBorder="1" applyAlignment="1" applyProtection="1">
      <alignment horizontal="right" vertical="center"/>
      <protection locked="0"/>
    </xf>
    <xf numFmtId="194" fontId="7" fillId="0" borderId="94" xfId="0" applyNumberFormat="1" applyFont="1" applyFill="1" applyBorder="1" applyAlignment="1" applyProtection="1">
      <alignment horizontal="right" vertical="center"/>
      <protection locked="0"/>
    </xf>
    <xf numFmtId="194" fontId="8" fillId="0" borderId="121" xfId="0" applyNumberFormat="1" applyFont="1" applyFill="1" applyBorder="1" applyAlignment="1" applyProtection="1">
      <alignment horizontal="right" vertical="center"/>
      <protection locked="0"/>
    </xf>
    <xf numFmtId="194" fontId="8" fillId="0" borderId="122" xfId="0" applyNumberFormat="1" applyFont="1" applyFill="1" applyBorder="1" applyAlignment="1" applyProtection="1">
      <alignment horizontal="right" vertical="center"/>
      <protection locked="0"/>
    </xf>
    <xf numFmtId="194" fontId="8" fillId="0" borderId="63" xfId="0" applyNumberFormat="1" applyFont="1" applyFill="1" applyBorder="1" applyAlignment="1" applyProtection="1">
      <alignment horizontal="right" vertical="center"/>
      <protection locked="0"/>
    </xf>
    <xf numFmtId="194" fontId="8" fillId="0" borderId="74" xfId="0" applyNumberFormat="1" applyFont="1" applyFill="1" applyBorder="1" applyAlignment="1" applyProtection="1">
      <alignment horizontal="right" vertical="center"/>
      <protection locked="0"/>
    </xf>
    <xf numFmtId="194" fontId="8" fillId="0" borderId="76" xfId="0" applyNumberFormat="1" applyFont="1" applyFill="1" applyBorder="1" applyAlignment="1" applyProtection="1">
      <alignment horizontal="right" vertical="center"/>
      <protection locked="0"/>
    </xf>
    <xf numFmtId="194" fontId="8" fillId="0" borderId="65" xfId="0" applyNumberFormat="1" applyFont="1" applyFill="1" applyBorder="1" applyAlignment="1" applyProtection="1">
      <alignment horizontal="right" vertical="center"/>
      <protection locked="0"/>
    </xf>
    <xf numFmtId="194" fontId="8" fillId="0" borderId="116" xfId="0" applyNumberFormat="1" applyFont="1" applyFill="1" applyBorder="1" applyAlignment="1" applyProtection="1">
      <alignment horizontal="right" vertical="center"/>
      <protection locked="0"/>
    </xf>
    <xf numFmtId="194" fontId="8" fillId="0" borderId="123" xfId="0" applyNumberFormat="1" applyFont="1" applyFill="1" applyBorder="1" applyAlignment="1" applyProtection="1">
      <alignment horizontal="right" vertical="center"/>
      <protection locked="0"/>
    </xf>
    <xf numFmtId="194" fontId="7" fillId="0" borderId="124" xfId="0" applyNumberFormat="1" applyFont="1" applyFill="1" applyBorder="1" applyAlignment="1" applyProtection="1">
      <alignment horizontal="right" vertical="center"/>
      <protection locked="0"/>
    </xf>
    <xf numFmtId="194" fontId="7" fillId="0" borderId="91" xfId="0" applyNumberFormat="1" applyFont="1" applyFill="1" applyBorder="1" applyAlignment="1" applyProtection="1">
      <alignment horizontal="right" vertical="center"/>
      <protection locked="0"/>
    </xf>
    <xf numFmtId="194" fontId="7" fillId="0" borderId="125" xfId="0" applyNumberFormat="1" applyFont="1" applyFill="1" applyBorder="1" applyAlignment="1" applyProtection="1">
      <alignment horizontal="right" vertical="center"/>
      <protection locked="0"/>
    </xf>
    <xf numFmtId="194" fontId="7" fillId="0" borderId="126" xfId="0" applyNumberFormat="1" applyFont="1" applyFill="1" applyBorder="1" applyAlignment="1" applyProtection="1">
      <alignment horizontal="right" vertical="center"/>
      <protection locked="0"/>
    </xf>
    <xf numFmtId="194" fontId="8" fillId="0" borderId="127" xfId="0" applyNumberFormat="1" applyFont="1" applyFill="1" applyBorder="1" applyAlignment="1" applyProtection="1">
      <alignment horizontal="right" vertical="center"/>
      <protection locked="0"/>
    </xf>
    <xf numFmtId="194" fontId="8" fillId="0" borderId="118" xfId="0" applyNumberFormat="1" applyFont="1" applyFill="1" applyBorder="1" applyAlignment="1" applyProtection="1">
      <alignment horizontal="right" vertical="center"/>
      <protection locked="0"/>
    </xf>
    <xf numFmtId="194" fontId="8" fillId="0" borderId="128" xfId="0" applyNumberFormat="1" applyFont="1" applyFill="1" applyBorder="1" applyAlignment="1" applyProtection="1">
      <alignment horizontal="right" vertical="center"/>
      <protection locked="0"/>
    </xf>
    <xf numFmtId="194" fontId="8" fillId="0" borderId="129" xfId="0" applyNumberFormat="1" applyFont="1" applyFill="1" applyBorder="1" applyAlignment="1" applyProtection="1">
      <alignment horizontal="right" vertical="center"/>
      <protection locked="0"/>
    </xf>
    <xf numFmtId="175" fontId="8" fillId="0" borderId="130" xfId="0" applyNumberFormat="1" applyFont="1" applyFill="1" applyBorder="1" applyAlignment="1" applyProtection="1">
      <alignment horizontal="right" vertical="center"/>
      <protection locked="0"/>
    </xf>
    <xf numFmtId="175" fontId="8" fillId="0" borderId="131" xfId="0" applyNumberFormat="1" applyFont="1" applyFill="1" applyBorder="1" applyAlignment="1" applyProtection="1">
      <alignment horizontal="right" vertical="center"/>
      <protection locked="0"/>
    </xf>
    <xf numFmtId="175" fontId="8" fillId="0" borderId="36" xfId="0" applyNumberFormat="1" applyFont="1" applyFill="1" applyBorder="1" applyAlignment="1" applyProtection="1">
      <alignment horizontal="right" vertical="center"/>
      <protection locked="0"/>
    </xf>
    <xf numFmtId="175" fontId="8" fillId="0" borderId="102" xfId="0" applyNumberFormat="1" applyFont="1" applyFill="1" applyBorder="1" applyAlignment="1" applyProtection="1">
      <alignment horizontal="right" vertical="center"/>
      <protection locked="0"/>
    </xf>
    <xf numFmtId="175" fontId="8" fillId="0" borderId="132" xfId="0" applyNumberFormat="1" applyFont="1" applyFill="1" applyBorder="1" applyAlignment="1" applyProtection="1">
      <alignment horizontal="right" vertical="center"/>
      <protection locked="0"/>
    </xf>
    <xf numFmtId="175" fontId="8" fillId="0" borderId="108" xfId="0" applyNumberFormat="1" applyFont="1" applyFill="1" applyBorder="1" applyAlignment="1" applyProtection="1">
      <alignment horizontal="right" vertical="center"/>
      <protection locked="0"/>
    </xf>
    <xf numFmtId="175" fontId="8" fillId="0" borderId="109" xfId="0" applyNumberFormat="1" applyFont="1" applyFill="1" applyBorder="1" applyAlignment="1" applyProtection="1">
      <alignment horizontal="right" vertical="center"/>
      <protection locked="0"/>
    </xf>
    <xf numFmtId="175" fontId="8" fillId="0" borderId="107" xfId="0" applyNumberFormat="1" applyFont="1" applyFill="1" applyBorder="1" applyAlignment="1" applyProtection="1">
      <alignment horizontal="right" vertical="center"/>
      <protection locked="0"/>
    </xf>
    <xf numFmtId="175" fontId="8" fillId="0" borderId="133" xfId="0" applyNumberFormat="1" applyFont="1" applyFill="1" applyBorder="1" applyAlignment="1" applyProtection="1">
      <alignment horizontal="right" vertical="center"/>
      <protection locked="0"/>
    </xf>
    <xf numFmtId="175" fontId="8" fillId="0" borderId="134" xfId="0" applyNumberFormat="1" applyFont="1" applyFill="1" applyBorder="1" applyAlignment="1" applyProtection="1">
      <alignment horizontal="right" vertical="center"/>
      <protection locked="0"/>
    </xf>
    <xf numFmtId="175" fontId="8" fillId="0" borderId="41" xfId="0" applyNumberFormat="1" applyFont="1" applyFill="1" applyBorder="1" applyAlignment="1" applyProtection="1">
      <alignment horizontal="right" vertical="center"/>
      <protection locked="0"/>
    </xf>
    <xf numFmtId="175" fontId="8" fillId="0" borderId="135" xfId="0" applyNumberFormat="1" applyFont="1" applyFill="1" applyBorder="1" applyAlignment="1" applyProtection="1">
      <alignment horizontal="right" vertical="center"/>
      <protection locked="0"/>
    </xf>
    <xf numFmtId="175" fontId="8" fillId="0" borderId="136" xfId="0" applyNumberFormat="1" applyFont="1" applyFill="1" applyBorder="1" applyAlignment="1" applyProtection="1">
      <alignment horizontal="right" vertical="center"/>
      <protection locked="0"/>
    </xf>
    <xf numFmtId="175" fontId="8" fillId="0" borderId="103" xfId="0" applyNumberFormat="1" applyFont="1" applyFill="1" applyBorder="1" applyAlignment="1" applyProtection="1">
      <alignment horizontal="right" vertical="center"/>
      <protection locked="0"/>
    </xf>
    <xf numFmtId="175" fontId="8" fillId="0" borderId="104" xfId="0" applyNumberFormat="1" applyFont="1" applyFill="1" applyBorder="1" applyAlignment="1" applyProtection="1">
      <alignment horizontal="right" vertical="center"/>
      <protection locked="0"/>
    </xf>
    <xf numFmtId="175" fontId="8" fillId="0" borderId="105" xfId="0" applyNumberFormat="1" applyFont="1" applyFill="1" applyBorder="1" applyAlignment="1" applyProtection="1">
      <alignment horizontal="right" vertical="center"/>
      <protection locked="0"/>
    </xf>
    <xf numFmtId="194" fontId="7" fillId="0" borderId="124" xfId="0" applyNumberFormat="1" applyFont="1" applyFill="1" applyBorder="1" applyAlignment="1" applyProtection="1">
      <alignment horizontal="right" vertical="center"/>
      <protection locked="0"/>
    </xf>
    <xf numFmtId="194" fontId="7" fillId="0" borderId="126" xfId="0" applyNumberFormat="1" applyFont="1" applyFill="1" applyBorder="1" applyAlignment="1" applyProtection="1">
      <alignment horizontal="right" vertical="center"/>
      <protection locked="0"/>
    </xf>
    <xf numFmtId="194" fontId="7" fillId="0" borderId="91" xfId="0" applyNumberFormat="1" applyFont="1" applyFill="1" applyBorder="1" applyAlignment="1" applyProtection="1">
      <alignment horizontal="right" vertical="center"/>
      <protection locked="0"/>
    </xf>
    <xf numFmtId="194" fontId="8" fillId="0" borderId="131" xfId="0" applyNumberFormat="1" applyFont="1" applyFill="1" applyBorder="1" applyAlignment="1" applyProtection="1">
      <alignment horizontal="right" vertical="center"/>
      <protection locked="0"/>
    </xf>
    <xf numFmtId="194" fontId="8" fillId="0" borderId="36" xfId="0" applyNumberFormat="1" applyFont="1" applyFill="1" applyBorder="1" applyAlignment="1" applyProtection="1">
      <alignment horizontal="right" vertical="center"/>
      <protection locked="0"/>
    </xf>
    <xf numFmtId="194" fontId="8" fillId="0" borderId="102" xfId="0" applyNumberFormat="1" applyFont="1" applyFill="1" applyBorder="1" applyAlignment="1" applyProtection="1">
      <alignment horizontal="right" vertical="center"/>
      <protection locked="0"/>
    </xf>
    <xf numFmtId="194" fontId="8" fillId="0" borderId="137" xfId="0" applyNumberFormat="1" applyFont="1" applyFill="1" applyBorder="1" applyAlignment="1" applyProtection="1">
      <alignment horizontal="right" vertical="center"/>
      <protection locked="0"/>
    </xf>
    <xf numFmtId="194" fontId="8" fillId="0" borderId="138" xfId="0" applyNumberFormat="1" applyFont="1" applyFill="1" applyBorder="1" applyAlignment="1" applyProtection="1">
      <alignment horizontal="right" vertical="center"/>
      <protection locked="0"/>
    </xf>
    <xf numFmtId="194" fontId="8" fillId="0" borderId="111" xfId="0" applyNumberFormat="1" applyFont="1" applyFill="1" applyBorder="1" applyAlignment="1" applyProtection="1">
      <alignment horizontal="right" vertical="center"/>
      <protection locked="0"/>
    </xf>
    <xf numFmtId="195" fontId="8" fillId="0" borderId="131" xfId="0" applyNumberFormat="1" applyFont="1" applyFill="1" applyBorder="1" applyAlignment="1" applyProtection="1">
      <alignment horizontal="right" vertical="center"/>
      <protection locked="0"/>
    </xf>
    <xf numFmtId="195" fontId="8" fillId="0" borderId="36" xfId="0" applyNumberFormat="1" applyFont="1" applyFill="1" applyBorder="1" applyAlignment="1" applyProtection="1">
      <alignment horizontal="right" vertical="center"/>
      <protection locked="0"/>
    </xf>
    <xf numFmtId="195" fontId="8" fillId="0" borderId="102" xfId="0" applyNumberFormat="1" applyFont="1" applyFill="1" applyBorder="1" applyAlignment="1" applyProtection="1">
      <alignment horizontal="right" vertical="center"/>
      <protection locked="0"/>
    </xf>
    <xf numFmtId="195" fontId="8" fillId="0" borderId="134" xfId="0" applyNumberFormat="1" applyFont="1" applyFill="1" applyBorder="1" applyAlignment="1" applyProtection="1">
      <alignment horizontal="right" vertical="center"/>
      <protection locked="0"/>
    </xf>
    <xf numFmtId="195" fontId="8" fillId="0" borderId="41" xfId="0" applyNumberFormat="1" applyFont="1" applyFill="1" applyBorder="1" applyAlignment="1" applyProtection="1">
      <alignment horizontal="right" vertical="center"/>
      <protection locked="0"/>
    </xf>
    <xf numFmtId="195" fontId="8" fillId="0" borderId="135" xfId="0" applyNumberFormat="1" applyFont="1" applyFill="1" applyBorder="1" applyAlignment="1" applyProtection="1">
      <alignment horizontal="right" vertical="center"/>
      <protection locked="0"/>
    </xf>
    <xf numFmtId="199" fontId="8" fillId="0" borderId="134" xfId="0" applyNumberFormat="1" applyFont="1" applyFill="1" applyBorder="1" applyAlignment="1" applyProtection="1">
      <alignment horizontal="right" vertical="center"/>
      <protection locked="0"/>
    </xf>
    <xf numFmtId="199" fontId="8" fillId="0" borderId="41" xfId="0" applyNumberFormat="1" applyFont="1" applyFill="1" applyBorder="1" applyAlignment="1" applyProtection="1">
      <alignment horizontal="right" vertical="center"/>
      <protection locked="0"/>
    </xf>
    <xf numFmtId="199" fontId="8" fillId="0" borderId="135" xfId="0" applyNumberFormat="1" applyFont="1" applyFill="1" applyBorder="1" applyAlignment="1" applyProtection="1">
      <alignment horizontal="right" vertical="center"/>
      <protection locked="0"/>
    </xf>
    <xf numFmtId="196" fontId="8" fillId="0" borderId="131" xfId="0" applyNumberFormat="1" applyFont="1" applyFill="1" applyBorder="1" applyAlignment="1" applyProtection="1">
      <alignment horizontal="right" vertical="center"/>
      <protection locked="0"/>
    </xf>
    <xf numFmtId="196" fontId="8" fillId="0" borderId="36" xfId="0" applyNumberFormat="1" applyFont="1" applyFill="1" applyBorder="1" applyAlignment="1" applyProtection="1">
      <alignment horizontal="right" vertical="center"/>
      <protection locked="0"/>
    </xf>
    <xf numFmtId="196" fontId="8" fillId="0" borderId="102" xfId="0" applyNumberFormat="1" applyFont="1" applyFill="1" applyBorder="1" applyAlignment="1" applyProtection="1">
      <alignment horizontal="right" vertical="center"/>
      <protection locked="0"/>
    </xf>
    <xf numFmtId="195" fontId="8" fillId="0" borderId="137" xfId="0" applyNumberFormat="1" applyFont="1" applyFill="1" applyBorder="1" applyAlignment="1" applyProtection="1">
      <alignment horizontal="right" vertical="center"/>
      <protection locked="0"/>
    </xf>
    <xf numFmtId="195" fontId="8" fillId="0" borderId="138" xfId="0" applyNumberFormat="1" applyFont="1" applyFill="1" applyBorder="1" applyAlignment="1" applyProtection="1">
      <alignment horizontal="right" vertical="center"/>
      <protection locked="0"/>
    </xf>
    <xf numFmtId="195" fontId="8" fillId="0" borderId="111" xfId="0" applyNumberFormat="1" applyFont="1" applyFill="1" applyBorder="1" applyAlignment="1" applyProtection="1">
      <alignment horizontal="right" vertical="center"/>
      <protection locked="0"/>
    </xf>
    <xf numFmtId="194" fontId="8" fillId="0" borderId="139" xfId="0" applyNumberFormat="1" applyFont="1" applyFill="1" applyBorder="1" applyAlignment="1" applyProtection="1">
      <alignment horizontal="right" vertical="center"/>
      <protection locked="0"/>
    </xf>
    <xf numFmtId="194" fontId="8" fillId="0" borderId="140" xfId="0" applyNumberFormat="1" applyFont="1" applyFill="1" applyBorder="1" applyAlignment="1" applyProtection="1">
      <alignment horizontal="right" vertical="center"/>
      <protection locked="0"/>
    </xf>
    <xf numFmtId="194" fontId="8" fillId="0" borderId="141" xfId="0" applyNumberFormat="1" applyFont="1" applyFill="1" applyBorder="1" applyAlignment="1" applyProtection="1">
      <alignment horizontal="right" vertical="center"/>
      <protection locked="0"/>
    </xf>
    <xf numFmtId="194" fontId="8" fillId="0" borderId="142" xfId="0" applyNumberFormat="1" applyFont="1" applyFill="1" applyBorder="1" applyAlignment="1" applyProtection="1">
      <alignment horizontal="right" vertical="center"/>
      <protection locked="0"/>
    </xf>
    <xf numFmtId="194" fontId="8" fillId="0" borderId="143" xfId="0" applyNumberFormat="1" applyFont="1" applyFill="1" applyBorder="1" applyAlignment="1" applyProtection="1">
      <alignment horizontal="right" vertical="center"/>
      <protection locked="0"/>
    </xf>
    <xf numFmtId="194" fontId="8" fillId="0" borderId="144" xfId="0" applyNumberFormat="1" applyFont="1" applyFill="1" applyBorder="1" applyAlignment="1" applyProtection="1">
      <alignment horizontal="right" vertical="center"/>
      <protection locked="0"/>
    </xf>
    <xf numFmtId="194" fontId="7" fillId="0" borderId="145" xfId="0" applyNumberFormat="1" applyFont="1" applyFill="1" applyBorder="1" applyAlignment="1" applyProtection="1">
      <alignment horizontal="right" vertical="center"/>
      <protection locked="0"/>
    </xf>
    <xf numFmtId="194" fontId="7" fillId="0" borderId="146" xfId="0" applyNumberFormat="1" applyFont="1" applyFill="1" applyBorder="1" applyAlignment="1" applyProtection="1">
      <alignment horizontal="right" vertical="center"/>
      <protection locked="0"/>
    </xf>
    <xf numFmtId="194" fontId="7" fillId="0" borderId="147" xfId="0" applyNumberFormat="1" applyFont="1" applyFill="1" applyBorder="1" applyAlignment="1" applyProtection="1">
      <alignment horizontal="right" vertical="center"/>
      <protection locked="0"/>
    </xf>
    <xf numFmtId="194" fontId="8" fillId="0" borderId="134" xfId="0" applyNumberFormat="1" applyFont="1" applyFill="1" applyBorder="1" applyAlignment="1" applyProtection="1">
      <alignment horizontal="right" vertical="center"/>
      <protection locked="0"/>
    </xf>
    <xf numFmtId="194" fontId="8" fillId="0" borderId="41" xfId="0" applyNumberFormat="1" applyFont="1" applyFill="1" applyBorder="1" applyAlignment="1" applyProtection="1">
      <alignment horizontal="right" vertical="center"/>
      <protection locked="0"/>
    </xf>
    <xf numFmtId="194" fontId="8" fillId="0" borderId="135" xfId="0" applyNumberFormat="1" applyFont="1" applyFill="1" applyBorder="1" applyAlignment="1" applyProtection="1">
      <alignment horizontal="right" vertical="center"/>
      <protection locked="0"/>
    </xf>
    <xf numFmtId="197" fontId="7" fillId="0" borderId="145" xfId="0" applyNumberFormat="1" applyFont="1" applyFill="1" applyBorder="1" applyAlignment="1" applyProtection="1">
      <alignment horizontal="right" vertical="center"/>
      <protection locked="0"/>
    </xf>
    <xf numFmtId="197" fontId="7" fillId="0" borderId="146" xfId="0" applyNumberFormat="1" applyFont="1" applyFill="1" applyBorder="1" applyAlignment="1" applyProtection="1">
      <alignment horizontal="right" vertical="center"/>
      <protection locked="0"/>
    </xf>
    <xf numFmtId="197" fontId="7" fillId="0" borderId="147" xfId="0" applyNumberFormat="1" applyFont="1" applyFill="1" applyBorder="1" applyAlignment="1" applyProtection="1">
      <alignment horizontal="right" vertical="center"/>
      <protection locked="0"/>
    </xf>
    <xf numFmtId="197" fontId="8" fillId="0" borderId="134" xfId="0" applyNumberFormat="1" applyFont="1" applyFill="1" applyBorder="1" applyAlignment="1" applyProtection="1">
      <alignment horizontal="right" vertical="center"/>
      <protection locked="0"/>
    </xf>
    <xf numFmtId="197" fontId="8" fillId="0" borderId="41" xfId="0" applyNumberFormat="1" applyFont="1" applyFill="1" applyBorder="1" applyAlignment="1" applyProtection="1">
      <alignment horizontal="right" vertical="center"/>
      <protection locked="0"/>
    </xf>
    <xf numFmtId="197" fontId="8" fillId="0" borderId="135" xfId="0" applyNumberFormat="1" applyFont="1" applyFill="1" applyBorder="1" applyAlignment="1" applyProtection="1">
      <alignment horizontal="right" vertical="center"/>
      <protection locked="0"/>
    </xf>
    <xf numFmtId="196" fontId="8" fillId="0" borderId="145" xfId="0" applyNumberFormat="1" applyFont="1" applyFill="1" applyBorder="1" applyAlignment="1" applyProtection="1">
      <alignment horizontal="right" vertical="center"/>
      <protection locked="0"/>
    </xf>
    <xf numFmtId="196" fontId="8" fillId="0" borderId="146" xfId="0" applyNumberFormat="1" applyFont="1" applyFill="1" applyBorder="1" applyAlignment="1" applyProtection="1">
      <alignment horizontal="right" vertical="center"/>
      <protection locked="0"/>
    </xf>
    <xf numFmtId="196" fontId="8" fillId="0" borderId="147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centerContinuous" vertical="top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7" fillId="2" borderId="148" xfId="0" applyFont="1" applyFill="1" applyBorder="1" applyAlignment="1" applyProtection="1">
      <alignment horizontal="right" vertical="center" wrapText="1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wrapText="1"/>
      <protection hidden="1"/>
    </xf>
    <xf numFmtId="0" fontId="7" fillId="2" borderId="0" xfId="0" applyFont="1" applyFill="1" applyBorder="1" applyAlignment="1" applyProtection="1">
      <alignment wrapText="1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18" fillId="2" borderId="0" xfId="0" applyFont="1" applyFill="1" applyBorder="1" applyAlignment="1" applyProtection="1">
      <alignment horizontal="centerContinuous" vertical="center"/>
      <protection hidden="1"/>
    </xf>
    <xf numFmtId="0" fontId="9" fillId="2" borderId="0" xfId="0" applyFont="1" applyFill="1" applyBorder="1" applyAlignment="1" applyProtection="1">
      <alignment horizontal="centerContinuous" vertical="top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2"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</xdr:row>
      <xdr:rowOff>161925</xdr:rowOff>
    </xdr:from>
    <xdr:to>
      <xdr:col>17</xdr:col>
      <xdr:colOff>571500</xdr:colOff>
      <xdr:row>31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961" t="1588" r="961" b="1588"/>
        <a:stretch>
          <a:fillRect/>
        </a:stretch>
      </xdr:blipFill>
      <xdr:spPr>
        <a:xfrm>
          <a:off x="219075" y="476250"/>
          <a:ext cx="7924800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5</xdr:row>
      <xdr:rowOff>38100</xdr:rowOff>
    </xdr:from>
    <xdr:to>
      <xdr:col>17</xdr:col>
      <xdr:colOff>571500</xdr:colOff>
      <xdr:row>30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965" t="1591" r="965" b="1591"/>
        <a:stretch>
          <a:fillRect/>
        </a:stretch>
      </xdr:blipFill>
      <xdr:spPr>
        <a:xfrm>
          <a:off x="180975" y="552450"/>
          <a:ext cx="7972425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4</xdr:row>
      <xdr:rowOff>123825</xdr:rowOff>
    </xdr:from>
    <xdr:to>
      <xdr:col>17</xdr:col>
      <xdr:colOff>657225</xdr:colOff>
      <xdr:row>25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38150"/>
          <a:ext cx="807720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5</xdr:row>
      <xdr:rowOff>57150</xdr:rowOff>
    </xdr:from>
    <xdr:to>
      <xdr:col>17</xdr:col>
      <xdr:colOff>552450</xdr:colOff>
      <xdr:row>51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0"/>
          <a:ext cx="7296150" cy="791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3:J30"/>
  <sheetViews>
    <sheetView showGridLines="0" showZeros="0" tabSelected="1" showOutlineSymbols="0" zoomScale="90" zoomScaleNormal="90" workbookViewId="0" topLeftCell="C2">
      <pane ySplit="4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0" style="7" hidden="1" customWidth="1"/>
    <col min="2" max="2" width="12.75390625" style="7" hidden="1" customWidth="1"/>
    <col min="3" max="3" width="2.75390625" style="7" customWidth="1"/>
    <col min="4" max="4" width="8.75390625" style="8" customWidth="1"/>
    <col min="5" max="5" width="3.75390625" style="8" customWidth="1"/>
    <col min="6" max="6" width="72.75390625" style="7" customWidth="1"/>
    <col min="7" max="7" width="3.25390625" style="7" customWidth="1"/>
    <col min="8" max="8" width="10.75390625" style="7" customWidth="1"/>
    <col min="9" max="16384" width="9.125" style="7" customWidth="1"/>
  </cols>
  <sheetData>
    <row r="1" ht="18" customHeight="1" hidden="1"/>
    <row r="2" ht="18" customHeight="1" hidden="1"/>
    <row r="3" spans="4:5" s="9" customFormat="1" ht="15" customHeight="1">
      <c r="D3" s="10"/>
      <c r="E3" s="10"/>
    </row>
    <row r="4" spans="4:8" s="9" customFormat="1" ht="18" customHeight="1">
      <c r="D4" s="355" t="s">
        <v>47</v>
      </c>
      <c r="E4" s="11"/>
      <c r="F4" s="102"/>
      <c r="G4" s="12"/>
      <c r="H4" s="13"/>
    </row>
    <row r="5" spans="3:8" s="9" customFormat="1" ht="36" customHeight="1">
      <c r="C5" s="10"/>
      <c r="D5" s="356"/>
      <c r="E5" s="356"/>
      <c r="F5" s="346"/>
      <c r="G5" s="346"/>
      <c r="H5" s="346"/>
    </row>
    <row r="6" spans="4:5" s="9" customFormat="1" ht="16.5" customHeight="1">
      <c r="D6" s="8"/>
      <c r="E6" s="10"/>
    </row>
    <row r="7" spans="4:10" s="9" customFormat="1" ht="18" customHeight="1">
      <c r="D7" s="358" t="s">
        <v>146</v>
      </c>
      <c r="E7" s="347"/>
      <c r="F7" s="348" t="s">
        <v>41</v>
      </c>
      <c r="G7" s="101"/>
      <c r="H7" s="349"/>
      <c r="J7" s="10"/>
    </row>
    <row r="8" spans="4:10" s="9" customFormat="1" ht="6" customHeight="1">
      <c r="D8" s="10"/>
      <c r="E8" s="350"/>
      <c r="F8" s="14"/>
      <c r="G8" s="14"/>
      <c r="H8" s="10"/>
      <c r="I8" s="10"/>
      <c r="J8" s="10"/>
    </row>
    <row r="9" spans="4:10" s="9" customFormat="1" ht="25.5" customHeight="1">
      <c r="D9" s="358" t="s">
        <v>147</v>
      </c>
      <c r="E9" s="347"/>
      <c r="F9" s="348" t="s">
        <v>152</v>
      </c>
      <c r="G9" s="101"/>
      <c r="H9" s="349"/>
      <c r="I9" s="10"/>
      <c r="J9" s="10"/>
    </row>
    <row r="10" spans="4:10" s="9" customFormat="1" ht="6" customHeight="1">
      <c r="D10" s="10"/>
      <c r="E10" s="350"/>
      <c r="F10" s="351"/>
      <c r="G10" s="15"/>
      <c r="H10" s="10"/>
      <c r="I10" s="10"/>
      <c r="J10" s="10"/>
    </row>
    <row r="11" spans="4:10" s="9" customFormat="1" ht="26.25" customHeight="1">
      <c r="D11" s="358" t="s">
        <v>148</v>
      </c>
      <c r="E11" s="347"/>
      <c r="F11" s="348" t="s">
        <v>153</v>
      </c>
      <c r="G11" s="101"/>
      <c r="H11" s="349"/>
      <c r="I11" s="10"/>
      <c r="J11" s="10"/>
    </row>
    <row r="12" spans="4:8" s="9" customFormat="1" ht="6" customHeight="1">
      <c r="D12" s="10"/>
      <c r="E12" s="350"/>
      <c r="F12" s="351"/>
      <c r="G12" s="15"/>
      <c r="H12" s="10"/>
    </row>
    <row r="13" spans="4:9" s="9" customFormat="1" ht="18" customHeight="1">
      <c r="D13" s="358" t="s">
        <v>149</v>
      </c>
      <c r="E13" s="347"/>
      <c r="F13" s="348" t="s">
        <v>154</v>
      </c>
      <c r="G13" s="101"/>
      <c r="H13" s="349"/>
      <c r="I13" s="10"/>
    </row>
    <row r="14" spans="4:9" s="9" customFormat="1" ht="6" customHeight="1">
      <c r="D14" s="10"/>
      <c r="E14" s="350"/>
      <c r="F14" s="351"/>
      <c r="G14" s="15"/>
      <c r="H14" s="10"/>
      <c r="I14" s="10"/>
    </row>
    <row r="15" spans="4:9" s="9" customFormat="1" ht="18" customHeight="1">
      <c r="D15" s="358" t="s">
        <v>150</v>
      </c>
      <c r="E15" s="347"/>
      <c r="F15" s="348" t="s">
        <v>155</v>
      </c>
      <c r="G15" s="101"/>
      <c r="H15" s="349"/>
      <c r="I15" s="10"/>
    </row>
    <row r="16" spans="4:8" s="9" customFormat="1" ht="6" customHeight="1">
      <c r="D16" s="10"/>
      <c r="E16" s="350"/>
      <c r="F16" s="352"/>
      <c r="G16" s="14"/>
      <c r="H16" s="10"/>
    </row>
    <row r="17" spans="4:10" s="9" customFormat="1" ht="25.5" customHeight="1">
      <c r="D17" s="358" t="s">
        <v>151</v>
      </c>
      <c r="E17" s="347"/>
      <c r="F17" s="348" t="s">
        <v>156</v>
      </c>
      <c r="G17" s="101"/>
      <c r="H17" s="349"/>
      <c r="J17" s="353"/>
    </row>
    <row r="18" spans="4:8" s="9" customFormat="1" ht="6" customHeight="1">
      <c r="D18" s="10"/>
      <c r="E18" s="350"/>
      <c r="F18" s="351"/>
      <c r="G18" s="15"/>
      <c r="H18" s="10"/>
    </row>
    <row r="19" spans="4:10" s="9" customFormat="1" ht="18" customHeight="1">
      <c r="D19" s="358" t="s">
        <v>167</v>
      </c>
      <c r="E19" s="347"/>
      <c r="F19" s="348" t="s">
        <v>157</v>
      </c>
      <c r="G19" s="101"/>
      <c r="H19" s="349"/>
      <c r="J19" s="353"/>
    </row>
    <row r="20" spans="4:8" s="9" customFormat="1" ht="6" customHeight="1">
      <c r="D20" s="10"/>
      <c r="E20" s="350"/>
      <c r="F20" s="351"/>
      <c r="G20" s="15"/>
      <c r="H20" s="10"/>
    </row>
    <row r="21" spans="4:10" s="9" customFormat="1" ht="18" customHeight="1">
      <c r="D21" s="358" t="s">
        <v>168</v>
      </c>
      <c r="E21" s="347"/>
      <c r="F21" s="348" t="s">
        <v>158</v>
      </c>
      <c r="G21" s="101"/>
      <c r="H21" s="349"/>
      <c r="I21" s="10"/>
      <c r="J21" s="353"/>
    </row>
    <row r="22" spans="4:5" ht="18" customHeight="1">
      <c r="D22" s="10"/>
      <c r="E22" s="357" t="s">
        <v>121</v>
      </c>
    </row>
    <row r="23" spans="4:10" s="9" customFormat="1" ht="18" customHeight="1">
      <c r="D23" s="358" t="s">
        <v>166</v>
      </c>
      <c r="E23" s="347"/>
      <c r="F23" s="348" t="s">
        <v>159</v>
      </c>
      <c r="G23" s="101"/>
      <c r="H23" s="349"/>
      <c r="I23" s="10"/>
      <c r="J23" s="353"/>
    </row>
    <row r="24" spans="4:8" s="9" customFormat="1" ht="6" customHeight="1">
      <c r="D24" s="10"/>
      <c r="E24" s="350"/>
      <c r="F24" s="351"/>
      <c r="G24" s="15"/>
      <c r="H24" s="10"/>
    </row>
    <row r="25" spans="4:10" s="9" customFormat="1" ht="18" customHeight="1">
      <c r="D25" s="358" t="s">
        <v>165</v>
      </c>
      <c r="E25" s="347"/>
      <c r="F25" s="348" t="s">
        <v>160</v>
      </c>
      <c r="G25" s="101"/>
      <c r="H25" s="349"/>
      <c r="I25" s="10"/>
      <c r="J25" s="353"/>
    </row>
    <row r="26" spans="4:8" s="9" customFormat="1" ht="6" customHeight="1">
      <c r="D26" s="10"/>
      <c r="E26" s="350"/>
      <c r="F26" s="351"/>
      <c r="G26" s="15"/>
      <c r="H26" s="10"/>
    </row>
    <row r="27" spans="4:10" s="9" customFormat="1" ht="18" customHeight="1">
      <c r="D27" s="358" t="s">
        <v>164</v>
      </c>
      <c r="E27" s="347"/>
      <c r="F27" s="348" t="s">
        <v>161</v>
      </c>
      <c r="G27" s="101"/>
      <c r="H27" s="349"/>
      <c r="I27" s="10"/>
      <c r="J27" s="353"/>
    </row>
    <row r="28" spans="4:8" s="9" customFormat="1" ht="6" customHeight="1">
      <c r="D28" s="10"/>
      <c r="E28" s="350"/>
      <c r="F28" s="351"/>
      <c r="G28" s="15"/>
      <c r="H28" s="10"/>
    </row>
    <row r="29" spans="4:10" s="9" customFormat="1" ht="25.5" customHeight="1">
      <c r="D29" s="358" t="s">
        <v>163</v>
      </c>
      <c r="E29" s="347"/>
      <c r="F29" s="348" t="s">
        <v>162</v>
      </c>
      <c r="G29" s="101"/>
      <c r="H29" s="349"/>
      <c r="I29" s="10"/>
      <c r="J29" s="353"/>
    </row>
    <row r="30" ht="18" customHeight="1">
      <c r="H30" s="354" t="s">
        <v>133</v>
      </c>
    </row>
  </sheetData>
  <sheetProtection selectLockedCells="1" selectUnlockedCells="1"/>
  <conditionalFormatting sqref="E4">
    <cfRule type="cellIs" priority="1" dxfId="0" operator="equal" stopIfTrue="1">
      <formula>"Do buňky D3 zadejte NÁZEV KAPITOLY (ODDÍLU)"</formula>
    </cfRule>
  </conditionalFormatting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7"/>
  <dimension ref="C3:S60"/>
  <sheetViews>
    <sheetView showGridLines="0" zoomScale="90" zoomScaleNormal="90" workbookViewId="0" topLeftCell="C3">
      <selection activeCell="A1" sqref="A1"/>
    </sheetView>
  </sheetViews>
  <sheetFormatPr defaultColWidth="9.00390625" defaultRowHeight="12.75"/>
  <cols>
    <col min="1" max="2" width="0" style="18" hidden="1" customWidth="1"/>
    <col min="3" max="3" width="1.75390625" style="18" customWidth="1"/>
    <col min="4" max="4" width="1.12109375" style="18" customWidth="1"/>
    <col min="5" max="6" width="1.75390625" style="18" customWidth="1"/>
    <col min="7" max="7" width="15.75390625" style="18" customWidth="1"/>
    <col min="8" max="8" width="6.125" style="18" customWidth="1"/>
    <col min="9" max="9" width="1.12109375" style="18" customWidth="1"/>
    <col min="10" max="18" width="8.75390625" style="18" customWidth="1"/>
    <col min="19" max="42" width="1.75390625" style="18" customWidth="1"/>
    <col min="43" max="16384" width="9.125" style="18" customWidth="1"/>
  </cols>
  <sheetData>
    <row r="1" ht="12.75" hidden="1"/>
    <row r="2" ht="12.75" hidden="1"/>
    <row r="3" ht="9" customHeight="1">
      <c r="C3" s="17"/>
    </row>
    <row r="4" spans="4:18" s="19" customFormat="1" ht="15.75">
      <c r="D4" s="20" t="s">
        <v>122</v>
      </c>
      <c r="E4" s="20"/>
      <c r="F4" s="20"/>
      <c r="G4" s="20"/>
      <c r="H4" s="58" t="s">
        <v>127</v>
      </c>
      <c r="I4" s="22"/>
      <c r="J4" s="20"/>
      <c r="K4" s="20"/>
      <c r="L4" s="20"/>
      <c r="M4" s="20"/>
      <c r="N4" s="20"/>
      <c r="O4" s="20"/>
      <c r="P4" s="20"/>
      <c r="Q4" s="20"/>
      <c r="R4" s="20"/>
    </row>
    <row r="5" spans="4:18" s="19" customFormat="1" ht="15.75">
      <c r="D5" s="105"/>
      <c r="E5" s="20"/>
      <c r="F5" s="20"/>
      <c r="G5" s="20"/>
      <c r="H5" s="58"/>
      <c r="I5" s="22"/>
      <c r="J5" s="20"/>
      <c r="K5" s="20"/>
      <c r="L5" s="20"/>
      <c r="M5" s="20"/>
      <c r="N5" s="20"/>
      <c r="O5" s="20"/>
      <c r="P5" s="20"/>
      <c r="Q5" s="20"/>
      <c r="R5" s="20"/>
    </row>
    <row r="6" spans="4:19" s="25" customFormat="1" ht="15" customHeight="1">
      <c r="D6" s="151"/>
      <c r="E6" s="152"/>
      <c r="F6" s="152"/>
      <c r="G6" s="152"/>
      <c r="H6" s="152"/>
      <c r="I6" s="153"/>
      <c r="J6" s="153"/>
      <c r="K6" s="153"/>
      <c r="L6" s="153"/>
      <c r="M6" s="153"/>
      <c r="N6" s="153"/>
      <c r="O6" s="153"/>
      <c r="P6" s="153"/>
      <c r="Q6" s="153"/>
      <c r="R6" s="154"/>
      <c r="S6" s="30" t="s">
        <v>33</v>
      </c>
    </row>
    <row r="7" spans="3:19" ht="13.5" customHeight="1">
      <c r="C7" s="56"/>
      <c r="D7" s="158"/>
      <c r="E7" s="158"/>
      <c r="F7" s="158"/>
      <c r="G7" s="158"/>
      <c r="H7" s="158"/>
      <c r="I7" s="158"/>
      <c r="J7" s="159"/>
      <c r="K7" s="159"/>
      <c r="L7" s="159"/>
      <c r="M7" s="159"/>
      <c r="N7" s="159"/>
      <c r="O7" s="159"/>
      <c r="P7" s="159"/>
      <c r="Q7" s="159"/>
      <c r="R7" s="159"/>
      <c r="S7" s="56"/>
    </row>
    <row r="8" spans="3:19" ht="13.5" customHeight="1">
      <c r="C8" s="56"/>
      <c r="D8" s="158"/>
      <c r="E8" s="158"/>
      <c r="F8" s="158"/>
      <c r="G8" s="158"/>
      <c r="H8" s="158"/>
      <c r="I8" s="158"/>
      <c r="J8" s="159"/>
      <c r="K8" s="159"/>
      <c r="L8" s="159"/>
      <c r="M8" s="159"/>
      <c r="N8" s="159"/>
      <c r="O8" s="159"/>
      <c r="P8" s="159"/>
      <c r="Q8" s="159"/>
      <c r="R8" s="159"/>
      <c r="S8" s="56"/>
    </row>
    <row r="9" spans="3:19" ht="13.5" customHeight="1">
      <c r="C9" s="56"/>
      <c r="D9" s="158"/>
      <c r="E9" s="158"/>
      <c r="F9" s="158"/>
      <c r="G9" s="158"/>
      <c r="H9" s="158"/>
      <c r="I9" s="158"/>
      <c r="J9" s="159"/>
      <c r="K9" s="159"/>
      <c r="L9" s="159"/>
      <c r="M9" s="159"/>
      <c r="N9" s="159"/>
      <c r="O9" s="159"/>
      <c r="P9" s="159"/>
      <c r="Q9" s="159"/>
      <c r="R9" s="159"/>
      <c r="S9" s="56"/>
    </row>
    <row r="10" spans="3:19" ht="13.5" customHeight="1">
      <c r="C10" s="56"/>
      <c r="D10" s="158"/>
      <c r="E10" s="158"/>
      <c r="F10" s="158"/>
      <c r="G10" s="158"/>
      <c r="H10" s="158"/>
      <c r="I10" s="158"/>
      <c r="J10" s="174"/>
      <c r="K10" s="174"/>
      <c r="L10" s="174"/>
      <c r="M10" s="174"/>
      <c r="N10" s="174"/>
      <c r="O10" s="174"/>
      <c r="P10" s="174"/>
      <c r="Q10" s="174"/>
      <c r="R10" s="174"/>
      <c r="S10" s="56"/>
    </row>
    <row r="11" spans="3:19" ht="13.5" customHeight="1">
      <c r="C11" s="56"/>
      <c r="D11" s="158"/>
      <c r="E11" s="158"/>
      <c r="F11" s="158"/>
      <c r="G11" s="158"/>
      <c r="H11" s="158"/>
      <c r="I11" s="158"/>
      <c r="J11" s="175"/>
      <c r="K11" s="174"/>
      <c r="L11" s="174"/>
      <c r="M11" s="174"/>
      <c r="N11" s="174"/>
      <c r="O11" s="174"/>
      <c r="P11" s="174"/>
      <c r="Q11" s="174"/>
      <c r="R11" s="174"/>
      <c r="S11" s="56"/>
    </row>
    <row r="12" spans="3:19" ht="13.5" customHeight="1">
      <c r="C12" s="56"/>
      <c r="D12" s="158"/>
      <c r="E12" s="158"/>
      <c r="F12" s="158"/>
      <c r="G12" s="158"/>
      <c r="H12" s="158"/>
      <c r="I12" s="158"/>
      <c r="J12" s="175"/>
      <c r="K12" s="174"/>
      <c r="L12" s="174"/>
      <c r="M12" s="174"/>
      <c r="N12" s="174"/>
      <c r="O12" s="174"/>
      <c r="P12" s="174"/>
      <c r="Q12" s="174"/>
      <c r="R12" s="174"/>
      <c r="S12" s="56"/>
    </row>
    <row r="13" spans="3:19" ht="13.5" customHeight="1">
      <c r="C13" s="56"/>
      <c r="D13" s="158"/>
      <c r="E13" s="158"/>
      <c r="F13" s="158"/>
      <c r="G13" s="158"/>
      <c r="H13" s="158"/>
      <c r="I13" s="158"/>
      <c r="J13" s="175"/>
      <c r="K13" s="174"/>
      <c r="L13" s="174"/>
      <c r="M13" s="174"/>
      <c r="N13" s="174"/>
      <c r="O13" s="174"/>
      <c r="P13" s="174"/>
      <c r="Q13" s="174"/>
      <c r="R13" s="174"/>
      <c r="S13" s="56"/>
    </row>
    <row r="14" spans="3:19" ht="13.5" customHeight="1">
      <c r="C14" s="56"/>
      <c r="D14" s="158"/>
      <c r="E14" s="158"/>
      <c r="F14" s="158"/>
      <c r="G14" s="158"/>
      <c r="H14" s="158"/>
      <c r="I14" s="158"/>
      <c r="J14" s="175"/>
      <c r="K14" s="174"/>
      <c r="L14" s="174"/>
      <c r="M14" s="174"/>
      <c r="N14" s="174"/>
      <c r="O14" s="174"/>
      <c r="P14" s="174"/>
      <c r="Q14" s="174"/>
      <c r="R14" s="174"/>
      <c r="S14" s="56"/>
    </row>
    <row r="15" spans="3:19" ht="13.5" customHeight="1">
      <c r="C15" s="56"/>
      <c r="D15" s="158"/>
      <c r="E15" s="158"/>
      <c r="F15" s="158"/>
      <c r="G15" s="158"/>
      <c r="H15" s="158"/>
      <c r="I15" s="158"/>
      <c r="J15" s="175"/>
      <c r="K15" s="174"/>
      <c r="L15" s="174"/>
      <c r="M15" s="174"/>
      <c r="N15" s="174"/>
      <c r="O15" s="174"/>
      <c r="P15" s="174"/>
      <c r="Q15" s="174"/>
      <c r="R15" s="174"/>
      <c r="S15" s="56"/>
    </row>
    <row r="16" spans="3:19" ht="13.5" customHeight="1">
      <c r="C16" s="56"/>
      <c r="D16" s="158"/>
      <c r="E16" s="158"/>
      <c r="F16" s="158"/>
      <c r="G16" s="158"/>
      <c r="H16" s="158"/>
      <c r="I16" s="158"/>
      <c r="J16" s="159"/>
      <c r="K16" s="159"/>
      <c r="L16" s="159"/>
      <c r="M16" s="159"/>
      <c r="N16" s="159"/>
      <c r="O16" s="159"/>
      <c r="P16" s="159"/>
      <c r="Q16" s="159"/>
      <c r="R16" s="159"/>
      <c r="S16" s="56"/>
    </row>
    <row r="17" spans="3:19" ht="13.5" customHeight="1">
      <c r="C17" s="56"/>
      <c r="D17" s="158"/>
      <c r="E17" s="158"/>
      <c r="F17" s="158"/>
      <c r="G17" s="158"/>
      <c r="H17" s="158"/>
      <c r="I17" s="158"/>
      <c r="J17" s="159"/>
      <c r="K17" s="159"/>
      <c r="L17" s="159"/>
      <c r="M17" s="159"/>
      <c r="N17" s="159"/>
      <c r="O17" s="159"/>
      <c r="P17" s="159"/>
      <c r="Q17" s="159"/>
      <c r="R17" s="159"/>
      <c r="S17" s="56"/>
    </row>
    <row r="18" spans="3:19" ht="13.5" customHeight="1">
      <c r="C18" s="56"/>
      <c r="D18" s="158"/>
      <c r="E18" s="158"/>
      <c r="F18" s="158"/>
      <c r="G18" s="158"/>
      <c r="H18" s="158"/>
      <c r="I18" s="158"/>
      <c r="J18" s="159"/>
      <c r="K18" s="159"/>
      <c r="L18" s="159"/>
      <c r="M18" s="159"/>
      <c r="N18" s="159"/>
      <c r="O18" s="159"/>
      <c r="P18" s="159"/>
      <c r="Q18" s="159"/>
      <c r="R18" s="159"/>
      <c r="S18" s="56"/>
    </row>
    <row r="19" spans="3:19" ht="13.5" customHeight="1">
      <c r="C19" s="56"/>
      <c r="D19" s="158"/>
      <c r="E19" s="158"/>
      <c r="F19" s="158"/>
      <c r="G19" s="158"/>
      <c r="H19" s="158"/>
      <c r="I19" s="158"/>
      <c r="J19" s="159"/>
      <c r="K19" s="159"/>
      <c r="L19" s="159"/>
      <c r="M19" s="159"/>
      <c r="N19" s="159"/>
      <c r="O19" s="159"/>
      <c r="P19" s="159"/>
      <c r="Q19" s="159"/>
      <c r="R19" s="159"/>
      <c r="S19" s="56"/>
    </row>
    <row r="20" spans="3:19" ht="13.5" customHeight="1">
      <c r="C20" s="56"/>
      <c r="D20" s="158"/>
      <c r="E20" s="158"/>
      <c r="F20" s="158"/>
      <c r="G20" s="158"/>
      <c r="H20" s="158"/>
      <c r="I20" s="158"/>
      <c r="J20" s="159"/>
      <c r="K20" s="159"/>
      <c r="L20" s="159"/>
      <c r="M20" s="159"/>
      <c r="N20" s="159"/>
      <c r="O20" s="159"/>
      <c r="P20" s="159"/>
      <c r="Q20" s="159"/>
      <c r="R20" s="159"/>
      <c r="S20" s="56"/>
    </row>
    <row r="21" spans="3:19" ht="13.5" customHeight="1">
      <c r="C21" s="56"/>
      <c r="D21" s="158"/>
      <c r="E21" s="158"/>
      <c r="F21" s="158"/>
      <c r="G21" s="158"/>
      <c r="H21" s="158"/>
      <c r="I21" s="158"/>
      <c r="J21" s="159"/>
      <c r="K21" s="159"/>
      <c r="L21" s="159"/>
      <c r="M21" s="159"/>
      <c r="N21" s="159"/>
      <c r="O21" s="159"/>
      <c r="P21" s="159"/>
      <c r="Q21" s="159"/>
      <c r="R21" s="159"/>
      <c r="S21" s="56"/>
    </row>
    <row r="22" spans="3:19" ht="13.5" customHeight="1">
      <c r="C22" s="56"/>
      <c r="D22" s="158"/>
      <c r="E22" s="158"/>
      <c r="F22" s="158"/>
      <c r="G22" s="158"/>
      <c r="H22" s="158"/>
      <c r="I22" s="158"/>
      <c r="J22" s="160"/>
      <c r="K22" s="160"/>
      <c r="L22" s="160"/>
      <c r="M22" s="160"/>
      <c r="N22" s="160"/>
      <c r="O22" s="160"/>
      <c r="P22" s="160"/>
      <c r="Q22" s="160"/>
      <c r="R22" s="160"/>
      <c r="S22" s="56"/>
    </row>
    <row r="23" spans="3:19" ht="13.5" customHeight="1">
      <c r="C23" s="56"/>
      <c r="D23" s="161"/>
      <c r="E23" s="162"/>
      <c r="F23" s="162"/>
      <c r="G23" s="162"/>
      <c r="H23" s="162"/>
      <c r="I23" s="162"/>
      <c r="J23" s="163"/>
      <c r="K23" s="163"/>
      <c r="L23" s="163"/>
      <c r="M23" s="163"/>
      <c r="N23" s="163"/>
      <c r="O23" s="163"/>
      <c r="P23" s="163"/>
      <c r="Q23" s="163"/>
      <c r="R23" s="163"/>
      <c r="S23" s="56"/>
    </row>
    <row r="24" spans="3:19" ht="13.5" customHeight="1">
      <c r="C24" s="56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56"/>
    </row>
    <row r="25" spans="3:19" ht="13.5" customHeight="1">
      <c r="C25" s="125"/>
      <c r="D25" s="164"/>
      <c r="E25" s="165"/>
      <c r="F25" s="166"/>
      <c r="G25" s="166"/>
      <c r="H25" s="167"/>
      <c r="I25" s="166"/>
      <c r="J25" s="168"/>
      <c r="K25" s="168"/>
      <c r="L25" s="168"/>
      <c r="M25" s="168"/>
      <c r="N25" s="168"/>
      <c r="O25" s="168"/>
      <c r="P25" s="168"/>
      <c r="Q25" s="168"/>
      <c r="R25" s="168"/>
      <c r="S25" s="56"/>
    </row>
    <row r="26" spans="3:19" ht="13.5" customHeight="1">
      <c r="C26" s="125"/>
      <c r="D26" s="164"/>
      <c r="E26" s="166"/>
      <c r="F26" s="166"/>
      <c r="G26" s="166"/>
      <c r="H26" s="167"/>
      <c r="I26" s="166"/>
      <c r="J26" s="169"/>
      <c r="K26" s="169"/>
      <c r="L26" s="169"/>
      <c r="M26" s="169"/>
      <c r="N26" s="169"/>
      <c r="O26" s="169"/>
      <c r="P26" s="169"/>
      <c r="Q26" s="169"/>
      <c r="R26" s="169"/>
      <c r="S26" s="56"/>
    </row>
    <row r="27" spans="3:19" ht="13.5" customHeight="1">
      <c r="C27" s="56"/>
      <c r="D27" s="161"/>
      <c r="E27" s="161"/>
      <c r="F27" s="161"/>
      <c r="G27" s="161"/>
      <c r="H27" s="161"/>
      <c r="I27" s="161"/>
      <c r="J27" s="170"/>
      <c r="K27" s="170"/>
      <c r="L27" s="170"/>
      <c r="M27" s="170"/>
      <c r="N27" s="170"/>
      <c r="O27" s="170"/>
      <c r="P27" s="170"/>
      <c r="Q27" s="170"/>
      <c r="R27" s="170"/>
      <c r="S27" s="56"/>
    </row>
    <row r="28" spans="3:19" ht="13.5" customHeight="1">
      <c r="C28" s="125"/>
      <c r="D28" s="164"/>
      <c r="E28" s="165"/>
      <c r="F28" s="166"/>
      <c r="G28" s="166"/>
      <c r="H28" s="167"/>
      <c r="I28" s="166"/>
      <c r="J28" s="168"/>
      <c r="K28" s="168"/>
      <c r="L28" s="168"/>
      <c r="M28" s="168"/>
      <c r="N28" s="168"/>
      <c r="O28" s="168"/>
      <c r="P28" s="168"/>
      <c r="Q28" s="168"/>
      <c r="R28" s="168"/>
      <c r="S28" s="56"/>
    </row>
    <row r="29" spans="3:19" ht="13.5" customHeight="1">
      <c r="C29" s="125"/>
      <c r="D29" s="164"/>
      <c r="E29" s="166"/>
      <c r="F29" s="166"/>
      <c r="G29" s="166"/>
      <c r="H29" s="167"/>
      <c r="I29" s="166"/>
      <c r="J29" s="169"/>
      <c r="K29" s="169"/>
      <c r="L29" s="169"/>
      <c r="M29" s="169"/>
      <c r="N29" s="169"/>
      <c r="O29" s="169"/>
      <c r="P29" s="169"/>
      <c r="Q29" s="169"/>
      <c r="R29" s="169"/>
      <c r="S29" s="56"/>
    </row>
    <row r="30" spans="3:19" ht="13.5" customHeight="1">
      <c r="C30" s="56"/>
      <c r="D30" s="161"/>
      <c r="E30" s="161"/>
      <c r="F30" s="161"/>
      <c r="G30" s="161"/>
      <c r="H30" s="161"/>
      <c r="I30" s="161"/>
      <c r="J30" s="170"/>
      <c r="K30" s="170"/>
      <c r="L30" s="170"/>
      <c r="M30" s="170"/>
      <c r="N30" s="170"/>
      <c r="O30" s="170"/>
      <c r="P30" s="170"/>
      <c r="Q30" s="170"/>
      <c r="R30" s="170"/>
      <c r="S30" s="56"/>
    </row>
    <row r="31" spans="3:19" ht="13.5" customHeight="1">
      <c r="C31" s="125"/>
      <c r="D31" s="164"/>
      <c r="E31" s="171"/>
      <c r="F31" s="171"/>
      <c r="G31" s="171"/>
      <c r="H31" s="167"/>
      <c r="I31" s="166"/>
      <c r="J31" s="172"/>
      <c r="K31" s="172"/>
      <c r="L31" s="172"/>
      <c r="M31" s="172"/>
      <c r="N31" s="172"/>
      <c r="O31" s="172"/>
      <c r="P31" s="172"/>
      <c r="Q31" s="172"/>
      <c r="R31" s="172"/>
      <c r="S31" s="56"/>
    </row>
    <row r="32" spans="3:19" ht="13.5" customHeight="1">
      <c r="C32" s="125"/>
      <c r="D32" s="164"/>
      <c r="E32" s="166"/>
      <c r="F32" s="166"/>
      <c r="G32" s="166"/>
      <c r="H32" s="167"/>
      <c r="I32" s="166"/>
      <c r="J32" s="173"/>
      <c r="K32" s="173"/>
      <c r="L32" s="173"/>
      <c r="M32" s="173"/>
      <c r="N32" s="173"/>
      <c r="O32" s="173"/>
      <c r="P32" s="173"/>
      <c r="Q32" s="173"/>
      <c r="R32" s="173"/>
      <c r="S32" s="56"/>
    </row>
    <row r="33" spans="4:19" ht="13.5">
      <c r="D33" s="155" t="s">
        <v>38</v>
      </c>
      <c r="E33" s="156"/>
      <c r="F33" s="156"/>
      <c r="G33" s="156"/>
      <c r="H33" s="156"/>
      <c r="I33" s="155"/>
      <c r="J33" s="155"/>
      <c r="K33" s="155"/>
      <c r="L33" s="155"/>
      <c r="M33" s="155"/>
      <c r="N33" s="155"/>
      <c r="O33" s="155"/>
      <c r="P33" s="155"/>
      <c r="Q33" s="155"/>
      <c r="R33" s="157" t="s">
        <v>40</v>
      </c>
      <c r="S33" s="18" t="s">
        <v>21</v>
      </c>
    </row>
    <row r="34" spans="4:18" ht="13.5">
      <c r="D34" s="112" t="s">
        <v>23</v>
      </c>
      <c r="E34" s="156" t="s">
        <v>126</v>
      </c>
      <c r="F34" s="156"/>
      <c r="G34" s="156"/>
      <c r="H34" s="156"/>
      <c r="I34" s="155"/>
      <c r="J34" s="155"/>
      <c r="K34" s="155"/>
      <c r="L34" s="155"/>
      <c r="M34" s="155"/>
      <c r="N34" s="155"/>
      <c r="O34" s="155"/>
      <c r="P34" s="155"/>
      <c r="Q34" s="155"/>
      <c r="R34" s="157"/>
    </row>
    <row r="35" spans="4:18" ht="25.5" customHeight="1">
      <c r="D35" s="112" t="s">
        <v>2</v>
      </c>
      <c r="E35" s="224" t="s">
        <v>134</v>
      </c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</row>
    <row r="36" spans="11:18" ht="12.75">
      <c r="K36" s="108"/>
      <c r="L36" s="108"/>
      <c r="M36" s="108"/>
      <c r="N36" s="108"/>
      <c r="O36" s="108"/>
      <c r="P36" s="108"/>
      <c r="Q36" s="108"/>
      <c r="R36" s="108"/>
    </row>
    <row r="37" spans="11:18" ht="12.75">
      <c r="K37" s="108"/>
      <c r="L37" s="108"/>
      <c r="M37" s="108"/>
      <c r="N37" s="108"/>
      <c r="O37" s="108"/>
      <c r="P37" s="108"/>
      <c r="Q37" s="108"/>
      <c r="R37" s="108"/>
    </row>
    <row r="38" spans="11:18" ht="12.75">
      <c r="K38" s="108"/>
      <c r="L38" s="108"/>
      <c r="M38" s="108"/>
      <c r="N38" s="108"/>
      <c r="O38" s="108"/>
      <c r="P38" s="148"/>
      <c r="Q38" s="148"/>
      <c r="R38" s="148"/>
    </row>
    <row r="39" spans="11:18" ht="12.75">
      <c r="K39" s="108"/>
      <c r="L39" s="108"/>
      <c r="M39" s="108"/>
      <c r="N39" s="108"/>
      <c r="O39" s="108"/>
      <c r="P39" s="148"/>
      <c r="Q39" s="148"/>
      <c r="R39" s="148"/>
    </row>
    <row r="40" spans="11:18" ht="12.75">
      <c r="K40" s="108"/>
      <c r="L40" s="108"/>
      <c r="M40" s="108"/>
      <c r="N40" s="108"/>
      <c r="O40" s="108"/>
      <c r="P40" s="148"/>
      <c r="Q40" s="148"/>
      <c r="R40" s="148"/>
    </row>
    <row r="41" spans="11:18" ht="12.75">
      <c r="K41" s="108"/>
      <c r="L41" s="108"/>
      <c r="M41" s="108"/>
      <c r="N41" s="108"/>
      <c r="O41" s="108"/>
      <c r="P41" s="148"/>
      <c r="Q41" s="148"/>
      <c r="R41" s="148"/>
    </row>
    <row r="42" spans="11:18" ht="12.75">
      <c r="K42" s="108"/>
      <c r="L42" s="108"/>
      <c r="M42" s="108"/>
      <c r="N42" s="108"/>
      <c r="O42" s="108"/>
      <c r="P42" s="148"/>
      <c r="Q42" s="148"/>
      <c r="R42" s="148"/>
    </row>
    <row r="43" spans="11:18" ht="12.75">
      <c r="K43" s="108"/>
      <c r="L43" s="108"/>
      <c r="M43" s="108"/>
      <c r="N43" s="108"/>
      <c r="O43" s="108"/>
      <c r="P43" s="108"/>
      <c r="Q43" s="108"/>
      <c r="R43" s="108"/>
    </row>
    <row r="44" spans="11:18" ht="12.75">
      <c r="K44" s="108"/>
      <c r="L44" s="108"/>
      <c r="M44" s="108"/>
      <c r="N44" s="108"/>
      <c r="O44" s="108"/>
      <c r="P44" s="108"/>
      <c r="Q44" s="108"/>
      <c r="R44" s="108"/>
    </row>
    <row r="45" spans="11:18" ht="12.75">
      <c r="K45" s="108"/>
      <c r="L45" s="108"/>
      <c r="M45" s="108"/>
      <c r="N45" s="108"/>
      <c r="O45" s="108"/>
      <c r="P45" s="108"/>
      <c r="Q45" s="108"/>
      <c r="R45" s="108"/>
    </row>
    <row r="46" spans="11:18" ht="12.75">
      <c r="K46" s="108"/>
      <c r="L46" s="108"/>
      <c r="M46" s="108"/>
      <c r="N46" s="108"/>
      <c r="O46" s="108"/>
      <c r="P46" s="108"/>
      <c r="Q46" s="108"/>
      <c r="R46" s="108"/>
    </row>
    <row r="47" spans="11:18" ht="12.75">
      <c r="K47" s="108"/>
      <c r="L47" s="108"/>
      <c r="M47" s="108"/>
      <c r="N47" s="108"/>
      <c r="O47" s="108"/>
      <c r="P47" s="108"/>
      <c r="Q47" s="108"/>
      <c r="R47" s="108"/>
    </row>
    <row r="48" ht="12.75">
      <c r="K48" s="108"/>
    </row>
    <row r="49" spans="11:18" ht="12.75">
      <c r="K49" s="107"/>
      <c r="L49" s="107"/>
      <c r="M49" s="107"/>
      <c r="N49" s="107"/>
      <c r="O49" s="107"/>
      <c r="P49" s="107"/>
      <c r="Q49" s="107"/>
      <c r="R49" s="107"/>
    </row>
    <row r="50" spans="11:18" ht="12.75">
      <c r="K50" s="107"/>
      <c r="L50" s="107"/>
      <c r="M50" s="107"/>
      <c r="N50" s="107"/>
      <c r="O50" s="107"/>
      <c r="P50" s="107"/>
      <c r="Q50" s="107"/>
      <c r="R50" s="107"/>
    </row>
    <row r="51" spans="11:18" ht="12.75">
      <c r="K51" s="107"/>
      <c r="L51" s="107"/>
      <c r="M51" s="107"/>
      <c r="N51" s="107"/>
      <c r="O51" s="107"/>
      <c r="P51" s="107"/>
      <c r="Q51" s="107"/>
      <c r="R51" s="107"/>
    </row>
    <row r="52" spans="11:18" ht="12.75">
      <c r="K52" s="107"/>
      <c r="L52" s="107"/>
      <c r="M52" s="107"/>
      <c r="N52" s="107"/>
      <c r="O52" s="107"/>
      <c r="P52" s="107"/>
      <c r="Q52" s="107"/>
      <c r="R52" s="107"/>
    </row>
    <row r="53" spans="11:18" ht="12.75">
      <c r="K53" s="107"/>
      <c r="L53" s="107"/>
      <c r="M53" s="107"/>
      <c r="N53" s="107"/>
      <c r="O53" s="107"/>
      <c r="P53" s="107"/>
      <c r="Q53" s="107"/>
      <c r="R53" s="107"/>
    </row>
    <row r="54" spans="11:18" ht="12.75">
      <c r="K54" s="107"/>
      <c r="L54" s="107"/>
      <c r="M54" s="107"/>
      <c r="N54" s="107"/>
      <c r="O54" s="107"/>
      <c r="P54" s="107"/>
      <c r="Q54" s="107"/>
      <c r="R54" s="107"/>
    </row>
    <row r="55" spans="11:18" ht="12.75">
      <c r="K55" s="107"/>
      <c r="L55" s="107"/>
      <c r="M55" s="107"/>
      <c r="N55" s="107"/>
      <c r="O55" s="107"/>
      <c r="P55" s="107"/>
      <c r="Q55" s="107"/>
      <c r="R55" s="107"/>
    </row>
    <row r="56" spans="11:18" ht="12.75">
      <c r="K56" s="107"/>
      <c r="L56" s="107"/>
      <c r="M56" s="107"/>
      <c r="N56" s="107"/>
      <c r="O56" s="107"/>
      <c r="P56" s="107"/>
      <c r="Q56" s="107"/>
      <c r="R56" s="107"/>
    </row>
    <row r="57" spans="11:18" ht="12.75">
      <c r="K57" s="107"/>
      <c r="L57" s="107"/>
      <c r="M57" s="107"/>
      <c r="N57" s="107"/>
      <c r="O57" s="107"/>
      <c r="P57" s="107"/>
      <c r="Q57" s="107"/>
      <c r="R57" s="107"/>
    </row>
    <row r="58" spans="11:18" ht="12.75">
      <c r="K58" s="107"/>
      <c r="L58" s="107"/>
      <c r="M58" s="107"/>
      <c r="N58" s="107"/>
      <c r="O58" s="107"/>
      <c r="P58" s="107"/>
      <c r="Q58" s="107"/>
      <c r="R58" s="107"/>
    </row>
    <row r="59" spans="11:18" ht="12.75">
      <c r="K59" s="107"/>
      <c r="L59" s="107"/>
      <c r="M59" s="107"/>
      <c r="N59" s="107"/>
      <c r="O59" s="107"/>
      <c r="P59" s="107"/>
      <c r="Q59" s="107"/>
      <c r="R59" s="107"/>
    </row>
    <row r="60" spans="11:18" ht="12.75">
      <c r="K60" s="107"/>
      <c r="L60" s="107"/>
      <c r="M60" s="107"/>
      <c r="N60" s="107"/>
      <c r="O60" s="107"/>
      <c r="P60" s="107"/>
      <c r="Q60" s="107"/>
      <c r="R60" s="107"/>
    </row>
  </sheetData>
  <sheetProtection/>
  <mergeCells count="1">
    <mergeCell ref="E35:R35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8"/>
  <dimension ref="C3:S59"/>
  <sheetViews>
    <sheetView showGridLines="0" zoomScale="90" zoomScaleNormal="90" workbookViewId="0" topLeftCell="C3">
      <selection activeCell="A1" sqref="A1"/>
    </sheetView>
  </sheetViews>
  <sheetFormatPr defaultColWidth="9.00390625" defaultRowHeight="12.75"/>
  <cols>
    <col min="1" max="2" width="0" style="18" hidden="1" customWidth="1"/>
    <col min="3" max="3" width="1.75390625" style="18" customWidth="1"/>
    <col min="4" max="4" width="1.12109375" style="18" customWidth="1"/>
    <col min="5" max="6" width="1.75390625" style="18" customWidth="1"/>
    <col min="7" max="7" width="15.75390625" style="18" customWidth="1"/>
    <col min="8" max="8" width="6.125" style="18" customWidth="1"/>
    <col min="9" max="9" width="1.12109375" style="18" customWidth="1"/>
    <col min="10" max="18" width="8.75390625" style="18" customWidth="1"/>
    <col min="19" max="42" width="1.75390625" style="18" customWidth="1"/>
    <col min="43" max="16384" width="9.125" style="18" customWidth="1"/>
  </cols>
  <sheetData>
    <row r="1" ht="12.75" hidden="1"/>
    <row r="2" ht="12.75" hidden="1"/>
    <row r="3" ht="9" customHeight="1">
      <c r="C3" s="17"/>
    </row>
    <row r="4" spans="4:18" s="19" customFormat="1" ht="15.75">
      <c r="D4" s="20" t="s">
        <v>123</v>
      </c>
      <c r="E4" s="20"/>
      <c r="F4" s="20"/>
      <c r="G4" s="20"/>
      <c r="H4" s="58" t="s">
        <v>128</v>
      </c>
      <c r="I4" s="22"/>
      <c r="J4" s="20"/>
      <c r="K4" s="20"/>
      <c r="L4" s="20"/>
      <c r="M4" s="20"/>
      <c r="N4" s="20"/>
      <c r="O4" s="20"/>
      <c r="P4" s="20"/>
      <c r="Q4" s="20"/>
      <c r="R4" s="20"/>
    </row>
    <row r="5" spans="4:18" s="19" customFormat="1" ht="15.75">
      <c r="D5" s="105"/>
      <c r="E5" s="20"/>
      <c r="F5" s="20"/>
      <c r="G5" s="20"/>
      <c r="H5" s="58"/>
      <c r="I5" s="22"/>
      <c r="J5" s="20"/>
      <c r="K5" s="20"/>
      <c r="L5" s="20"/>
      <c r="M5" s="20"/>
      <c r="N5" s="20"/>
      <c r="O5" s="20"/>
      <c r="P5" s="20"/>
      <c r="Q5" s="20"/>
      <c r="R5" s="20"/>
    </row>
    <row r="6" spans="4:19" s="25" customFormat="1" ht="15" customHeight="1">
      <c r="D6" s="151"/>
      <c r="E6" s="152"/>
      <c r="F6" s="152"/>
      <c r="G6" s="152"/>
      <c r="H6" s="152"/>
      <c r="I6" s="153"/>
      <c r="J6" s="153"/>
      <c r="K6" s="153"/>
      <c r="L6" s="153"/>
      <c r="M6" s="153"/>
      <c r="N6" s="153"/>
      <c r="O6" s="153"/>
      <c r="P6" s="153"/>
      <c r="Q6" s="153"/>
      <c r="R6" s="154"/>
      <c r="S6" s="30" t="s">
        <v>33</v>
      </c>
    </row>
    <row r="7" spans="3:19" ht="13.5" customHeight="1">
      <c r="C7" s="56"/>
      <c r="D7" s="158"/>
      <c r="E7" s="158"/>
      <c r="F7" s="158"/>
      <c r="G7" s="158"/>
      <c r="H7" s="158"/>
      <c r="I7" s="158"/>
      <c r="J7" s="159"/>
      <c r="K7" s="159"/>
      <c r="L7" s="159"/>
      <c r="M7" s="159"/>
      <c r="N7" s="159"/>
      <c r="O7" s="159"/>
      <c r="P7" s="159"/>
      <c r="Q7" s="159"/>
      <c r="R7" s="159"/>
      <c r="S7" s="56"/>
    </row>
    <row r="8" spans="3:19" ht="13.5" customHeight="1">
      <c r="C8" s="56"/>
      <c r="D8" s="158"/>
      <c r="E8" s="158"/>
      <c r="F8" s="158"/>
      <c r="G8" s="158"/>
      <c r="H8" s="158"/>
      <c r="I8" s="158"/>
      <c r="J8" s="159"/>
      <c r="K8" s="159"/>
      <c r="L8" s="159"/>
      <c r="M8" s="159"/>
      <c r="N8" s="159"/>
      <c r="O8" s="159"/>
      <c r="P8" s="159"/>
      <c r="Q8" s="159"/>
      <c r="R8" s="159"/>
      <c r="S8" s="56"/>
    </row>
    <row r="9" spans="3:19" ht="13.5" customHeight="1">
      <c r="C9" s="56"/>
      <c r="D9" s="158"/>
      <c r="E9" s="158"/>
      <c r="F9" s="158"/>
      <c r="G9" s="158"/>
      <c r="H9" s="158"/>
      <c r="I9" s="158"/>
      <c r="J9" s="159"/>
      <c r="K9" s="159"/>
      <c r="L9" s="159"/>
      <c r="M9" s="159"/>
      <c r="N9" s="159"/>
      <c r="O9" s="159"/>
      <c r="P9" s="159"/>
      <c r="Q9" s="159"/>
      <c r="R9" s="159"/>
      <c r="S9" s="56"/>
    </row>
    <row r="10" spans="3:19" ht="13.5" customHeight="1">
      <c r="C10" s="56"/>
      <c r="D10" s="158"/>
      <c r="E10" s="158"/>
      <c r="F10" s="158"/>
      <c r="G10" s="158"/>
      <c r="H10" s="158"/>
      <c r="I10" s="158"/>
      <c r="J10" s="174"/>
      <c r="K10" s="174"/>
      <c r="L10" s="174"/>
      <c r="M10" s="174"/>
      <c r="N10" s="174"/>
      <c r="O10" s="174"/>
      <c r="P10" s="174"/>
      <c r="Q10" s="174"/>
      <c r="R10" s="174"/>
      <c r="S10" s="56"/>
    </row>
    <row r="11" spans="3:19" ht="13.5" customHeight="1">
      <c r="C11" s="56"/>
      <c r="D11" s="158"/>
      <c r="E11" s="158"/>
      <c r="F11" s="158"/>
      <c r="G11" s="158"/>
      <c r="H11" s="158"/>
      <c r="I11" s="158"/>
      <c r="J11" s="175"/>
      <c r="K11" s="174"/>
      <c r="L11" s="174"/>
      <c r="M11" s="174"/>
      <c r="N11" s="174"/>
      <c r="O11" s="174"/>
      <c r="P11" s="174"/>
      <c r="Q11" s="174"/>
      <c r="R11" s="174"/>
      <c r="S11" s="56"/>
    </row>
    <row r="12" spans="3:19" ht="13.5" customHeight="1">
      <c r="C12" s="56"/>
      <c r="D12" s="158"/>
      <c r="E12" s="158"/>
      <c r="F12" s="158"/>
      <c r="G12" s="158"/>
      <c r="H12" s="158"/>
      <c r="I12" s="158"/>
      <c r="J12" s="175"/>
      <c r="K12" s="174"/>
      <c r="L12" s="174"/>
      <c r="M12" s="174"/>
      <c r="N12" s="174"/>
      <c r="O12" s="174"/>
      <c r="P12" s="174"/>
      <c r="Q12" s="174"/>
      <c r="R12" s="174"/>
      <c r="S12" s="56"/>
    </row>
    <row r="13" spans="3:19" ht="13.5" customHeight="1">
      <c r="C13" s="56"/>
      <c r="D13" s="158"/>
      <c r="E13" s="158"/>
      <c r="F13" s="158"/>
      <c r="G13" s="158"/>
      <c r="H13" s="158"/>
      <c r="I13" s="158"/>
      <c r="J13" s="175"/>
      <c r="K13" s="174"/>
      <c r="L13" s="174"/>
      <c r="M13" s="174"/>
      <c r="N13" s="174"/>
      <c r="O13" s="174"/>
      <c r="P13" s="174"/>
      <c r="Q13" s="174"/>
      <c r="R13" s="174"/>
      <c r="S13" s="56"/>
    </row>
    <row r="14" spans="3:19" ht="13.5" customHeight="1">
      <c r="C14" s="56"/>
      <c r="D14" s="158"/>
      <c r="E14" s="158"/>
      <c r="F14" s="158"/>
      <c r="G14" s="158"/>
      <c r="H14" s="158"/>
      <c r="I14" s="158"/>
      <c r="J14" s="175"/>
      <c r="K14" s="174"/>
      <c r="L14" s="174"/>
      <c r="M14" s="174"/>
      <c r="N14" s="174"/>
      <c r="O14" s="174"/>
      <c r="P14" s="174"/>
      <c r="Q14" s="174"/>
      <c r="R14" s="174"/>
      <c r="S14" s="56"/>
    </row>
    <row r="15" spans="3:19" ht="13.5" customHeight="1">
      <c r="C15" s="56"/>
      <c r="D15" s="158"/>
      <c r="E15" s="158"/>
      <c r="F15" s="158"/>
      <c r="G15" s="158"/>
      <c r="H15" s="158"/>
      <c r="I15" s="158"/>
      <c r="J15" s="175"/>
      <c r="K15" s="174"/>
      <c r="L15" s="174"/>
      <c r="M15" s="174"/>
      <c r="N15" s="174"/>
      <c r="O15" s="174"/>
      <c r="P15" s="174"/>
      <c r="Q15" s="174"/>
      <c r="R15" s="174"/>
      <c r="S15" s="56"/>
    </row>
    <row r="16" spans="3:19" ht="13.5" customHeight="1">
      <c r="C16" s="56"/>
      <c r="D16" s="158"/>
      <c r="E16" s="158"/>
      <c r="F16" s="158"/>
      <c r="G16" s="158"/>
      <c r="H16" s="158"/>
      <c r="I16" s="158"/>
      <c r="J16" s="159"/>
      <c r="K16" s="159"/>
      <c r="L16" s="159"/>
      <c r="M16" s="159"/>
      <c r="N16" s="159"/>
      <c r="O16" s="159"/>
      <c r="P16" s="159"/>
      <c r="Q16" s="159"/>
      <c r="R16" s="159"/>
      <c r="S16" s="56"/>
    </row>
    <row r="17" spans="3:19" ht="13.5" customHeight="1">
      <c r="C17" s="56"/>
      <c r="D17" s="158"/>
      <c r="E17" s="158"/>
      <c r="F17" s="158"/>
      <c r="G17" s="158"/>
      <c r="H17" s="158"/>
      <c r="I17" s="158"/>
      <c r="J17" s="159"/>
      <c r="K17" s="159"/>
      <c r="L17" s="159"/>
      <c r="M17" s="159"/>
      <c r="N17" s="159"/>
      <c r="O17" s="159"/>
      <c r="P17" s="159"/>
      <c r="Q17" s="159"/>
      <c r="R17" s="159"/>
      <c r="S17" s="56"/>
    </row>
    <row r="18" spans="3:19" ht="13.5" customHeight="1">
      <c r="C18" s="56"/>
      <c r="D18" s="158"/>
      <c r="E18" s="158"/>
      <c r="F18" s="158"/>
      <c r="G18" s="158"/>
      <c r="H18" s="158"/>
      <c r="I18" s="158"/>
      <c r="J18" s="159"/>
      <c r="K18" s="159"/>
      <c r="L18" s="159"/>
      <c r="M18" s="159"/>
      <c r="N18" s="159"/>
      <c r="O18" s="159"/>
      <c r="P18" s="159"/>
      <c r="Q18" s="159"/>
      <c r="R18" s="159"/>
      <c r="S18" s="56"/>
    </row>
    <row r="19" spans="3:19" ht="13.5" customHeight="1">
      <c r="C19" s="56"/>
      <c r="D19" s="158"/>
      <c r="E19" s="158"/>
      <c r="F19" s="158"/>
      <c r="G19" s="158"/>
      <c r="H19" s="158"/>
      <c r="I19" s="158"/>
      <c r="J19" s="159"/>
      <c r="K19" s="159"/>
      <c r="L19" s="159"/>
      <c r="M19" s="159"/>
      <c r="N19" s="159"/>
      <c r="O19" s="159"/>
      <c r="P19" s="159"/>
      <c r="Q19" s="159"/>
      <c r="R19" s="159"/>
      <c r="S19" s="56"/>
    </row>
    <row r="20" spans="3:19" ht="13.5" customHeight="1">
      <c r="C20" s="56"/>
      <c r="D20" s="158"/>
      <c r="E20" s="158"/>
      <c r="F20" s="158"/>
      <c r="G20" s="158"/>
      <c r="H20" s="158"/>
      <c r="I20" s="158"/>
      <c r="J20" s="159"/>
      <c r="K20" s="159"/>
      <c r="L20" s="159"/>
      <c r="M20" s="159"/>
      <c r="N20" s="159"/>
      <c r="O20" s="159"/>
      <c r="P20" s="159"/>
      <c r="Q20" s="159"/>
      <c r="R20" s="159"/>
      <c r="S20" s="56"/>
    </row>
    <row r="21" spans="3:19" ht="13.5" customHeight="1">
      <c r="C21" s="56"/>
      <c r="D21" s="158"/>
      <c r="E21" s="158"/>
      <c r="F21" s="158"/>
      <c r="G21" s="158"/>
      <c r="H21" s="158"/>
      <c r="I21" s="158"/>
      <c r="J21" s="159"/>
      <c r="K21" s="159"/>
      <c r="L21" s="159"/>
      <c r="M21" s="159"/>
      <c r="N21" s="159"/>
      <c r="O21" s="159"/>
      <c r="P21" s="159"/>
      <c r="Q21" s="159"/>
      <c r="R21" s="159"/>
      <c r="S21" s="56"/>
    </row>
    <row r="22" spans="3:19" ht="13.5" customHeight="1">
      <c r="C22" s="56"/>
      <c r="D22" s="158"/>
      <c r="E22" s="158"/>
      <c r="F22" s="158"/>
      <c r="G22" s="158"/>
      <c r="H22" s="158"/>
      <c r="I22" s="158"/>
      <c r="J22" s="160"/>
      <c r="K22" s="160"/>
      <c r="L22" s="160"/>
      <c r="M22" s="160"/>
      <c r="N22" s="160"/>
      <c r="O22" s="160"/>
      <c r="P22" s="160"/>
      <c r="Q22" s="160"/>
      <c r="R22" s="160"/>
      <c r="S22" s="56"/>
    </row>
    <row r="23" spans="3:19" ht="13.5" customHeight="1">
      <c r="C23" s="56"/>
      <c r="D23" s="161"/>
      <c r="E23" s="162"/>
      <c r="F23" s="162"/>
      <c r="G23" s="162"/>
      <c r="H23" s="162"/>
      <c r="I23" s="162"/>
      <c r="J23" s="163"/>
      <c r="K23" s="163"/>
      <c r="L23" s="163"/>
      <c r="M23" s="163"/>
      <c r="N23" s="163"/>
      <c r="O23" s="163"/>
      <c r="P23" s="163"/>
      <c r="Q23" s="163"/>
      <c r="R23" s="163"/>
      <c r="S23" s="56"/>
    </row>
    <row r="24" spans="3:19" ht="13.5" customHeight="1">
      <c r="C24" s="56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56"/>
    </row>
    <row r="25" spans="3:19" ht="13.5" customHeight="1">
      <c r="C25" s="125"/>
      <c r="D25" s="164"/>
      <c r="E25" s="165"/>
      <c r="F25" s="166"/>
      <c r="G25" s="166"/>
      <c r="H25" s="167"/>
      <c r="I25" s="166"/>
      <c r="J25" s="168"/>
      <c r="K25" s="168"/>
      <c r="L25" s="168"/>
      <c r="M25" s="168"/>
      <c r="N25" s="168"/>
      <c r="O25" s="168"/>
      <c r="P25" s="168"/>
      <c r="Q25" s="168"/>
      <c r="R25" s="168"/>
      <c r="S25" s="56"/>
    </row>
    <row r="26" spans="3:19" ht="13.5" customHeight="1">
      <c r="C26" s="125"/>
      <c r="D26" s="164"/>
      <c r="E26" s="166"/>
      <c r="F26" s="166"/>
      <c r="G26" s="166"/>
      <c r="H26" s="167"/>
      <c r="I26" s="166"/>
      <c r="J26" s="169"/>
      <c r="K26" s="169"/>
      <c r="L26" s="169"/>
      <c r="M26" s="169"/>
      <c r="N26" s="169"/>
      <c r="O26" s="169"/>
      <c r="P26" s="169"/>
      <c r="Q26" s="169"/>
      <c r="R26" s="169"/>
      <c r="S26" s="56"/>
    </row>
    <row r="27" spans="3:19" ht="13.5" customHeight="1">
      <c r="C27" s="56"/>
      <c r="D27" s="161"/>
      <c r="E27" s="161"/>
      <c r="F27" s="161"/>
      <c r="G27" s="161"/>
      <c r="H27" s="161"/>
      <c r="I27" s="161"/>
      <c r="J27" s="170"/>
      <c r="K27" s="170"/>
      <c r="L27" s="170"/>
      <c r="M27" s="170"/>
      <c r="N27" s="170"/>
      <c r="O27" s="170"/>
      <c r="P27" s="170"/>
      <c r="Q27" s="170"/>
      <c r="R27" s="170"/>
      <c r="S27" s="56"/>
    </row>
    <row r="28" spans="3:19" ht="13.5" customHeight="1">
      <c r="C28" s="125"/>
      <c r="D28" s="164"/>
      <c r="E28" s="165"/>
      <c r="F28" s="166"/>
      <c r="G28" s="166"/>
      <c r="H28" s="167"/>
      <c r="I28" s="166"/>
      <c r="J28" s="168"/>
      <c r="K28" s="168"/>
      <c r="L28" s="168"/>
      <c r="M28" s="168"/>
      <c r="N28" s="168"/>
      <c r="O28" s="168"/>
      <c r="P28" s="168"/>
      <c r="Q28" s="168"/>
      <c r="R28" s="168"/>
      <c r="S28" s="56"/>
    </row>
    <row r="29" spans="3:19" ht="13.5" customHeight="1">
      <c r="C29" s="125"/>
      <c r="D29" s="164"/>
      <c r="E29" s="166"/>
      <c r="F29" s="166"/>
      <c r="G29" s="166"/>
      <c r="H29" s="167"/>
      <c r="I29" s="166"/>
      <c r="J29" s="169"/>
      <c r="K29" s="169"/>
      <c r="L29" s="169"/>
      <c r="M29" s="169"/>
      <c r="N29" s="169"/>
      <c r="O29" s="169"/>
      <c r="P29" s="169"/>
      <c r="Q29" s="169"/>
      <c r="R29" s="169"/>
      <c r="S29" s="56"/>
    </row>
    <row r="30" spans="3:19" ht="13.5" customHeight="1">
      <c r="C30" s="56"/>
      <c r="D30" s="161"/>
      <c r="E30" s="161"/>
      <c r="F30" s="161"/>
      <c r="G30" s="161"/>
      <c r="H30" s="161"/>
      <c r="I30" s="161"/>
      <c r="J30" s="170"/>
      <c r="K30" s="170"/>
      <c r="L30" s="170"/>
      <c r="M30" s="170"/>
      <c r="N30" s="170"/>
      <c r="O30" s="170"/>
      <c r="P30" s="170"/>
      <c r="Q30" s="170"/>
      <c r="R30" s="170"/>
      <c r="S30" s="56"/>
    </row>
    <row r="31" spans="3:19" ht="13.5" customHeight="1">
      <c r="C31" s="125"/>
      <c r="D31" s="164"/>
      <c r="E31" s="171"/>
      <c r="F31" s="171"/>
      <c r="G31" s="171"/>
      <c r="H31" s="167"/>
      <c r="I31" s="166"/>
      <c r="J31" s="172"/>
      <c r="K31" s="172"/>
      <c r="L31" s="172"/>
      <c r="M31" s="172"/>
      <c r="N31" s="172"/>
      <c r="O31" s="172"/>
      <c r="P31" s="172"/>
      <c r="Q31" s="172"/>
      <c r="R31" s="172"/>
      <c r="S31" s="56"/>
    </row>
    <row r="32" spans="3:19" ht="13.5" customHeight="1">
      <c r="C32" s="125"/>
      <c r="D32" s="164"/>
      <c r="E32" s="166"/>
      <c r="F32" s="166"/>
      <c r="G32" s="166"/>
      <c r="H32" s="167"/>
      <c r="I32" s="166"/>
      <c r="J32" s="173"/>
      <c r="K32" s="173"/>
      <c r="L32" s="173"/>
      <c r="M32" s="173"/>
      <c r="N32" s="173"/>
      <c r="O32" s="173"/>
      <c r="P32" s="173"/>
      <c r="Q32" s="173"/>
      <c r="R32" s="173"/>
      <c r="S32" s="56"/>
    </row>
    <row r="33" spans="4:19" ht="13.5">
      <c r="D33" s="155" t="s">
        <v>129</v>
      </c>
      <c r="E33" s="156"/>
      <c r="F33" s="156"/>
      <c r="G33" s="156"/>
      <c r="H33" s="156"/>
      <c r="I33" s="155"/>
      <c r="J33" s="155"/>
      <c r="K33" s="155"/>
      <c r="L33" s="155"/>
      <c r="M33" s="155"/>
      <c r="N33" s="155"/>
      <c r="O33" s="155"/>
      <c r="P33" s="155"/>
      <c r="Q33" s="155"/>
      <c r="R33" s="157" t="s">
        <v>40</v>
      </c>
      <c r="S33" s="18" t="s">
        <v>21</v>
      </c>
    </row>
    <row r="34" spans="4:18" ht="12.75">
      <c r="D34" s="112" t="s">
        <v>23</v>
      </c>
      <c r="E34" s="176" t="s">
        <v>126</v>
      </c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</row>
    <row r="35" spans="11:18" ht="12.75">
      <c r="K35" s="108"/>
      <c r="L35" s="108"/>
      <c r="M35" s="108"/>
      <c r="N35" s="108"/>
      <c r="O35" s="108"/>
      <c r="P35" s="108"/>
      <c r="Q35" s="108"/>
      <c r="R35" s="108"/>
    </row>
    <row r="36" spans="11:18" ht="12.75">
      <c r="K36" s="108"/>
      <c r="L36" s="108"/>
      <c r="M36" s="108"/>
      <c r="N36" s="108"/>
      <c r="O36" s="108"/>
      <c r="P36" s="108"/>
      <c r="Q36" s="108"/>
      <c r="R36" s="108"/>
    </row>
    <row r="37" spans="11:18" ht="12.75">
      <c r="K37" s="108"/>
      <c r="L37" s="108"/>
      <c r="M37" s="108"/>
      <c r="N37" s="108"/>
      <c r="O37" s="108"/>
      <c r="P37" s="148"/>
      <c r="Q37" s="148"/>
      <c r="R37" s="148"/>
    </row>
    <row r="38" spans="11:18" ht="12.75">
      <c r="K38" s="108"/>
      <c r="L38" s="108"/>
      <c r="M38" s="108"/>
      <c r="N38" s="108"/>
      <c r="O38" s="108"/>
      <c r="P38" s="148"/>
      <c r="Q38" s="148"/>
      <c r="R38" s="148"/>
    </row>
    <row r="39" spans="11:18" ht="12.75">
      <c r="K39" s="108"/>
      <c r="L39" s="108"/>
      <c r="M39" s="108"/>
      <c r="N39" s="108"/>
      <c r="O39" s="108"/>
      <c r="P39" s="148"/>
      <c r="Q39" s="148"/>
      <c r="R39" s="148"/>
    </row>
    <row r="40" spans="11:18" ht="12.75">
      <c r="K40" s="108"/>
      <c r="L40" s="108"/>
      <c r="M40" s="108"/>
      <c r="N40" s="108"/>
      <c r="O40" s="108"/>
      <c r="P40" s="148"/>
      <c r="Q40" s="148"/>
      <c r="R40" s="148"/>
    </row>
    <row r="41" spans="11:18" ht="12.75">
      <c r="K41" s="108"/>
      <c r="L41" s="108"/>
      <c r="M41" s="108"/>
      <c r="N41" s="108"/>
      <c r="O41" s="108"/>
      <c r="P41" s="148"/>
      <c r="Q41" s="148"/>
      <c r="R41" s="148"/>
    </row>
    <row r="42" spans="11:18" ht="12.75">
      <c r="K42" s="108"/>
      <c r="L42" s="108"/>
      <c r="M42" s="108"/>
      <c r="N42" s="108"/>
      <c r="O42" s="108"/>
      <c r="P42" s="108"/>
      <c r="Q42" s="108"/>
      <c r="R42" s="108"/>
    </row>
    <row r="43" spans="11:18" ht="12.75">
      <c r="K43" s="108"/>
      <c r="L43" s="108"/>
      <c r="M43" s="108"/>
      <c r="N43" s="108"/>
      <c r="O43" s="108"/>
      <c r="P43" s="108"/>
      <c r="Q43" s="108"/>
      <c r="R43" s="108"/>
    </row>
    <row r="44" spans="11:18" ht="12.75">
      <c r="K44" s="108"/>
      <c r="L44" s="108"/>
      <c r="M44" s="108"/>
      <c r="N44" s="108"/>
      <c r="O44" s="108"/>
      <c r="P44" s="108"/>
      <c r="Q44" s="108"/>
      <c r="R44" s="108"/>
    </row>
    <row r="45" spans="11:18" ht="12.75">
      <c r="K45" s="108"/>
      <c r="L45" s="108"/>
      <c r="M45" s="108"/>
      <c r="N45" s="108"/>
      <c r="O45" s="108"/>
      <c r="P45" s="108"/>
      <c r="Q45" s="108"/>
      <c r="R45" s="108"/>
    </row>
    <row r="46" spans="11:18" ht="12.75">
      <c r="K46" s="108"/>
      <c r="L46" s="108"/>
      <c r="M46" s="108"/>
      <c r="N46" s="108"/>
      <c r="O46" s="108"/>
      <c r="P46" s="108"/>
      <c r="Q46" s="108"/>
      <c r="R46" s="108"/>
    </row>
    <row r="47" ht="12.75">
      <c r="K47" s="108"/>
    </row>
    <row r="48" spans="11:18" ht="12.75">
      <c r="K48" s="107"/>
      <c r="L48" s="107"/>
      <c r="M48" s="107"/>
      <c r="N48" s="107"/>
      <c r="O48" s="107"/>
      <c r="P48" s="107"/>
      <c r="Q48" s="107"/>
      <c r="R48" s="107"/>
    </row>
    <row r="49" spans="11:18" ht="12.75">
      <c r="K49" s="107"/>
      <c r="L49" s="107"/>
      <c r="M49" s="107"/>
      <c r="N49" s="107"/>
      <c r="O49" s="107"/>
      <c r="P49" s="107"/>
      <c r="Q49" s="107"/>
      <c r="R49" s="107"/>
    </row>
    <row r="50" spans="11:18" ht="12.75">
      <c r="K50" s="107"/>
      <c r="L50" s="107"/>
      <c r="M50" s="107"/>
      <c r="N50" s="107"/>
      <c r="O50" s="107"/>
      <c r="P50" s="107"/>
      <c r="Q50" s="107"/>
      <c r="R50" s="107"/>
    </row>
    <row r="51" spans="11:18" ht="12.75">
      <c r="K51" s="107"/>
      <c r="L51" s="107"/>
      <c r="M51" s="107"/>
      <c r="N51" s="107"/>
      <c r="O51" s="107"/>
      <c r="P51" s="107"/>
      <c r="Q51" s="107"/>
      <c r="R51" s="107"/>
    </row>
    <row r="52" spans="11:18" ht="12.75">
      <c r="K52" s="107"/>
      <c r="L52" s="107"/>
      <c r="M52" s="107"/>
      <c r="N52" s="107"/>
      <c r="O52" s="107"/>
      <c r="P52" s="107"/>
      <c r="Q52" s="107"/>
      <c r="R52" s="107"/>
    </row>
    <row r="53" spans="11:18" ht="12.75">
      <c r="K53" s="107"/>
      <c r="L53" s="107"/>
      <c r="M53" s="107"/>
      <c r="N53" s="107"/>
      <c r="O53" s="107"/>
      <c r="P53" s="107"/>
      <c r="Q53" s="107"/>
      <c r="R53" s="107"/>
    </row>
    <row r="54" spans="11:18" ht="12.75">
      <c r="K54" s="107"/>
      <c r="L54" s="107"/>
      <c r="M54" s="107"/>
      <c r="N54" s="107"/>
      <c r="O54" s="107"/>
      <c r="P54" s="107"/>
      <c r="Q54" s="107"/>
      <c r="R54" s="107"/>
    </row>
    <row r="55" spans="11:18" ht="12.75">
      <c r="K55" s="107"/>
      <c r="L55" s="107"/>
      <c r="M55" s="107"/>
      <c r="N55" s="107"/>
      <c r="O55" s="107"/>
      <c r="P55" s="107"/>
      <c r="Q55" s="107"/>
      <c r="R55" s="107"/>
    </row>
    <row r="56" spans="11:18" ht="12.75">
      <c r="K56" s="107"/>
      <c r="L56" s="107"/>
      <c r="M56" s="107"/>
      <c r="N56" s="107"/>
      <c r="O56" s="107"/>
      <c r="P56" s="107"/>
      <c r="Q56" s="107"/>
      <c r="R56" s="107"/>
    </row>
    <row r="57" spans="11:18" ht="12.75">
      <c r="K57" s="107"/>
      <c r="L57" s="107"/>
      <c r="M57" s="107"/>
      <c r="N57" s="107"/>
      <c r="O57" s="107"/>
      <c r="P57" s="107"/>
      <c r="Q57" s="107"/>
      <c r="R57" s="107"/>
    </row>
    <row r="58" spans="11:18" ht="12.75">
      <c r="K58" s="107"/>
      <c r="L58" s="107"/>
      <c r="M58" s="107"/>
      <c r="N58" s="107"/>
      <c r="O58" s="107"/>
      <c r="P58" s="107"/>
      <c r="Q58" s="107"/>
      <c r="R58" s="107"/>
    </row>
    <row r="59" spans="11:18" ht="12.75">
      <c r="K59" s="107"/>
      <c r="L59" s="107"/>
      <c r="M59" s="107"/>
      <c r="N59" s="107"/>
      <c r="O59" s="107"/>
      <c r="P59" s="107"/>
      <c r="Q59" s="107"/>
      <c r="R59" s="107"/>
    </row>
  </sheetData>
  <sheetProtection/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9"/>
  <dimension ref="C3:S53"/>
  <sheetViews>
    <sheetView showGridLines="0" zoomScale="90" zoomScaleNormal="90" workbookViewId="0" topLeftCell="C3">
      <selection activeCell="A1" sqref="A1"/>
    </sheetView>
  </sheetViews>
  <sheetFormatPr defaultColWidth="9.00390625" defaultRowHeight="12.75"/>
  <cols>
    <col min="1" max="2" width="0" style="18" hidden="1" customWidth="1"/>
    <col min="3" max="3" width="1.75390625" style="18" customWidth="1"/>
    <col min="4" max="4" width="1.12109375" style="18" customWidth="1"/>
    <col min="5" max="6" width="1.75390625" style="18" customWidth="1"/>
    <col min="7" max="7" width="15.75390625" style="18" customWidth="1"/>
    <col min="8" max="8" width="6.125" style="18" customWidth="1"/>
    <col min="9" max="9" width="1.12109375" style="18" customWidth="1"/>
    <col min="10" max="18" width="8.75390625" style="18" customWidth="1"/>
    <col min="19" max="42" width="1.75390625" style="18" customWidth="1"/>
    <col min="43" max="16384" width="9.125" style="18" customWidth="1"/>
  </cols>
  <sheetData>
    <row r="1" ht="12.75" hidden="1"/>
    <row r="2" ht="12.75" hidden="1"/>
    <row r="3" ht="9" customHeight="1">
      <c r="C3" s="17"/>
    </row>
    <row r="4" spans="4:18" s="19" customFormat="1" ht="15.75">
      <c r="D4" s="20" t="s">
        <v>124</v>
      </c>
      <c r="E4" s="20"/>
      <c r="F4" s="20"/>
      <c r="G4" s="20"/>
      <c r="H4" s="58" t="s">
        <v>130</v>
      </c>
      <c r="I4" s="22"/>
      <c r="J4" s="20"/>
      <c r="K4" s="20"/>
      <c r="L4" s="20"/>
      <c r="M4" s="20"/>
      <c r="N4" s="20"/>
      <c r="O4" s="20"/>
      <c r="P4" s="20"/>
      <c r="Q4" s="20"/>
      <c r="R4" s="20"/>
    </row>
    <row r="5" spans="4:18" s="19" customFormat="1" ht="15.75">
      <c r="D5" s="105"/>
      <c r="E5" s="20"/>
      <c r="F5" s="20"/>
      <c r="G5" s="20"/>
      <c r="H5" s="58"/>
      <c r="I5" s="22"/>
      <c r="J5" s="20"/>
      <c r="K5" s="20"/>
      <c r="L5" s="20"/>
      <c r="M5" s="20"/>
      <c r="N5" s="20"/>
      <c r="O5" s="20"/>
      <c r="P5" s="20"/>
      <c r="Q5" s="20"/>
      <c r="R5" s="20"/>
    </row>
    <row r="6" spans="4:19" s="25" customFormat="1" ht="15" customHeight="1">
      <c r="D6" s="151"/>
      <c r="E6" s="152"/>
      <c r="F6" s="152"/>
      <c r="G6" s="152"/>
      <c r="H6" s="152"/>
      <c r="I6" s="153"/>
      <c r="J6" s="153"/>
      <c r="K6" s="153"/>
      <c r="L6" s="153"/>
      <c r="M6" s="153"/>
      <c r="N6" s="153"/>
      <c r="O6" s="153"/>
      <c r="P6" s="153"/>
      <c r="Q6" s="153"/>
      <c r="R6" s="154"/>
      <c r="S6" s="30" t="s">
        <v>33</v>
      </c>
    </row>
    <row r="7" spans="3:19" ht="13.5" customHeight="1">
      <c r="C7" s="56"/>
      <c r="D7" s="158"/>
      <c r="E7" s="158"/>
      <c r="F7" s="158"/>
      <c r="G7" s="158"/>
      <c r="H7" s="158"/>
      <c r="I7" s="158"/>
      <c r="J7" s="159"/>
      <c r="K7" s="159"/>
      <c r="L7" s="159"/>
      <c r="M7" s="159"/>
      <c r="N7" s="159"/>
      <c r="O7" s="159"/>
      <c r="P7" s="159"/>
      <c r="Q7" s="159"/>
      <c r="R7" s="159"/>
      <c r="S7" s="56"/>
    </row>
    <row r="8" spans="3:19" ht="13.5" customHeight="1">
      <c r="C8" s="56"/>
      <c r="D8" s="158"/>
      <c r="E8" s="158"/>
      <c r="F8" s="158"/>
      <c r="G8" s="158"/>
      <c r="H8" s="158"/>
      <c r="I8" s="158"/>
      <c r="J8" s="159"/>
      <c r="K8" s="159"/>
      <c r="L8" s="159"/>
      <c r="M8" s="159"/>
      <c r="N8" s="159"/>
      <c r="O8" s="159"/>
      <c r="P8" s="159"/>
      <c r="Q8" s="159"/>
      <c r="R8" s="159"/>
      <c r="S8" s="56"/>
    </row>
    <row r="9" spans="3:19" ht="13.5" customHeight="1">
      <c r="C9" s="56"/>
      <c r="D9" s="158"/>
      <c r="E9" s="158"/>
      <c r="F9" s="158"/>
      <c r="G9" s="158"/>
      <c r="H9" s="158"/>
      <c r="I9" s="158"/>
      <c r="J9" s="159"/>
      <c r="K9" s="159"/>
      <c r="L9" s="159"/>
      <c r="M9" s="159"/>
      <c r="N9" s="159"/>
      <c r="O9" s="159"/>
      <c r="P9" s="159"/>
      <c r="Q9" s="159"/>
      <c r="R9" s="159"/>
      <c r="S9" s="56"/>
    </row>
    <row r="10" spans="3:19" ht="13.5" customHeight="1">
      <c r="C10" s="56"/>
      <c r="D10" s="158"/>
      <c r="E10" s="158"/>
      <c r="F10" s="158"/>
      <c r="G10" s="158"/>
      <c r="H10" s="158"/>
      <c r="I10" s="158"/>
      <c r="J10" s="175"/>
      <c r="K10" s="175"/>
      <c r="L10" s="177"/>
      <c r="M10" s="175"/>
      <c r="N10" s="175"/>
      <c r="O10" s="174"/>
      <c r="P10" s="159"/>
      <c r="Q10" s="159"/>
      <c r="R10" s="159"/>
      <c r="S10" s="56"/>
    </row>
    <row r="11" spans="3:19" ht="13.5" customHeight="1">
      <c r="C11" s="56"/>
      <c r="D11" s="158"/>
      <c r="E11" s="158"/>
      <c r="F11" s="158"/>
      <c r="G11" s="158"/>
      <c r="H11" s="158"/>
      <c r="I11" s="158"/>
      <c r="J11" s="175"/>
      <c r="K11" s="175"/>
      <c r="L11" s="177"/>
      <c r="M11" s="175"/>
      <c r="N11" s="175"/>
      <c r="O11" s="174"/>
      <c r="P11" s="159"/>
      <c r="Q11" s="159"/>
      <c r="R11" s="159"/>
      <c r="S11" s="56"/>
    </row>
    <row r="12" spans="3:19" ht="13.5" customHeight="1">
      <c r="C12" s="56"/>
      <c r="D12" s="158"/>
      <c r="E12" s="158"/>
      <c r="F12" s="158"/>
      <c r="G12" s="158"/>
      <c r="H12" s="158"/>
      <c r="I12" s="158"/>
      <c r="J12" s="175"/>
      <c r="K12" s="175"/>
      <c r="L12" s="177"/>
      <c r="M12" s="175"/>
      <c r="N12" s="175"/>
      <c r="O12" s="174"/>
      <c r="P12" s="159"/>
      <c r="Q12" s="159"/>
      <c r="R12" s="159"/>
      <c r="S12" s="56"/>
    </row>
    <row r="13" spans="3:19" ht="13.5" customHeight="1">
      <c r="C13" s="56"/>
      <c r="D13" s="158"/>
      <c r="E13" s="158"/>
      <c r="F13" s="158"/>
      <c r="G13" s="158"/>
      <c r="H13" s="158"/>
      <c r="I13" s="158"/>
      <c r="J13" s="175"/>
      <c r="K13" s="175"/>
      <c r="L13" s="177"/>
      <c r="M13" s="175"/>
      <c r="N13" s="175"/>
      <c r="O13" s="174"/>
      <c r="P13" s="159"/>
      <c r="Q13" s="159"/>
      <c r="R13" s="159"/>
      <c r="S13" s="56"/>
    </row>
    <row r="14" spans="3:19" ht="13.5" customHeight="1">
      <c r="C14" s="56"/>
      <c r="D14" s="158"/>
      <c r="E14" s="158"/>
      <c r="F14" s="158"/>
      <c r="G14" s="158"/>
      <c r="H14" s="158"/>
      <c r="I14" s="158"/>
      <c r="J14" s="159"/>
      <c r="K14" s="159"/>
      <c r="L14" s="159"/>
      <c r="M14" s="159"/>
      <c r="N14" s="159"/>
      <c r="O14" s="159"/>
      <c r="P14" s="159"/>
      <c r="Q14" s="159"/>
      <c r="R14" s="159"/>
      <c r="S14" s="56"/>
    </row>
    <row r="15" spans="3:19" ht="13.5" customHeight="1">
      <c r="C15" s="56"/>
      <c r="D15" s="158"/>
      <c r="E15" s="158"/>
      <c r="F15" s="158"/>
      <c r="G15" s="158"/>
      <c r="H15" s="158"/>
      <c r="I15" s="158"/>
      <c r="J15" s="159"/>
      <c r="K15" s="159"/>
      <c r="L15" s="159"/>
      <c r="M15" s="159"/>
      <c r="N15" s="159"/>
      <c r="O15" s="159"/>
      <c r="P15" s="159"/>
      <c r="Q15" s="159"/>
      <c r="R15" s="159"/>
      <c r="S15" s="56"/>
    </row>
    <row r="16" spans="3:19" ht="13.5" customHeight="1">
      <c r="C16" s="56"/>
      <c r="D16" s="158"/>
      <c r="E16" s="158"/>
      <c r="F16" s="158"/>
      <c r="G16" s="158"/>
      <c r="H16" s="158"/>
      <c r="I16" s="158"/>
      <c r="J16" s="159"/>
      <c r="K16" s="159"/>
      <c r="L16" s="159"/>
      <c r="M16" s="159"/>
      <c r="N16" s="159"/>
      <c r="O16" s="159"/>
      <c r="P16" s="159"/>
      <c r="Q16" s="159"/>
      <c r="R16" s="159"/>
      <c r="S16" s="56"/>
    </row>
    <row r="17" spans="3:19" ht="13.5" customHeight="1">
      <c r="C17" s="56"/>
      <c r="D17" s="158"/>
      <c r="E17" s="158"/>
      <c r="F17" s="158"/>
      <c r="G17" s="158"/>
      <c r="H17" s="158"/>
      <c r="I17" s="158"/>
      <c r="J17" s="159"/>
      <c r="K17" s="159"/>
      <c r="L17" s="159"/>
      <c r="M17" s="159"/>
      <c r="N17" s="159"/>
      <c r="O17" s="159"/>
      <c r="P17" s="159"/>
      <c r="Q17" s="159"/>
      <c r="R17" s="159"/>
      <c r="S17" s="56"/>
    </row>
    <row r="18" spans="3:19" ht="13.5" customHeight="1">
      <c r="C18" s="56"/>
      <c r="D18" s="158"/>
      <c r="E18" s="158"/>
      <c r="F18" s="158"/>
      <c r="G18" s="158"/>
      <c r="H18" s="158"/>
      <c r="I18" s="158"/>
      <c r="J18" s="159"/>
      <c r="K18" s="159"/>
      <c r="L18" s="159"/>
      <c r="M18" s="159"/>
      <c r="N18" s="159"/>
      <c r="O18" s="159"/>
      <c r="P18" s="159"/>
      <c r="Q18" s="159"/>
      <c r="R18" s="159"/>
      <c r="S18" s="56"/>
    </row>
    <row r="19" spans="3:19" ht="13.5" customHeight="1">
      <c r="C19" s="56"/>
      <c r="D19" s="158"/>
      <c r="E19" s="158"/>
      <c r="F19" s="158"/>
      <c r="G19" s="158"/>
      <c r="H19" s="158"/>
      <c r="I19" s="158"/>
      <c r="J19" s="159"/>
      <c r="K19" s="159"/>
      <c r="L19" s="159"/>
      <c r="M19" s="159"/>
      <c r="N19" s="159"/>
      <c r="O19" s="159"/>
      <c r="P19" s="159"/>
      <c r="Q19" s="159"/>
      <c r="R19" s="159"/>
      <c r="S19" s="56"/>
    </row>
    <row r="20" spans="3:19" ht="13.5" customHeight="1">
      <c r="C20" s="56"/>
      <c r="D20" s="158"/>
      <c r="E20" s="158"/>
      <c r="F20" s="158"/>
      <c r="G20" s="158"/>
      <c r="H20" s="158"/>
      <c r="I20" s="158"/>
      <c r="J20" s="159"/>
      <c r="K20" s="159"/>
      <c r="L20" s="159"/>
      <c r="M20" s="159"/>
      <c r="N20" s="159"/>
      <c r="O20" s="159"/>
      <c r="P20" s="159"/>
      <c r="Q20" s="159"/>
      <c r="R20" s="159"/>
      <c r="S20" s="56"/>
    </row>
    <row r="21" spans="3:19" ht="13.5" customHeight="1">
      <c r="C21" s="56"/>
      <c r="D21" s="158"/>
      <c r="E21" s="158"/>
      <c r="F21" s="158"/>
      <c r="G21" s="158"/>
      <c r="H21" s="158"/>
      <c r="I21" s="158"/>
      <c r="J21" s="159"/>
      <c r="K21" s="159"/>
      <c r="L21" s="159"/>
      <c r="M21" s="159"/>
      <c r="N21" s="159"/>
      <c r="O21" s="159"/>
      <c r="P21" s="159"/>
      <c r="Q21" s="159"/>
      <c r="R21" s="159"/>
      <c r="S21" s="56"/>
    </row>
    <row r="22" spans="3:19" ht="13.5" customHeight="1">
      <c r="C22" s="56"/>
      <c r="D22" s="158"/>
      <c r="E22" s="158"/>
      <c r="F22" s="158"/>
      <c r="G22" s="158"/>
      <c r="H22" s="158"/>
      <c r="I22" s="158"/>
      <c r="J22" s="160"/>
      <c r="K22" s="160"/>
      <c r="L22" s="160"/>
      <c r="M22" s="160"/>
      <c r="N22" s="160"/>
      <c r="O22" s="160"/>
      <c r="P22" s="160"/>
      <c r="Q22" s="160"/>
      <c r="R22" s="160"/>
      <c r="S22" s="56"/>
    </row>
    <row r="23" spans="3:19" ht="13.5" customHeight="1">
      <c r="C23" s="56"/>
      <c r="D23" s="161"/>
      <c r="E23" s="162"/>
      <c r="F23" s="162"/>
      <c r="G23" s="162"/>
      <c r="H23" s="162"/>
      <c r="I23" s="162"/>
      <c r="J23" s="163"/>
      <c r="K23" s="163"/>
      <c r="L23" s="163"/>
      <c r="M23" s="163"/>
      <c r="N23" s="163"/>
      <c r="O23" s="163"/>
      <c r="P23" s="163"/>
      <c r="Q23" s="163"/>
      <c r="R23" s="163"/>
      <c r="S23" s="56"/>
    </row>
    <row r="24" spans="3:19" ht="13.5" customHeight="1">
      <c r="C24" s="56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56"/>
    </row>
    <row r="25" spans="3:19" ht="13.5" customHeight="1">
      <c r="C25" s="125"/>
      <c r="D25" s="164"/>
      <c r="E25" s="165"/>
      <c r="F25" s="166"/>
      <c r="G25" s="166"/>
      <c r="H25" s="167"/>
      <c r="I25" s="166"/>
      <c r="J25" s="168"/>
      <c r="K25" s="168"/>
      <c r="L25" s="168"/>
      <c r="M25" s="168"/>
      <c r="N25" s="168"/>
      <c r="O25" s="168"/>
      <c r="P25" s="168"/>
      <c r="Q25" s="168"/>
      <c r="R25" s="168"/>
      <c r="S25" s="56"/>
    </row>
    <row r="26" spans="3:19" ht="13.5" customHeight="1">
      <c r="C26" s="125"/>
      <c r="D26" s="164"/>
      <c r="E26" s="166"/>
      <c r="F26" s="166"/>
      <c r="G26" s="166"/>
      <c r="H26" s="167"/>
      <c r="I26" s="166"/>
      <c r="J26" s="173"/>
      <c r="K26" s="173"/>
      <c r="L26" s="173"/>
      <c r="M26" s="173"/>
      <c r="N26" s="173"/>
      <c r="O26" s="173"/>
      <c r="P26" s="173"/>
      <c r="Q26" s="173"/>
      <c r="R26" s="173"/>
      <c r="S26" s="56"/>
    </row>
    <row r="27" spans="4:19" ht="13.5">
      <c r="D27" s="155" t="s">
        <v>38</v>
      </c>
      <c r="E27" s="156"/>
      <c r="F27" s="156"/>
      <c r="G27" s="156"/>
      <c r="H27" s="156"/>
      <c r="I27" s="155"/>
      <c r="J27" s="155"/>
      <c r="K27" s="155"/>
      <c r="L27" s="155"/>
      <c r="M27" s="155"/>
      <c r="N27" s="155"/>
      <c r="O27" s="155"/>
      <c r="P27" s="155"/>
      <c r="Q27" s="155"/>
      <c r="R27" s="157" t="s">
        <v>40</v>
      </c>
      <c r="S27" s="18" t="s">
        <v>21</v>
      </c>
    </row>
    <row r="28" spans="4:18" ht="12.75">
      <c r="D28" s="112" t="s">
        <v>23</v>
      </c>
      <c r="E28" s="179" t="s">
        <v>138</v>
      </c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</row>
    <row r="29" spans="11:18" ht="12.75">
      <c r="K29" s="108"/>
      <c r="L29" s="108"/>
      <c r="M29" s="108"/>
      <c r="N29" s="108"/>
      <c r="O29" s="108"/>
      <c r="P29" s="108"/>
      <c r="Q29" s="108"/>
      <c r="R29" s="108"/>
    </row>
    <row r="30" spans="11:18" ht="12.75">
      <c r="K30" s="108"/>
      <c r="L30" s="108"/>
      <c r="M30" s="108"/>
      <c r="N30" s="108"/>
      <c r="O30" s="108"/>
      <c r="P30" s="108"/>
      <c r="Q30" s="108"/>
      <c r="R30" s="108"/>
    </row>
    <row r="31" spans="11:18" ht="12.75">
      <c r="K31" s="108"/>
      <c r="L31" s="108"/>
      <c r="M31" s="108"/>
      <c r="N31" s="108"/>
      <c r="O31" s="108"/>
      <c r="P31" s="148"/>
      <c r="Q31" s="148"/>
      <c r="R31" s="148"/>
    </row>
    <row r="32" spans="11:18" ht="12.75">
      <c r="K32" s="108"/>
      <c r="L32" s="108"/>
      <c r="M32" s="108"/>
      <c r="N32" s="108"/>
      <c r="O32" s="108"/>
      <c r="P32" s="148"/>
      <c r="Q32" s="148"/>
      <c r="R32" s="148"/>
    </row>
    <row r="33" spans="11:18" ht="12.75">
      <c r="K33" s="108"/>
      <c r="L33" s="108"/>
      <c r="M33" s="108"/>
      <c r="N33" s="108"/>
      <c r="O33" s="108"/>
      <c r="P33" s="148"/>
      <c r="Q33" s="148"/>
      <c r="R33" s="148"/>
    </row>
    <row r="34" spans="11:18" ht="12.75">
      <c r="K34" s="108"/>
      <c r="L34" s="108"/>
      <c r="M34" s="108"/>
      <c r="N34" s="108"/>
      <c r="O34" s="108"/>
      <c r="P34" s="148"/>
      <c r="Q34" s="148"/>
      <c r="R34" s="148"/>
    </row>
    <row r="35" spans="11:18" ht="12.75">
      <c r="K35" s="108"/>
      <c r="L35" s="108"/>
      <c r="M35" s="108"/>
      <c r="N35" s="108"/>
      <c r="O35" s="108"/>
      <c r="P35" s="148"/>
      <c r="Q35" s="148"/>
      <c r="R35" s="148"/>
    </row>
    <row r="36" spans="11:18" ht="12.75">
      <c r="K36" s="108"/>
      <c r="L36" s="108"/>
      <c r="M36" s="108"/>
      <c r="N36" s="108"/>
      <c r="O36" s="108"/>
      <c r="P36" s="108"/>
      <c r="Q36" s="108"/>
      <c r="R36" s="108"/>
    </row>
    <row r="37" spans="11:18" ht="12.75">
      <c r="K37" s="108"/>
      <c r="L37" s="108"/>
      <c r="M37" s="108"/>
      <c r="N37" s="108"/>
      <c r="O37" s="108"/>
      <c r="P37" s="108"/>
      <c r="Q37" s="108"/>
      <c r="R37" s="108"/>
    </row>
    <row r="38" spans="11:18" ht="12.75">
      <c r="K38" s="108"/>
      <c r="L38" s="108"/>
      <c r="M38" s="108"/>
      <c r="N38" s="108"/>
      <c r="O38" s="108"/>
      <c r="P38" s="108"/>
      <c r="Q38" s="108"/>
      <c r="R38" s="108"/>
    </row>
    <row r="39" spans="11:18" ht="12.75">
      <c r="K39" s="108"/>
      <c r="L39" s="108"/>
      <c r="M39" s="108"/>
      <c r="N39" s="108"/>
      <c r="O39" s="108"/>
      <c r="P39" s="108"/>
      <c r="Q39" s="108"/>
      <c r="R39" s="108"/>
    </row>
    <row r="40" spans="11:18" ht="12.75">
      <c r="K40" s="108"/>
      <c r="L40" s="108"/>
      <c r="M40" s="108"/>
      <c r="N40" s="108"/>
      <c r="O40" s="108"/>
      <c r="P40" s="108"/>
      <c r="Q40" s="108"/>
      <c r="R40" s="108"/>
    </row>
    <row r="41" ht="12.75">
      <c r="K41" s="108"/>
    </row>
    <row r="42" spans="11:18" ht="12.75">
      <c r="K42" s="107"/>
      <c r="L42" s="107"/>
      <c r="M42" s="107"/>
      <c r="N42" s="107"/>
      <c r="O42" s="107"/>
      <c r="P42" s="107"/>
      <c r="Q42" s="107"/>
      <c r="R42" s="107"/>
    </row>
    <row r="43" spans="11:18" ht="12.75">
      <c r="K43" s="107"/>
      <c r="L43" s="107"/>
      <c r="M43" s="107"/>
      <c r="N43" s="107"/>
      <c r="O43" s="107"/>
      <c r="P43" s="107"/>
      <c r="Q43" s="107"/>
      <c r="R43" s="107"/>
    </row>
    <row r="44" spans="11:18" ht="12.75">
      <c r="K44" s="107"/>
      <c r="L44" s="107"/>
      <c r="M44" s="107"/>
      <c r="N44" s="107"/>
      <c r="O44" s="107"/>
      <c r="P44" s="107"/>
      <c r="Q44" s="107"/>
      <c r="R44" s="107"/>
    </row>
    <row r="45" spans="11:18" ht="12.75">
      <c r="K45" s="107"/>
      <c r="L45" s="107"/>
      <c r="M45" s="107"/>
      <c r="N45" s="107"/>
      <c r="O45" s="107"/>
      <c r="P45" s="107"/>
      <c r="Q45" s="107"/>
      <c r="R45" s="107"/>
    </row>
    <row r="46" spans="11:18" ht="12.75">
      <c r="K46" s="107"/>
      <c r="L46" s="107"/>
      <c r="M46" s="107"/>
      <c r="N46" s="107"/>
      <c r="O46" s="107"/>
      <c r="P46" s="107"/>
      <c r="Q46" s="107"/>
      <c r="R46" s="107"/>
    </row>
    <row r="47" spans="11:18" ht="12.75">
      <c r="K47" s="107"/>
      <c r="L47" s="107"/>
      <c r="M47" s="107"/>
      <c r="N47" s="107"/>
      <c r="O47" s="107"/>
      <c r="P47" s="107"/>
      <c r="Q47" s="107"/>
      <c r="R47" s="107"/>
    </row>
    <row r="48" spans="11:18" ht="12.75">
      <c r="K48" s="107"/>
      <c r="L48" s="107"/>
      <c r="M48" s="107"/>
      <c r="N48" s="107"/>
      <c r="O48" s="107"/>
      <c r="P48" s="107"/>
      <c r="Q48" s="107"/>
      <c r="R48" s="107"/>
    </row>
    <row r="49" spans="11:18" ht="12.75">
      <c r="K49" s="107"/>
      <c r="L49" s="107"/>
      <c r="M49" s="107"/>
      <c r="N49" s="107"/>
      <c r="O49" s="107"/>
      <c r="P49" s="107"/>
      <c r="Q49" s="107"/>
      <c r="R49" s="107"/>
    </row>
    <row r="50" spans="11:18" ht="12.75">
      <c r="K50" s="107"/>
      <c r="L50" s="107"/>
      <c r="M50" s="107"/>
      <c r="N50" s="107"/>
      <c r="O50" s="107"/>
      <c r="P50" s="107"/>
      <c r="Q50" s="107"/>
      <c r="R50" s="107"/>
    </row>
    <row r="51" spans="11:18" ht="12.75">
      <c r="K51" s="107"/>
      <c r="L51" s="107"/>
      <c r="M51" s="107"/>
      <c r="N51" s="107"/>
      <c r="O51" s="107"/>
      <c r="P51" s="107"/>
      <c r="Q51" s="107"/>
      <c r="R51" s="107"/>
    </row>
    <row r="52" spans="11:18" ht="12.75">
      <c r="K52" s="107"/>
      <c r="L52" s="107"/>
      <c r="M52" s="107"/>
      <c r="N52" s="107"/>
      <c r="O52" s="107"/>
      <c r="P52" s="107"/>
      <c r="Q52" s="107"/>
      <c r="R52" s="107"/>
    </row>
    <row r="53" spans="11:18" ht="12.75">
      <c r="K53" s="107"/>
      <c r="L53" s="107"/>
      <c r="M53" s="107"/>
      <c r="N53" s="107"/>
      <c r="O53" s="107"/>
      <c r="P53" s="107"/>
      <c r="Q53" s="107"/>
      <c r="R53" s="107"/>
    </row>
  </sheetData>
  <sheetProtection/>
  <mergeCells count="1">
    <mergeCell ref="E28:R28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0"/>
  <dimension ref="C3:S80"/>
  <sheetViews>
    <sheetView showGridLines="0" zoomScale="90" zoomScaleNormal="90" workbookViewId="0" topLeftCell="C3">
      <selection activeCell="A1" sqref="A1"/>
    </sheetView>
  </sheetViews>
  <sheetFormatPr defaultColWidth="9.00390625" defaultRowHeight="12.75"/>
  <cols>
    <col min="1" max="2" width="0" style="18" hidden="1" customWidth="1"/>
    <col min="3" max="3" width="1.75390625" style="18" customWidth="1"/>
    <col min="4" max="4" width="1.12109375" style="18" customWidth="1"/>
    <col min="5" max="6" width="1.75390625" style="18" customWidth="1"/>
    <col min="7" max="7" width="15.75390625" style="18" customWidth="1"/>
    <col min="8" max="8" width="6.125" style="18" customWidth="1"/>
    <col min="9" max="9" width="1.12109375" style="18" customWidth="1"/>
    <col min="10" max="18" width="7.625" style="18" customWidth="1"/>
    <col min="19" max="42" width="1.75390625" style="18" customWidth="1"/>
    <col min="43" max="16384" width="9.125" style="18" customWidth="1"/>
  </cols>
  <sheetData>
    <row r="1" ht="12.75" hidden="1"/>
    <row r="2" ht="12.75" hidden="1"/>
    <row r="3" ht="9" customHeight="1">
      <c r="C3" s="17"/>
    </row>
    <row r="4" spans="4:18" s="19" customFormat="1" ht="15.75">
      <c r="D4" s="20" t="s">
        <v>125</v>
      </c>
      <c r="E4" s="20"/>
      <c r="F4" s="20"/>
      <c r="G4" s="20"/>
      <c r="H4" s="58" t="s">
        <v>136</v>
      </c>
      <c r="I4" s="22"/>
      <c r="J4" s="20"/>
      <c r="K4" s="20"/>
      <c r="L4" s="20"/>
      <c r="M4" s="20"/>
      <c r="N4" s="20"/>
      <c r="O4" s="20"/>
      <c r="P4" s="20"/>
      <c r="Q4" s="20"/>
      <c r="R4" s="20"/>
    </row>
    <row r="5" spans="4:18" s="19" customFormat="1" ht="15.75">
      <c r="D5" s="20" t="s">
        <v>135</v>
      </c>
      <c r="E5" s="20"/>
      <c r="F5" s="20"/>
      <c r="G5" s="20"/>
      <c r="H5" s="58"/>
      <c r="I5" s="22"/>
      <c r="J5" s="20"/>
      <c r="K5" s="20"/>
      <c r="L5" s="20"/>
      <c r="M5" s="20"/>
      <c r="N5" s="20"/>
      <c r="O5" s="20"/>
      <c r="P5" s="20"/>
      <c r="Q5" s="20"/>
      <c r="R5" s="20"/>
    </row>
    <row r="6" spans="4:19" s="25" customFormat="1" ht="15" customHeight="1">
      <c r="D6" s="151"/>
      <c r="E6" s="152"/>
      <c r="F6" s="152"/>
      <c r="G6" s="152"/>
      <c r="H6" s="152"/>
      <c r="I6" s="153"/>
      <c r="J6" s="153"/>
      <c r="K6" s="153"/>
      <c r="L6" s="153"/>
      <c r="M6" s="153"/>
      <c r="N6" s="153"/>
      <c r="O6" s="153"/>
      <c r="P6" s="153"/>
      <c r="Q6" s="153"/>
      <c r="R6" s="154"/>
      <c r="S6" s="30" t="s">
        <v>33</v>
      </c>
    </row>
    <row r="7" spans="3:19" ht="13.5" customHeight="1">
      <c r="C7" s="56"/>
      <c r="D7" s="158"/>
      <c r="E7" s="158"/>
      <c r="F7" s="158"/>
      <c r="G7" s="158"/>
      <c r="H7" s="158"/>
      <c r="I7" s="158"/>
      <c r="J7" s="159"/>
      <c r="K7" s="159"/>
      <c r="L7" s="159"/>
      <c r="M7" s="159"/>
      <c r="N7" s="159"/>
      <c r="O7" s="159"/>
      <c r="P7" s="159"/>
      <c r="Q7" s="159"/>
      <c r="R7" s="159"/>
      <c r="S7" s="56"/>
    </row>
    <row r="8" spans="3:19" ht="13.5" customHeight="1">
      <c r="C8" s="56"/>
      <c r="D8" s="158"/>
      <c r="E8" s="158"/>
      <c r="F8" s="158"/>
      <c r="G8" s="158"/>
      <c r="H8" s="158"/>
      <c r="I8" s="158"/>
      <c r="J8" s="159"/>
      <c r="K8" s="159"/>
      <c r="L8" s="159"/>
      <c r="M8" s="159"/>
      <c r="N8" s="159"/>
      <c r="O8" s="159"/>
      <c r="P8" s="159"/>
      <c r="Q8" s="159"/>
      <c r="R8" s="159"/>
      <c r="S8" s="56"/>
    </row>
    <row r="9" spans="3:19" ht="13.5" customHeight="1">
      <c r="C9" s="56"/>
      <c r="D9" s="158"/>
      <c r="E9" s="158"/>
      <c r="F9" s="158"/>
      <c r="G9" s="158"/>
      <c r="H9" s="158"/>
      <c r="I9" s="158"/>
      <c r="J9" s="159"/>
      <c r="K9" s="159"/>
      <c r="L9" s="159"/>
      <c r="M9" s="159"/>
      <c r="N9" s="159"/>
      <c r="O9" s="159"/>
      <c r="P9" s="159"/>
      <c r="Q9" s="159"/>
      <c r="R9" s="159"/>
      <c r="S9" s="56"/>
    </row>
    <row r="10" spans="3:19" ht="13.5" customHeight="1">
      <c r="C10" s="56"/>
      <c r="D10" s="158"/>
      <c r="E10" s="158"/>
      <c r="F10" s="158"/>
      <c r="G10" s="158"/>
      <c r="H10" s="158"/>
      <c r="I10" s="158"/>
      <c r="J10" s="175"/>
      <c r="K10" s="174"/>
      <c r="L10" s="174"/>
      <c r="M10" s="174"/>
      <c r="N10" s="174"/>
      <c r="O10" s="174"/>
      <c r="P10" s="174"/>
      <c r="Q10" s="174"/>
      <c r="R10" s="174"/>
      <c r="S10" s="56"/>
    </row>
    <row r="11" spans="3:19" ht="13.5" customHeight="1">
      <c r="C11" s="56"/>
      <c r="D11" s="158"/>
      <c r="E11" s="158"/>
      <c r="F11" s="158"/>
      <c r="G11" s="158"/>
      <c r="H11" s="158"/>
      <c r="I11" s="158"/>
      <c r="J11" s="175"/>
      <c r="K11" s="174"/>
      <c r="L11" s="174"/>
      <c r="M11" s="174"/>
      <c r="N11" s="174"/>
      <c r="O11" s="174"/>
      <c r="P11" s="174"/>
      <c r="Q11" s="174"/>
      <c r="R11" s="174"/>
      <c r="S11" s="56"/>
    </row>
    <row r="12" spans="3:19" ht="13.5" customHeight="1">
      <c r="C12" s="56"/>
      <c r="D12" s="158"/>
      <c r="E12" s="158"/>
      <c r="F12" s="158"/>
      <c r="G12" s="158"/>
      <c r="H12" s="158"/>
      <c r="I12" s="158"/>
      <c r="J12" s="175"/>
      <c r="K12" s="174"/>
      <c r="L12" s="174"/>
      <c r="M12" s="174"/>
      <c r="N12" s="174"/>
      <c r="O12" s="174"/>
      <c r="P12" s="174"/>
      <c r="Q12" s="174"/>
      <c r="R12" s="174"/>
      <c r="S12" s="56"/>
    </row>
    <row r="13" spans="3:19" ht="13.5" customHeight="1">
      <c r="C13" s="56"/>
      <c r="D13" s="158"/>
      <c r="E13" s="158"/>
      <c r="F13" s="158"/>
      <c r="G13" s="158"/>
      <c r="H13" s="158"/>
      <c r="I13" s="158"/>
      <c r="J13" s="175"/>
      <c r="K13" s="174"/>
      <c r="L13" s="174"/>
      <c r="M13" s="174"/>
      <c r="N13" s="174"/>
      <c r="O13" s="174"/>
      <c r="P13" s="174"/>
      <c r="Q13" s="174"/>
      <c r="R13" s="174"/>
      <c r="S13" s="56"/>
    </row>
    <row r="14" spans="3:19" ht="13.5" customHeight="1">
      <c r="C14" s="56"/>
      <c r="D14" s="158"/>
      <c r="E14" s="158"/>
      <c r="F14" s="158"/>
      <c r="G14" s="158"/>
      <c r="H14" s="158"/>
      <c r="I14" s="158"/>
      <c r="J14" s="175"/>
      <c r="K14" s="174"/>
      <c r="L14" s="174"/>
      <c r="M14" s="174"/>
      <c r="N14" s="174"/>
      <c r="O14" s="174"/>
      <c r="P14" s="174"/>
      <c r="Q14" s="174"/>
      <c r="R14" s="174"/>
      <c r="S14" s="56"/>
    </row>
    <row r="15" spans="3:19" ht="13.5" customHeight="1">
      <c r="C15" s="56"/>
      <c r="D15" s="158"/>
      <c r="E15" s="158"/>
      <c r="F15" s="158"/>
      <c r="G15" s="158"/>
      <c r="H15" s="158"/>
      <c r="I15" s="158"/>
      <c r="J15" s="159"/>
      <c r="K15" s="159"/>
      <c r="L15" s="159"/>
      <c r="M15" s="159"/>
      <c r="N15" s="159"/>
      <c r="O15" s="159"/>
      <c r="P15" s="159"/>
      <c r="Q15" s="159"/>
      <c r="R15" s="159"/>
      <c r="S15" s="56"/>
    </row>
    <row r="16" spans="3:19" ht="13.5" customHeight="1">
      <c r="C16" s="56"/>
      <c r="D16" s="158"/>
      <c r="E16" s="158"/>
      <c r="F16" s="158"/>
      <c r="G16" s="158"/>
      <c r="H16" s="158"/>
      <c r="I16" s="158"/>
      <c r="J16" s="175"/>
      <c r="K16" s="174"/>
      <c r="L16" s="174"/>
      <c r="M16" s="174"/>
      <c r="N16" s="174"/>
      <c r="O16" s="174"/>
      <c r="P16" s="174"/>
      <c r="Q16" s="174"/>
      <c r="R16" s="174"/>
      <c r="S16" s="56"/>
    </row>
    <row r="17" spans="3:19" ht="13.5" customHeight="1">
      <c r="C17" s="56"/>
      <c r="D17" s="158"/>
      <c r="E17" s="158"/>
      <c r="F17" s="158"/>
      <c r="G17" s="158"/>
      <c r="H17" s="158"/>
      <c r="I17" s="158"/>
      <c r="J17" s="175"/>
      <c r="K17" s="174"/>
      <c r="L17" s="174"/>
      <c r="M17" s="174"/>
      <c r="N17" s="174"/>
      <c r="O17" s="174"/>
      <c r="P17" s="174"/>
      <c r="Q17" s="174"/>
      <c r="R17" s="174"/>
      <c r="S17" s="56"/>
    </row>
    <row r="18" spans="3:19" ht="13.5" customHeight="1">
      <c r="C18" s="56"/>
      <c r="D18" s="158"/>
      <c r="E18" s="158"/>
      <c r="F18" s="158"/>
      <c r="G18" s="158"/>
      <c r="H18" s="158"/>
      <c r="I18" s="158"/>
      <c r="J18" s="175"/>
      <c r="K18" s="174"/>
      <c r="L18" s="174"/>
      <c r="M18" s="174"/>
      <c r="N18" s="174"/>
      <c r="O18" s="174"/>
      <c r="P18" s="174"/>
      <c r="Q18" s="174"/>
      <c r="R18" s="174"/>
      <c r="S18" s="56"/>
    </row>
    <row r="19" spans="3:19" ht="13.5" customHeight="1">
      <c r="C19" s="56"/>
      <c r="D19" s="158"/>
      <c r="E19" s="158"/>
      <c r="F19" s="158"/>
      <c r="G19" s="158"/>
      <c r="H19" s="158"/>
      <c r="I19" s="158"/>
      <c r="J19" s="175"/>
      <c r="K19" s="174"/>
      <c r="L19" s="174"/>
      <c r="M19" s="174"/>
      <c r="N19" s="174"/>
      <c r="O19" s="174"/>
      <c r="P19" s="174"/>
      <c r="Q19" s="174"/>
      <c r="R19" s="174"/>
      <c r="S19" s="56"/>
    </row>
    <row r="20" spans="3:19" ht="13.5" customHeight="1">
      <c r="C20" s="56"/>
      <c r="D20" s="158"/>
      <c r="E20" s="158"/>
      <c r="F20" s="158"/>
      <c r="G20" s="158"/>
      <c r="H20" s="158"/>
      <c r="I20" s="158"/>
      <c r="J20" s="175"/>
      <c r="K20" s="174"/>
      <c r="L20" s="174"/>
      <c r="M20" s="174"/>
      <c r="N20" s="174"/>
      <c r="O20" s="174"/>
      <c r="P20" s="174"/>
      <c r="Q20" s="174"/>
      <c r="R20" s="174"/>
      <c r="S20" s="56"/>
    </row>
    <row r="21" spans="3:19" ht="13.5" customHeight="1">
      <c r="C21" s="56"/>
      <c r="D21" s="158"/>
      <c r="E21" s="158"/>
      <c r="F21" s="158"/>
      <c r="G21" s="158"/>
      <c r="H21" s="158"/>
      <c r="I21" s="158"/>
      <c r="J21" s="159"/>
      <c r="K21" s="159"/>
      <c r="L21" s="159"/>
      <c r="M21" s="159"/>
      <c r="N21" s="159"/>
      <c r="O21" s="159"/>
      <c r="P21" s="159"/>
      <c r="Q21" s="159"/>
      <c r="R21" s="159"/>
      <c r="S21" s="56"/>
    </row>
    <row r="22" spans="3:19" ht="13.5" customHeight="1">
      <c r="C22" s="56"/>
      <c r="D22" s="158"/>
      <c r="E22" s="158"/>
      <c r="F22" s="158"/>
      <c r="G22" s="158"/>
      <c r="H22" s="158"/>
      <c r="I22" s="158"/>
      <c r="J22" s="160"/>
      <c r="K22" s="160"/>
      <c r="L22" s="160"/>
      <c r="M22" s="160"/>
      <c r="N22" s="160"/>
      <c r="O22" s="160"/>
      <c r="P22" s="160"/>
      <c r="Q22" s="160"/>
      <c r="R22" s="160"/>
      <c r="S22" s="56"/>
    </row>
    <row r="23" spans="3:19" ht="13.5" customHeight="1">
      <c r="C23" s="56"/>
      <c r="D23" s="161"/>
      <c r="E23" s="162"/>
      <c r="F23" s="162"/>
      <c r="G23" s="162"/>
      <c r="H23" s="162"/>
      <c r="I23" s="162"/>
      <c r="J23" s="163"/>
      <c r="K23" s="163"/>
      <c r="L23" s="163"/>
      <c r="M23" s="163"/>
      <c r="N23" s="163"/>
      <c r="O23" s="163"/>
      <c r="P23" s="163"/>
      <c r="Q23" s="163"/>
      <c r="R23" s="163"/>
      <c r="S23" s="56"/>
    </row>
    <row r="24" spans="3:19" ht="13.5" customHeight="1">
      <c r="C24" s="56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56"/>
    </row>
    <row r="25" spans="3:19" ht="13.5" customHeight="1">
      <c r="C25" s="125"/>
      <c r="D25" s="164"/>
      <c r="E25" s="165"/>
      <c r="F25" s="166"/>
      <c r="G25" s="166"/>
      <c r="H25" s="167"/>
      <c r="I25" s="166"/>
      <c r="J25" s="168"/>
      <c r="K25" s="168"/>
      <c r="L25" s="168"/>
      <c r="M25" s="168"/>
      <c r="N25" s="168"/>
      <c r="O25" s="168"/>
      <c r="P25" s="168"/>
      <c r="Q25" s="168"/>
      <c r="R25" s="168"/>
      <c r="S25" s="56"/>
    </row>
    <row r="26" spans="3:19" ht="13.5" customHeight="1">
      <c r="C26" s="125"/>
      <c r="D26" s="164"/>
      <c r="E26" s="166"/>
      <c r="F26" s="166"/>
      <c r="G26" s="166"/>
      <c r="H26" s="167"/>
      <c r="I26" s="166"/>
      <c r="J26" s="169"/>
      <c r="K26" s="169"/>
      <c r="L26" s="169"/>
      <c r="M26" s="169"/>
      <c r="N26" s="169"/>
      <c r="O26" s="169"/>
      <c r="P26" s="169"/>
      <c r="Q26" s="169"/>
      <c r="R26" s="169"/>
      <c r="S26" s="56"/>
    </row>
    <row r="27" spans="3:19" ht="13.5" customHeight="1">
      <c r="C27" s="56"/>
      <c r="D27" s="161"/>
      <c r="E27" s="161"/>
      <c r="F27" s="161"/>
      <c r="G27" s="161"/>
      <c r="H27" s="161"/>
      <c r="I27" s="161"/>
      <c r="J27" s="170"/>
      <c r="K27" s="170"/>
      <c r="L27" s="170"/>
      <c r="M27" s="170"/>
      <c r="N27" s="170"/>
      <c r="O27" s="170"/>
      <c r="P27" s="170"/>
      <c r="Q27" s="170"/>
      <c r="R27" s="170"/>
      <c r="S27" s="56"/>
    </row>
    <row r="28" spans="3:19" ht="13.5" customHeight="1">
      <c r="C28" s="125"/>
      <c r="D28" s="164"/>
      <c r="E28" s="165"/>
      <c r="F28" s="166"/>
      <c r="G28" s="166"/>
      <c r="H28" s="167"/>
      <c r="I28" s="166"/>
      <c r="J28" s="168"/>
      <c r="K28" s="168"/>
      <c r="L28" s="168"/>
      <c r="M28" s="168"/>
      <c r="N28" s="168"/>
      <c r="O28" s="168"/>
      <c r="P28" s="168"/>
      <c r="Q28" s="168"/>
      <c r="R28" s="168"/>
      <c r="S28" s="56"/>
    </row>
    <row r="29" spans="3:19" ht="13.5" customHeight="1">
      <c r="C29" s="125"/>
      <c r="D29" s="164"/>
      <c r="E29" s="166"/>
      <c r="F29" s="166"/>
      <c r="G29" s="166"/>
      <c r="H29" s="167"/>
      <c r="I29" s="166"/>
      <c r="J29" s="169"/>
      <c r="K29" s="169"/>
      <c r="L29" s="169"/>
      <c r="M29" s="169"/>
      <c r="N29" s="169"/>
      <c r="O29" s="169"/>
      <c r="P29" s="169"/>
      <c r="Q29" s="169"/>
      <c r="R29" s="169"/>
      <c r="S29" s="56"/>
    </row>
    <row r="30" spans="3:19" ht="13.5" customHeight="1">
      <c r="C30" s="56"/>
      <c r="D30" s="161"/>
      <c r="E30" s="161"/>
      <c r="F30" s="161"/>
      <c r="G30" s="161"/>
      <c r="H30" s="161"/>
      <c r="I30" s="161"/>
      <c r="J30" s="170"/>
      <c r="K30" s="170"/>
      <c r="L30" s="170"/>
      <c r="M30" s="170"/>
      <c r="N30" s="170"/>
      <c r="O30" s="170"/>
      <c r="P30" s="170"/>
      <c r="Q30" s="170"/>
      <c r="R30" s="170"/>
      <c r="S30" s="56"/>
    </row>
    <row r="31" spans="3:19" ht="13.5" customHeight="1">
      <c r="C31" s="56"/>
      <c r="D31" s="161"/>
      <c r="E31" s="161"/>
      <c r="F31" s="161"/>
      <c r="G31" s="161"/>
      <c r="H31" s="161"/>
      <c r="I31" s="161"/>
      <c r="J31" s="170"/>
      <c r="K31" s="170"/>
      <c r="L31" s="170"/>
      <c r="M31" s="170"/>
      <c r="N31" s="170"/>
      <c r="O31" s="170"/>
      <c r="P31" s="170"/>
      <c r="Q31" s="170"/>
      <c r="R31" s="170"/>
      <c r="S31" s="56"/>
    </row>
    <row r="32" spans="3:19" ht="13.5" customHeight="1">
      <c r="C32" s="56"/>
      <c r="D32" s="161"/>
      <c r="E32" s="161"/>
      <c r="F32" s="161"/>
      <c r="G32" s="161"/>
      <c r="H32" s="161"/>
      <c r="I32" s="161"/>
      <c r="J32" s="170"/>
      <c r="K32" s="170"/>
      <c r="L32" s="170"/>
      <c r="M32" s="170"/>
      <c r="N32" s="170"/>
      <c r="O32" s="170"/>
      <c r="P32" s="170"/>
      <c r="Q32" s="170"/>
      <c r="R32" s="170"/>
      <c r="S32" s="56"/>
    </row>
    <row r="33" spans="3:19" ht="13.5" customHeight="1">
      <c r="C33" s="56"/>
      <c r="D33" s="161"/>
      <c r="E33" s="161"/>
      <c r="F33" s="161"/>
      <c r="G33" s="161"/>
      <c r="H33" s="161"/>
      <c r="I33" s="161"/>
      <c r="J33" s="170"/>
      <c r="K33" s="170"/>
      <c r="L33" s="170"/>
      <c r="M33" s="170"/>
      <c r="N33" s="170"/>
      <c r="O33" s="170"/>
      <c r="P33" s="170"/>
      <c r="Q33" s="170"/>
      <c r="R33" s="170"/>
      <c r="S33" s="56"/>
    </row>
    <row r="34" spans="3:19" ht="13.5" customHeight="1">
      <c r="C34" s="56"/>
      <c r="D34" s="161"/>
      <c r="E34" s="161"/>
      <c r="F34" s="161"/>
      <c r="G34" s="161"/>
      <c r="H34" s="161"/>
      <c r="I34" s="161"/>
      <c r="J34" s="170"/>
      <c r="K34" s="170"/>
      <c r="L34" s="170"/>
      <c r="M34" s="170"/>
      <c r="N34" s="170"/>
      <c r="O34" s="170"/>
      <c r="P34" s="170"/>
      <c r="Q34" s="170"/>
      <c r="R34" s="170"/>
      <c r="S34" s="56"/>
    </row>
    <row r="35" spans="3:19" ht="13.5" customHeight="1">
      <c r="C35" s="56"/>
      <c r="D35" s="161"/>
      <c r="E35" s="161"/>
      <c r="F35" s="161"/>
      <c r="G35" s="161"/>
      <c r="H35" s="161"/>
      <c r="I35" s="161"/>
      <c r="J35" s="170"/>
      <c r="K35" s="170"/>
      <c r="L35" s="170"/>
      <c r="M35" s="170"/>
      <c r="N35" s="170"/>
      <c r="O35" s="170"/>
      <c r="P35" s="170"/>
      <c r="Q35" s="170"/>
      <c r="R35" s="170"/>
      <c r="S35" s="56"/>
    </row>
    <row r="36" spans="3:19" ht="13.5" customHeight="1">
      <c r="C36" s="56"/>
      <c r="D36" s="161"/>
      <c r="E36" s="161"/>
      <c r="F36" s="161"/>
      <c r="G36" s="161"/>
      <c r="H36" s="161"/>
      <c r="I36" s="161"/>
      <c r="J36" s="170"/>
      <c r="K36" s="170"/>
      <c r="L36" s="170"/>
      <c r="M36" s="170"/>
      <c r="N36" s="170"/>
      <c r="O36" s="170"/>
      <c r="P36" s="170"/>
      <c r="Q36" s="170"/>
      <c r="R36" s="170"/>
      <c r="S36" s="56"/>
    </row>
    <row r="37" spans="3:19" ht="13.5" customHeight="1">
      <c r="C37" s="56"/>
      <c r="D37" s="161"/>
      <c r="E37" s="161"/>
      <c r="F37" s="161"/>
      <c r="G37" s="161"/>
      <c r="H37" s="161"/>
      <c r="I37" s="161"/>
      <c r="J37" s="170"/>
      <c r="K37" s="170"/>
      <c r="L37" s="170"/>
      <c r="M37" s="170"/>
      <c r="N37" s="170"/>
      <c r="O37" s="170"/>
      <c r="P37" s="170"/>
      <c r="Q37" s="170"/>
      <c r="R37" s="170"/>
      <c r="S37" s="56"/>
    </row>
    <row r="38" spans="3:19" ht="13.5" customHeight="1">
      <c r="C38" s="56"/>
      <c r="D38" s="161"/>
      <c r="E38" s="161"/>
      <c r="F38" s="161"/>
      <c r="G38" s="161"/>
      <c r="H38" s="161"/>
      <c r="I38" s="161"/>
      <c r="J38" s="170"/>
      <c r="K38" s="170"/>
      <c r="L38" s="170"/>
      <c r="M38" s="170"/>
      <c r="N38" s="170"/>
      <c r="O38" s="170"/>
      <c r="P38" s="170"/>
      <c r="Q38" s="170"/>
      <c r="R38" s="170"/>
      <c r="S38" s="56"/>
    </row>
    <row r="39" spans="3:19" ht="13.5" customHeight="1">
      <c r="C39" s="56"/>
      <c r="D39" s="161"/>
      <c r="E39" s="161"/>
      <c r="F39" s="161"/>
      <c r="G39" s="161"/>
      <c r="H39" s="161"/>
      <c r="I39" s="161"/>
      <c r="J39" s="170"/>
      <c r="K39" s="170"/>
      <c r="L39" s="170"/>
      <c r="M39" s="170"/>
      <c r="N39" s="170"/>
      <c r="O39" s="170"/>
      <c r="P39" s="170"/>
      <c r="Q39" s="170"/>
      <c r="R39" s="170"/>
      <c r="S39" s="56"/>
    </row>
    <row r="40" spans="3:19" ht="13.5" customHeight="1">
      <c r="C40" s="56"/>
      <c r="D40" s="161"/>
      <c r="E40" s="161"/>
      <c r="F40" s="161"/>
      <c r="G40" s="161"/>
      <c r="H40" s="161"/>
      <c r="I40" s="161"/>
      <c r="J40" s="170"/>
      <c r="K40" s="170"/>
      <c r="L40" s="170"/>
      <c r="M40" s="170"/>
      <c r="N40" s="170"/>
      <c r="O40" s="170"/>
      <c r="P40" s="170"/>
      <c r="Q40" s="170"/>
      <c r="R40" s="170"/>
      <c r="S40" s="56"/>
    </row>
    <row r="41" spans="3:19" ht="13.5" customHeight="1">
      <c r="C41" s="56"/>
      <c r="D41" s="161"/>
      <c r="E41" s="161"/>
      <c r="F41" s="161"/>
      <c r="G41" s="161"/>
      <c r="H41" s="161"/>
      <c r="I41" s="161"/>
      <c r="J41" s="170"/>
      <c r="K41" s="170"/>
      <c r="L41" s="170"/>
      <c r="M41" s="170"/>
      <c r="N41" s="170"/>
      <c r="O41" s="170"/>
      <c r="P41" s="170"/>
      <c r="Q41" s="170"/>
      <c r="R41" s="170"/>
      <c r="S41" s="56"/>
    </row>
    <row r="42" spans="3:19" ht="13.5" customHeight="1">
      <c r="C42" s="56"/>
      <c r="D42" s="161"/>
      <c r="E42" s="161"/>
      <c r="F42" s="161"/>
      <c r="G42" s="161"/>
      <c r="H42" s="161"/>
      <c r="I42" s="161"/>
      <c r="J42" s="170"/>
      <c r="K42" s="170"/>
      <c r="L42" s="170"/>
      <c r="M42" s="170"/>
      <c r="N42" s="170"/>
      <c r="O42" s="170"/>
      <c r="P42" s="170"/>
      <c r="Q42" s="170"/>
      <c r="R42" s="170"/>
      <c r="S42" s="56"/>
    </row>
    <row r="43" spans="3:19" ht="13.5" customHeight="1">
      <c r="C43" s="56"/>
      <c r="D43" s="161"/>
      <c r="E43" s="161"/>
      <c r="F43" s="161"/>
      <c r="G43" s="161"/>
      <c r="H43" s="161"/>
      <c r="I43" s="161"/>
      <c r="J43" s="170"/>
      <c r="K43" s="170"/>
      <c r="L43" s="170"/>
      <c r="M43" s="170"/>
      <c r="N43" s="170"/>
      <c r="O43" s="170"/>
      <c r="P43" s="170"/>
      <c r="Q43" s="170"/>
      <c r="R43" s="170"/>
      <c r="S43" s="56"/>
    </row>
    <row r="44" spans="3:19" ht="13.5" customHeight="1">
      <c r="C44" s="56"/>
      <c r="D44" s="161"/>
      <c r="E44" s="161"/>
      <c r="F44" s="161"/>
      <c r="G44" s="161"/>
      <c r="H44" s="161"/>
      <c r="I44" s="161"/>
      <c r="J44" s="170"/>
      <c r="K44" s="170"/>
      <c r="L44" s="170"/>
      <c r="M44" s="170"/>
      <c r="N44" s="170"/>
      <c r="O44" s="170"/>
      <c r="P44" s="170"/>
      <c r="Q44" s="170"/>
      <c r="R44" s="170"/>
      <c r="S44" s="56"/>
    </row>
    <row r="45" spans="3:19" ht="13.5" customHeight="1">
      <c r="C45" s="56"/>
      <c r="D45" s="161"/>
      <c r="E45" s="161"/>
      <c r="F45" s="161"/>
      <c r="G45" s="161"/>
      <c r="H45" s="161"/>
      <c r="I45" s="161"/>
      <c r="J45" s="170"/>
      <c r="K45" s="170"/>
      <c r="L45" s="170"/>
      <c r="M45" s="170"/>
      <c r="N45" s="170"/>
      <c r="O45" s="170"/>
      <c r="P45" s="170"/>
      <c r="Q45" s="170"/>
      <c r="R45" s="170"/>
      <c r="S45" s="56"/>
    </row>
    <row r="46" spans="3:19" ht="13.5" customHeight="1">
      <c r="C46" s="56"/>
      <c r="D46" s="161"/>
      <c r="E46" s="161"/>
      <c r="F46" s="161"/>
      <c r="G46" s="161"/>
      <c r="H46" s="161"/>
      <c r="I46" s="161"/>
      <c r="J46" s="170"/>
      <c r="K46" s="170"/>
      <c r="L46" s="170"/>
      <c r="M46" s="170"/>
      <c r="N46" s="170"/>
      <c r="O46" s="170"/>
      <c r="P46" s="170"/>
      <c r="Q46" s="170"/>
      <c r="R46" s="170"/>
      <c r="S46" s="56"/>
    </row>
    <row r="47" spans="3:19" ht="13.5" customHeight="1">
      <c r="C47" s="56"/>
      <c r="D47" s="161"/>
      <c r="E47" s="161"/>
      <c r="F47" s="161"/>
      <c r="G47" s="161"/>
      <c r="H47" s="161"/>
      <c r="I47" s="161"/>
      <c r="J47" s="170"/>
      <c r="K47" s="170"/>
      <c r="L47" s="170"/>
      <c r="M47" s="170"/>
      <c r="N47" s="170"/>
      <c r="O47" s="170"/>
      <c r="P47" s="170"/>
      <c r="Q47" s="170"/>
      <c r="R47" s="170"/>
      <c r="S47" s="56"/>
    </row>
    <row r="48" spans="3:19" ht="13.5" customHeight="1">
      <c r="C48" s="56"/>
      <c r="D48" s="161"/>
      <c r="E48" s="161"/>
      <c r="F48" s="161"/>
      <c r="G48" s="161"/>
      <c r="H48" s="161"/>
      <c r="I48" s="161"/>
      <c r="J48" s="170"/>
      <c r="K48" s="170"/>
      <c r="L48" s="170"/>
      <c r="M48" s="170"/>
      <c r="N48" s="170"/>
      <c r="O48" s="170"/>
      <c r="P48" s="170"/>
      <c r="Q48" s="170"/>
      <c r="R48" s="170"/>
      <c r="S48" s="56"/>
    </row>
    <row r="49" spans="3:19" ht="13.5" customHeight="1">
      <c r="C49" s="56"/>
      <c r="D49" s="161"/>
      <c r="E49" s="161"/>
      <c r="F49" s="161"/>
      <c r="G49" s="161"/>
      <c r="H49" s="161"/>
      <c r="I49" s="161"/>
      <c r="J49" s="170"/>
      <c r="K49" s="170"/>
      <c r="L49" s="170"/>
      <c r="M49" s="170"/>
      <c r="N49" s="170"/>
      <c r="O49" s="170"/>
      <c r="P49" s="170"/>
      <c r="Q49" s="170"/>
      <c r="R49" s="170"/>
      <c r="S49" s="56"/>
    </row>
    <row r="50" spans="3:19" ht="13.5" customHeight="1">
      <c r="C50" s="56"/>
      <c r="D50" s="161"/>
      <c r="E50" s="161"/>
      <c r="F50" s="161"/>
      <c r="G50" s="161"/>
      <c r="H50" s="161"/>
      <c r="I50" s="161"/>
      <c r="J50" s="170"/>
      <c r="K50" s="170"/>
      <c r="L50" s="170"/>
      <c r="M50" s="170"/>
      <c r="N50" s="170"/>
      <c r="O50" s="170"/>
      <c r="P50" s="170"/>
      <c r="Q50" s="170"/>
      <c r="R50" s="170"/>
      <c r="S50" s="56"/>
    </row>
    <row r="51" spans="3:19" ht="13.5" customHeight="1">
      <c r="C51" s="125"/>
      <c r="D51" s="164"/>
      <c r="E51" s="171"/>
      <c r="F51" s="171"/>
      <c r="G51" s="171"/>
      <c r="H51" s="167"/>
      <c r="I51" s="166"/>
      <c r="J51" s="172"/>
      <c r="K51" s="172"/>
      <c r="L51" s="172"/>
      <c r="M51" s="172"/>
      <c r="N51" s="172"/>
      <c r="O51" s="172"/>
      <c r="P51" s="172"/>
      <c r="Q51" s="172"/>
      <c r="R51" s="172"/>
      <c r="S51" s="56"/>
    </row>
    <row r="52" spans="3:19" ht="13.5" customHeight="1">
      <c r="C52" s="125"/>
      <c r="D52" s="164"/>
      <c r="E52" s="166"/>
      <c r="F52" s="166"/>
      <c r="G52" s="166"/>
      <c r="H52" s="167"/>
      <c r="I52" s="166"/>
      <c r="J52" s="173"/>
      <c r="K52" s="173"/>
      <c r="L52" s="173"/>
      <c r="M52" s="173"/>
      <c r="N52" s="173"/>
      <c r="O52" s="173"/>
      <c r="P52" s="173"/>
      <c r="Q52" s="173"/>
      <c r="R52" s="173"/>
      <c r="S52" s="56"/>
    </row>
    <row r="53" spans="4:19" ht="13.5">
      <c r="D53" s="155" t="s">
        <v>38</v>
      </c>
      <c r="E53" s="156"/>
      <c r="F53" s="156"/>
      <c r="G53" s="156"/>
      <c r="H53" s="156"/>
      <c r="I53" s="155"/>
      <c r="J53" s="155"/>
      <c r="K53" s="155"/>
      <c r="L53" s="155"/>
      <c r="M53" s="155"/>
      <c r="N53" s="155"/>
      <c r="O53" s="155"/>
      <c r="P53" s="155"/>
      <c r="Q53" s="155"/>
      <c r="R53" s="157" t="s">
        <v>40</v>
      </c>
      <c r="S53" s="18" t="s">
        <v>21</v>
      </c>
    </row>
    <row r="54" spans="4:18" ht="13.5">
      <c r="D54" s="112"/>
      <c r="E54" s="155" t="s">
        <v>131</v>
      </c>
      <c r="F54" s="156"/>
      <c r="G54" s="156"/>
      <c r="H54" s="156"/>
      <c r="I54" s="155"/>
      <c r="J54" s="155"/>
      <c r="K54" s="155"/>
      <c r="L54" s="155"/>
      <c r="M54" s="155"/>
      <c r="N54" s="155"/>
      <c r="O54" s="155"/>
      <c r="P54" s="155"/>
      <c r="Q54" s="155"/>
      <c r="R54" s="157"/>
    </row>
    <row r="55" spans="4:18" ht="12.75">
      <c r="D55" s="112" t="s">
        <v>23</v>
      </c>
      <c r="E55" s="176" t="s">
        <v>132</v>
      </c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</row>
    <row r="56" spans="11:18" ht="12.75">
      <c r="K56" s="108"/>
      <c r="L56" s="108"/>
      <c r="M56" s="108"/>
      <c r="N56" s="108"/>
      <c r="O56" s="108"/>
      <c r="P56" s="108"/>
      <c r="Q56" s="108"/>
      <c r="R56" s="108"/>
    </row>
    <row r="57" spans="11:18" ht="12.75">
      <c r="K57" s="108"/>
      <c r="L57" s="108"/>
      <c r="M57" s="108"/>
      <c r="N57" s="108"/>
      <c r="O57" s="108"/>
      <c r="P57" s="108"/>
      <c r="Q57" s="108"/>
      <c r="R57" s="108"/>
    </row>
    <row r="58" spans="11:18" ht="12.75">
      <c r="K58" s="108"/>
      <c r="L58" s="108"/>
      <c r="M58" s="108"/>
      <c r="N58" s="108"/>
      <c r="O58" s="108"/>
      <c r="P58" s="148"/>
      <c r="Q58" s="148"/>
      <c r="R58" s="148"/>
    </row>
    <row r="59" spans="11:18" ht="12.75">
      <c r="K59" s="108"/>
      <c r="L59" s="108"/>
      <c r="M59" s="108"/>
      <c r="N59" s="108"/>
      <c r="O59" s="108"/>
      <c r="P59" s="148"/>
      <c r="Q59" s="148"/>
      <c r="R59" s="148"/>
    </row>
    <row r="60" spans="11:18" ht="12.75">
      <c r="K60" s="108"/>
      <c r="L60" s="108"/>
      <c r="M60" s="108"/>
      <c r="N60" s="108"/>
      <c r="O60" s="108"/>
      <c r="P60" s="148"/>
      <c r="Q60" s="148"/>
      <c r="R60" s="148"/>
    </row>
    <row r="61" spans="11:18" ht="12.75">
      <c r="K61" s="108"/>
      <c r="L61" s="108"/>
      <c r="M61" s="108"/>
      <c r="N61" s="108"/>
      <c r="O61" s="108"/>
      <c r="P61" s="148"/>
      <c r="Q61" s="148"/>
      <c r="R61" s="148"/>
    </row>
    <row r="62" spans="11:18" ht="12.75">
      <c r="K62" s="108"/>
      <c r="L62" s="108"/>
      <c r="M62" s="108"/>
      <c r="N62" s="108"/>
      <c r="O62" s="108"/>
      <c r="P62" s="148"/>
      <c r="Q62" s="148"/>
      <c r="R62" s="148"/>
    </row>
    <row r="63" spans="11:18" ht="12.75">
      <c r="K63" s="108"/>
      <c r="L63" s="108"/>
      <c r="M63" s="108"/>
      <c r="N63" s="108"/>
      <c r="O63" s="108"/>
      <c r="P63" s="108"/>
      <c r="Q63" s="108"/>
      <c r="R63" s="108"/>
    </row>
    <row r="64" spans="11:18" ht="12.75">
      <c r="K64" s="108"/>
      <c r="L64" s="108"/>
      <c r="M64" s="108"/>
      <c r="N64" s="108"/>
      <c r="O64" s="108"/>
      <c r="P64" s="108"/>
      <c r="Q64" s="108"/>
      <c r="R64" s="108"/>
    </row>
    <row r="65" spans="11:18" ht="12.75">
      <c r="K65" s="108"/>
      <c r="L65" s="108"/>
      <c r="M65" s="108"/>
      <c r="N65" s="108"/>
      <c r="O65" s="108"/>
      <c r="P65" s="108"/>
      <c r="Q65" s="108"/>
      <c r="R65" s="108"/>
    </row>
    <row r="66" spans="11:18" ht="12.75">
      <c r="K66" s="108"/>
      <c r="L66" s="108"/>
      <c r="M66" s="108"/>
      <c r="N66" s="108"/>
      <c r="O66" s="108"/>
      <c r="P66" s="108"/>
      <c r="Q66" s="108"/>
      <c r="R66" s="108"/>
    </row>
    <row r="67" spans="11:18" ht="12.75">
      <c r="K67" s="108"/>
      <c r="L67" s="108"/>
      <c r="M67" s="108"/>
      <c r="N67" s="108"/>
      <c r="O67" s="108"/>
      <c r="P67" s="108"/>
      <c r="Q67" s="108"/>
      <c r="R67" s="108"/>
    </row>
    <row r="68" ht="12.75">
      <c r="K68" s="108"/>
    </row>
    <row r="69" spans="11:18" ht="12.75">
      <c r="K69" s="107"/>
      <c r="L69" s="107"/>
      <c r="M69" s="107"/>
      <c r="N69" s="107"/>
      <c r="O69" s="107"/>
      <c r="P69" s="107"/>
      <c r="Q69" s="107"/>
      <c r="R69" s="107"/>
    </row>
    <row r="70" spans="11:18" ht="12.75">
      <c r="K70" s="107"/>
      <c r="L70" s="107"/>
      <c r="M70" s="107"/>
      <c r="N70" s="107"/>
      <c r="O70" s="107"/>
      <c r="P70" s="107"/>
      <c r="Q70" s="107"/>
      <c r="R70" s="107"/>
    </row>
    <row r="71" spans="11:18" ht="12.75">
      <c r="K71" s="107"/>
      <c r="L71" s="107"/>
      <c r="M71" s="107"/>
      <c r="N71" s="107"/>
      <c r="O71" s="107"/>
      <c r="P71" s="107"/>
      <c r="Q71" s="107"/>
      <c r="R71" s="107"/>
    </row>
    <row r="72" spans="11:18" ht="12.75">
      <c r="K72" s="107"/>
      <c r="L72" s="107"/>
      <c r="M72" s="107"/>
      <c r="N72" s="107"/>
      <c r="O72" s="107"/>
      <c r="P72" s="107"/>
      <c r="Q72" s="107"/>
      <c r="R72" s="107"/>
    </row>
    <row r="73" spans="11:18" ht="12.75">
      <c r="K73" s="107"/>
      <c r="L73" s="107"/>
      <c r="M73" s="107"/>
      <c r="N73" s="107"/>
      <c r="O73" s="107"/>
      <c r="P73" s="107"/>
      <c r="Q73" s="107"/>
      <c r="R73" s="107"/>
    </row>
    <row r="74" spans="11:18" ht="12.75">
      <c r="K74" s="107"/>
      <c r="L74" s="107"/>
      <c r="M74" s="107"/>
      <c r="N74" s="107"/>
      <c r="O74" s="107"/>
      <c r="P74" s="107"/>
      <c r="Q74" s="107"/>
      <c r="R74" s="107"/>
    </row>
    <row r="75" spans="11:18" ht="12.75">
      <c r="K75" s="107"/>
      <c r="L75" s="107"/>
      <c r="M75" s="107"/>
      <c r="N75" s="107"/>
      <c r="O75" s="107"/>
      <c r="P75" s="107"/>
      <c r="Q75" s="107"/>
      <c r="R75" s="107"/>
    </row>
    <row r="76" spans="11:18" ht="12.75">
      <c r="K76" s="107"/>
      <c r="L76" s="107"/>
      <c r="M76" s="107"/>
      <c r="N76" s="107"/>
      <c r="O76" s="107"/>
      <c r="P76" s="107"/>
      <c r="Q76" s="107"/>
      <c r="R76" s="107"/>
    </row>
    <row r="77" spans="11:18" ht="12.75">
      <c r="K77" s="107"/>
      <c r="L77" s="107"/>
      <c r="M77" s="107"/>
      <c r="N77" s="107"/>
      <c r="O77" s="107"/>
      <c r="P77" s="107"/>
      <c r="Q77" s="107"/>
      <c r="R77" s="107"/>
    </row>
    <row r="78" spans="11:18" ht="12.75">
      <c r="K78" s="107"/>
      <c r="L78" s="107"/>
      <c r="M78" s="107"/>
      <c r="N78" s="107"/>
      <c r="O78" s="107"/>
      <c r="P78" s="107"/>
      <c r="Q78" s="107"/>
      <c r="R78" s="107"/>
    </row>
    <row r="79" spans="11:18" ht="12.75">
      <c r="K79" s="107"/>
      <c r="L79" s="107"/>
      <c r="M79" s="107"/>
      <c r="N79" s="107"/>
      <c r="O79" s="107"/>
      <c r="P79" s="107"/>
      <c r="Q79" s="107"/>
      <c r="R79" s="107"/>
    </row>
    <row r="80" spans="11:18" ht="12.75">
      <c r="K80" s="107"/>
      <c r="L80" s="107"/>
      <c r="M80" s="107"/>
      <c r="N80" s="107"/>
      <c r="O80" s="107"/>
      <c r="P80" s="107"/>
      <c r="Q80" s="107"/>
      <c r="R80" s="107"/>
    </row>
  </sheetData>
  <sheetProtection/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E2:AC47"/>
  <sheetViews>
    <sheetView showGridLines="0" showOutlineSymbols="0" zoomScale="90" zoomScaleNormal="90" zoomScaleSheetLayoutView="70" workbookViewId="0" topLeftCell="C2">
      <pane ySplit="4" topLeftCell="BM2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0" style="3" hidden="1" customWidth="1"/>
    <col min="2" max="2" width="9.125" style="3" hidden="1" customWidth="1"/>
    <col min="3" max="4" width="1.75390625" style="3" customWidth="1"/>
    <col min="5" max="5" width="98.25390625" style="3" customWidth="1"/>
    <col min="6" max="6" width="0.875" style="3" customWidth="1"/>
    <col min="7" max="7" width="13.75390625" style="3" customWidth="1"/>
    <col min="8" max="13" width="9.125" style="3" customWidth="1"/>
    <col min="14" max="27" width="9.125" style="3" hidden="1" customWidth="1"/>
    <col min="28" max="55" width="0" style="3" hidden="1" customWidth="1"/>
    <col min="56" max="16384" width="9.125" style="3" customWidth="1"/>
  </cols>
  <sheetData>
    <row r="1" ht="12.75" hidden="1"/>
    <row r="2" spans="28:29" s="1" customFormat="1" ht="12.75" hidden="1">
      <c r="AB2" s="1" t="s">
        <v>42</v>
      </c>
      <c r="AC2" s="2" t="s">
        <v>43</v>
      </c>
    </row>
    <row r="3" ht="12.75" customHeight="1"/>
    <row r="4" ht="18" customHeight="1">
      <c r="E4" s="4" t="s">
        <v>48</v>
      </c>
    </row>
    <row r="5" ht="12.75" customHeight="1"/>
    <row r="6" ht="12.75" customHeight="1"/>
    <row r="7" ht="51.75" customHeight="1">
      <c r="E7" s="16" t="s">
        <v>105</v>
      </c>
    </row>
    <row r="8" ht="4.5" customHeight="1">
      <c r="E8" s="16"/>
    </row>
    <row r="9" ht="4.5" customHeight="1">
      <c r="E9" s="16"/>
    </row>
    <row r="10" ht="44.25" customHeight="1">
      <c r="E10" s="16" t="s">
        <v>106</v>
      </c>
    </row>
    <row r="11" ht="4.5" customHeight="1">
      <c r="E11" s="16"/>
    </row>
    <row r="12" spans="5:8" ht="30" customHeight="1">
      <c r="E12" s="16" t="s">
        <v>101</v>
      </c>
      <c r="H12" s="3" t="s">
        <v>21</v>
      </c>
    </row>
    <row r="13" ht="4.5" customHeight="1"/>
    <row r="14" ht="12.75">
      <c r="E14" s="6"/>
    </row>
    <row r="15" ht="12.75">
      <c r="E15" s="92" t="s">
        <v>102</v>
      </c>
    </row>
    <row r="16" ht="1.5" customHeight="1">
      <c r="E16" s="93"/>
    </row>
    <row r="17" ht="76.5" customHeight="1">
      <c r="E17" s="5" t="s">
        <v>141</v>
      </c>
    </row>
    <row r="18" ht="8.25" customHeight="1">
      <c r="E18" s="93"/>
    </row>
    <row r="19" spans="5:7" ht="82.5" customHeight="1">
      <c r="E19" s="3" t="s">
        <v>142</v>
      </c>
      <c r="G19" s="181"/>
    </row>
    <row r="20" spans="5:7" ht="12.75">
      <c r="E20" s="6"/>
      <c r="G20" s="181"/>
    </row>
    <row r="21" ht="81" customHeight="1">
      <c r="E21" s="147" t="s">
        <v>139</v>
      </c>
    </row>
    <row r="22" ht="12.75">
      <c r="E22" s="6"/>
    </row>
    <row r="23" ht="12.75">
      <c r="E23" s="92" t="s">
        <v>3</v>
      </c>
    </row>
    <row r="24" ht="12" customHeight="1">
      <c r="E24" s="6"/>
    </row>
    <row r="25" spans="5:13" ht="125.25" customHeight="1">
      <c r="E25" s="3" t="s">
        <v>107</v>
      </c>
      <c r="M25" s="3" t="s">
        <v>21</v>
      </c>
    </row>
    <row r="26" ht="4.5" customHeight="1"/>
    <row r="27" ht="64.5" customHeight="1">
      <c r="E27" s="16" t="s">
        <v>108</v>
      </c>
    </row>
    <row r="28" ht="4.5" customHeight="1">
      <c r="E28" s="16"/>
    </row>
    <row r="29" ht="51">
      <c r="E29" s="3" t="s">
        <v>144</v>
      </c>
    </row>
    <row r="30" ht="4.5" customHeight="1">
      <c r="E30" s="6"/>
    </row>
    <row r="31" ht="63.75">
      <c r="E31" s="5" t="s">
        <v>145</v>
      </c>
    </row>
    <row r="32" ht="3.75" customHeight="1">
      <c r="E32" s="6"/>
    </row>
    <row r="33" ht="12.75">
      <c r="E33" s="92" t="s">
        <v>4</v>
      </c>
    </row>
    <row r="34" ht="4.5" customHeight="1">
      <c r="E34" s="6"/>
    </row>
    <row r="35" ht="108" customHeight="1">
      <c r="E35" s="3" t="s">
        <v>143</v>
      </c>
    </row>
    <row r="36" ht="4.5" customHeight="1">
      <c r="E36" s="6"/>
    </row>
    <row r="37" ht="57.75" customHeight="1">
      <c r="E37" s="3" t="s">
        <v>0</v>
      </c>
    </row>
    <row r="38" ht="4.5" customHeight="1"/>
    <row r="39" ht="32.25" customHeight="1">
      <c r="E39" s="3" t="s">
        <v>1</v>
      </c>
    </row>
    <row r="40" ht="4.5" customHeight="1"/>
    <row r="41" ht="39.75" customHeight="1">
      <c r="E41" s="5" t="s">
        <v>140</v>
      </c>
    </row>
    <row r="47" ht="39.75" customHeight="1">
      <c r="E47" s="147"/>
    </row>
  </sheetData>
  <sheetProtection selectLockedCells="1" selectUnlockedCells="1"/>
  <mergeCells count="1">
    <mergeCell ref="G19:G20"/>
  </mergeCells>
  <printOptions horizontalCentered="1"/>
  <pageMargins left="0.590551181102362" right="0.590551181102362" top="0.708661417322835" bottom="0.708661417322835" header="0.511811023622047" footer="0.511811023622047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C3:U69"/>
  <sheetViews>
    <sheetView showGridLines="0" zoomScale="90" zoomScaleNormal="90" workbookViewId="0" topLeftCell="B2">
      <pane xSplit="8" ySplit="10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18" hidden="1" customWidth="1"/>
    <col min="3" max="3" width="1.75390625" style="18" customWidth="1"/>
    <col min="4" max="4" width="1.25" style="18" customWidth="1"/>
    <col min="5" max="5" width="1.875" style="18" customWidth="1"/>
    <col min="6" max="6" width="2.625" style="18" customWidth="1"/>
    <col min="7" max="7" width="10.75390625" style="18" customWidth="1"/>
    <col min="8" max="8" width="17.75390625" style="18" customWidth="1"/>
    <col min="9" max="9" width="1.12109375" style="18" customWidth="1"/>
    <col min="10" max="10" width="8.875" style="18" customWidth="1"/>
    <col min="11" max="11" width="8.375" style="18" customWidth="1"/>
    <col min="12" max="12" width="7.875" style="18" customWidth="1"/>
    <col min="13" max="13" width="8.125" style="18" customWidth="1"/>
    <col min="14" max="14" width="7.875" style="18" customWidth="1"/>
    <col min="15" max="17" width="8.375" style="18" customWidth="1"/>
    <col min="18" max="18" width="1.75390625" style="18" customWidth="1"/>
    <col min="19" max="19" width="7.375" style="18" customWidth="1"/>
    <col min="20" max="20" width="7.25390625" style="18" customWidth="1"/>
    <col min="21" max="21" width="14.375" style="18" customWidth="1"/>
    <col min="22" max="41" width="1.75390625" style="18" customWidth="1"/>
    <col min="42" max="16384" width="9.125" style="18" customWidth="1"/>
  </cols>
  <sheetData>
    <row r="1" ht="12.75" hidden="1"/>
    <row r="2" ht="12.75" hidden="1"/>
    <row r="3" ht="9" customHeight="1">
      <c r="C3" s="17"/>
    </row>
    <row r="4" spans="4:17" s="19" customFormat="1" ht="15.75">
      <c r="D4" s="20" t="s">
        <v>5</v>
      </c>
      <c r="E4" s="20"/>
      <c r="F4" s="20"/>
      <c r="G4" s="20"/>
      <c r="H4" s="21" t="s">
        <v>82</v>
      </c>
      <c r="I4" s="22"/>
      <c r="J4" s="20"/>
      <c r="K4" s="20"/>
      <c r="L4" s="20"/>
      <c r="M4" s="20"/>
      <c r="N4" s="20"/>
      <c r="O4" s="20"/>
      <c r="P4" s="20"/>
      <c r="Q4" s="20"/>
    </row>
    <row r="5" spans="4:17" s="19" customFormat="1" ht="15.75">
      <c r="D5" s="23" t="s">
        <v>116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4:18" s="25" customFormat="1" ht="21" customHeight="1" thickBot="1">
      <c r="D6" s="26"/>
      <c r="E6" s="27"/>
      <c r="F6" s="27"/>
      <c r="G6" s="27"/>
      <c r="H6" s="27"/>
      <c r="I6" s="28"/>
      <c r="J6" s="28"/>
      <c r="K6" s="28"/>
      <c r="L6" s="28"/>
      <c r="M6" s="28"/>
      <c r="N6" s="28"/>
      <c r="O6" s="28"/>
      <c r="P6" s="28"/>
      <c r="Q6" s="29"/>
      <c r="R6" s="30" t="s">
        <v>33</v>
      </c>
    </row>
    <row r="7" spans="3:18" ht="6" customHeight="1">
      <c r="C7" s="31"/>
      <c r="D7" s="191" t="s">
        <v>24</v>
      </c>
      <c r="E7" s="192"/>
      <c r="F7" s="192"/>
      <c r="G7" s="192"/>
      <c r="H7" s="192"/>
      <c r="I7" s="193"/>
      <c r="J7" s="182" t="s">
        <v>34</v>
      </c>
      <c r="K7" s="185" t="s">
        <v>35</v>
      </c>
      <c r="L7" s="202" t="s">
        <v>36</v>
      </c>
      <c r="M7" s="182" t="s">
        <v>37</v>
      </c>
      <c r="N7" s="182" t="s">
        <v>22</v>
      </c>
      <c r="O7" s="182" t="s">
        <v>49</v>
      </c>
      <c r="P7" s="182" t="s">
        <v>70</v>
      </c>
      <c r="Q7" s="200" t="s">
        <v>115</v>
      </c>
      <c r="R7" s="32"/>
    </row>
    <row r="8" spans="3:18" ht="6" customHeight="1">
      <c r="C8" s="31"/>
      <c r="D8" s="194"/>
      <c r="E8" s="195"/>
      <c r="F8" s="195"/>
      <c r="G8" s="195"/>
      <c r="H8" s="195"/>
      <c r="I8" s="196"/>
      <c r="J8" s="183"/>
      <c r="K8" s="186"/>
      <c r="L8" s="203"/>
      <c r="M8" s="183"/>
      <c r="N8" s="183"/>
      <c r="O8" s="183"/>
      <c r="P8" s="183"/>
      <c r="Q8" s="201"/>
      <c r="R8" s="32"/>
    </row>
    <row r="9" spans="3:18" ht="6" customHeight="1">
      <c r="C9" s="31"/>
      <c r="D9" s="194"/>
      <c r="E9" s="195"/>
      <c r="F9" s="195"/>
      <c r="G9" s="195"/>
      <c r="H9" s="195"/>
      <c r="I9" s="196"/>
      <c r="J9" s="183"/>
      <c r="K9" s="186"/>
      <c r="L9" s="203"/>
      <c r="M9" s="183"/>
      <c r="N9" s="183"/>
      <c r="O9" s="183"/>
      <c r="P9" s="183"/>
      <c r="Q9" s="201"/>
      <c r="R9" s="32"/>
    </row>
    <row r="10" spans="3:18" ht="6" customHeight="1">
      <c r="C10" s="31"/>
      <c r="D10" s="194"/>
      <c r="E10" s="195"/>
      <c r="F10" s="195"/>
      <c r="G10" s="195"/>
      <c r="H10" s="195"/>
      <c r="I10" s="196"/>
      <c r="J10" s="183"/>
      <c r="K10" s="186"/>
      <c r="L10" s="203"/>
      <c r="M10" s="183"/>
      <c r="N10" s="183"/>
      <c r="O10" s="183"/>
      <c r="P10" s="183"/>
      <c r="Q10" s="201"/>
      <c r="R10" s="32"/>
    </row>
    <row r="11" spans="3:18" ht="15" customHeight="1" thickBot="1">
      <c r="C11" s="31"/>
      <c r="D11" s="197"/>
      <c r="E11" s="198"/>
      <c r="F11" s="198"/>
      <c r="G11" s="198"/>
      <c r="H11" s="198"/>
      <c r="I11" s="199"/>
      <c r="J11" s="33" t="s">
        <v>23</v>
      </c>
      <c r="K11" s="34" t="s">
        <v>23</v>
      </c>
      <c r="L11" s="35"/>
      <c r="M11" s="33"/>
      <c r="N11" s="33"/>
      <c r="O11" s="33"/>
      <c r="P11" s="34"/>
      <c r="Q11" s="36"/>
      <c r="R11" s="32"/>
    </row>
    <row r="12" spans="3:18" ht="15" customHeight="1" thickBot="1" thickTop="1">
      <c r="C12" s="31"/>
      <c r="D12" s="130" t="s">
        <v>80</v>
      </c>
      <c r="E12" s="131"/>
      <c r="F12" s="131"/>
      <c r="G12" s="131"/>
      <c r="H12" s="131"/>
      <c r="I12" s="131"/>
      <c r="J12" s="131"/>
      <c r="K12" s="131"/>
      <c r="L12" s="132"/>
      <c r="M12" s="133"/>
      <c r="N12" s="131"/>
      <c r="O12" s="131"/>
      <c r="P12" s="131"/>
      <c r="Q12" s="134"/>
      <c r="R12" s="32"/>
    </row>
    <row r="13" spans="3:20" ht="15" customHeight="1">
      <c r="C13" s="31"/>
      <c r="D13" s="126"/>
      <c r="E13" s="127" t="s">
        <v>99</v>
      </c>
      <c r="F13" s="127"/>
      <c r="G13" s="127"/>
      <c r="H13" s="128"/>
      <c r="I13" s="129"/>
      <c r="J13" s="225" t="s">
        <v>111</v>
      </c>
      <c r="K13" s="226" t="s">
        <v>111</v>
      </c>
      <c r="L13" s="227">
        <v>8681</v>
      </c>
      <c r="M13" s="228">
        <v>8591</v>
      </c>
      <c r="N13" s="228">
        <v>8541</v>
      </c>
      <c r="O13" s="229">
        <v>8493</v>
      </c>
      <c r="P13" s="230">
        <v>8472</v>
      </c>
      <c r="Q13" s="231">
        <v>8474</v>
      </c>
      <c r="R13" s="32"/>
      <c r="T13" s="104"/>
    </row>
    <row r="14" spans="3:21" ht="12.75">
      <c r="C14" s="37"/>
      <c r="D14" s="94"/>
      <c r="E14" s="188" t="s">
        <v>45</v>
      </c>
      <c r="F14" s="117" t="s">
        <v>75</v>
      </c>
      <c r="G14" s="117"/>
      <c r="H14" s="118"/>
      <c r="I14" s="119"/>
      <c r="J14" s="232" t="s">
        <v>111</v>
      </c>
      <c r="K14" s="233" t="s">
        <v>111</v>
      </c>
      <c r="L14" s="234">
        <v>8140</v>
      </c>
      <c r="M14" s="235">
        <v>8040</v>
      </c>
      <c r="N14" s="235">
        <v>7978</v>
      </c>
      <c r="O14" s="235">
        <v>7911</v>
      </c>
      <c r="P14" s="236">
        <v>7880</v>
      </c>
      <c r="Q14" s="237">
        <v>7853</v>
      </c>
      <c r="R14" s="32"/>
      <c r="T14" s="104"/>
      <c r="U14" s="107"/>
    </row>
    <row r="15" spans="3:21" ht="12.75">
      <c r="C15" s="37"/>
      <c r="D15" s="120"/>
      <c r="E15" s="189"/>
      <c r="F15" s="208" t="s">
        <v>45</v>
      </c>
      <c r="G15" s="113" t="s">
        <v>71</v>
      </c>
      <c r="H15" s="114"/>
      <c r="I15" s="115"/>
      <c r="J15" s="238" t="s">
        <v>111</v>
      </c>
      <c r="K15" s="239" t="s">
        <v>111</v>
      </c>
      <c r="L15" s="240">
        <v>62</v>
      </c>
      <c r="M15" s="241">
        <v>62</v>
      </c>
      <c r="N15" s="241">
        <v>62</v>
      </c>
      <c r="O15" s="241">
        <v>64</v>
      </c>
      <c r="P15" s="242">
        <v>64</v>
      </c>
      <c r="Q15" s="243">
        <v>64</v>
      </c>
      <c r="R15" s="32"/>
      <c r="T15" s="148"/>
      <c r="U15" s="107"/>
    </row>
    <row r="16" spans="3:21" ht="12.75">
      <c r="C16" s="37"/>
      <c r="D16" s="46"/>
      <c r="E16" s="190"/>
      <c r="F16" s="208"/>
      <c r="G16" s="43" t="s">
        <v>72</v>
      </c>
      <c r="H16" s="44"/>
      <c r="I16" s="45"/>
      <c r="J16" s="244" t="s">
        <v>111</v>
      </c>
      <c r="K16" s="245" t="s">
        <v>111</v>
      </c>
      <c r="L16" s="246">
        <v>6660</v>
      </c>
      <c r="M16" s="247">
        <v>6613</v>
      </c>
      <c r="N16" s="247">
        <v>6576</v>
      </c>
      <c r="O16" s="247">
        <v>6537</v>
      </c>
      <c r="P16" s="248">
        <v>6516</v>
      </c>
      <c r="Q16" s="249">
        <v>6506</v>
      </c>
      <c r="R16" s="32"/>
      <c r="T16" s="148"/>
      <c r="U16" s="107"/>
    </row>
    <row r="17" spans="3:21" ht="12.75">
      <c r="C17" s="37"/>
      <c r="D17" s="46"/>
      <c r="E17" s="190"/>
      <c r="F17" s="208"/>
      <c r="G17" s="43" t="s">
        <v>74</v>
      </c>
      <c r="H17" s="44"/>
      <c r="I17" s="45"/>
      <c r="J17" s="244" t="s">
        <v>111</v>
      </c>
      <c r="K17" s="245" t="s">
        <v>111</v>
      </c>
      <c r="L17" s="246">
        <v>9</v>
      </c>
      <c r="M17" s="247">
        <v>6</v>
      </c>
      <c r="N17" s="247">
        <v>8</v>
      </c>
      <c r="O17" s="247">
        <v>8</v>
      </c>
      <c r="P17" s="248">
        <v>8</v>
      </c>
      <c r="Q17" s="249">
        <v>8</v>
      </c>
      <c r="R17" s="32"/>
      <c r="T17" s="148"/>
      <c r="U17" s="107"/>
    </row>
    <row r="18" spans="3:21" ht="12.75">
      <c r="C18" s="37"/>
      <c r="D18" s="46"/>
      <c r="E18" s="190"/>
      <c r="F18" s="208"/>
      <c r="G18" s="73" t="s">
        <v>73</v>
      </c>
      <c r="H18" s="74"/>
      <c r="I18" s="75"/>
      <c r="J18" s="250" t="s">
        <v>111</v>
      </c>
      <c r="K18" s="251" t="s">
        <v>111</v>
      </c>
      <c r="L18" s="252">
        <v>1409</v>
      </c>
      <c r="M18" s="253">
        <v>1359</v>
      </c>
      <c r="N18" s="253">
        <v>1332</v>
      </c>
      <c r="O18" s="253">
        <v>1302</v>
      </c>
      <c r="P18" s="254">
        <v>1292</v>
      </c>
      <c r="Q18" s="255">
        <v>1275</v>
      </c>
      <c r="R18" s="32"/>
      <c r="T18" s="148"/>
      <c r="U18" s="107"/>
    </row>
    <row r="19" spans="3:21" ht="12.75">
      <c r="C19" s="37"/>
      <c r="D19" s="46"/>
      <c r="E19" s="190"/>
      <c r="F19" s="117" t="s">
        <v>76</v>
      </c>
      <c r="G19" s="117"/>
      <c r="H19" s="118"/>
      <c r="I19" s="119"/>
      <c r="J19" s="256" t="s">
        <v>111</v>
      </c>
      <c r="K19" s="257" t="s">
        <v>111</v>
      </c>
      <c r="L19" s="258">
        <v>448</v>
      </c>
      <c r="M19" s="235">
        <v>458</v>
      </c>
      <c r="N19" s="235">
        <v>469</v>
      </c>
      <c r="O19" s="235">
        <v>484</v>
      </c>
      <c r="P19" s="236">
        <v>495</v>
      </c>
      <c r="Q19" s="237">
        <v>522</v>
      </c>
      <c r="R19" s="32"/>
      <c r="T19" s="148"/>
      <c r="U19" s="107"/>
    </row>
    <row r="20" spans="3:21" ht="13.5" thickBot="1">
      <c r="C20" s="37"/>
      <c r="D20" s="46"/>
      <c r="E20" s="190"/>
      <c r="F20" s="136" t="s">
        <v>77</v>
      </c>
      <c r="G20" s="136"/>
      <c r="H20" s="137"/>
      <c r="I20" s="138"/>
      <c r="J20" s="259" t="s">
        <v>111</v>
      </c>
      <c r="K20" s="260" t="s">
        <v>111</v>
      </c>
      <c r="L20" s="261">
        <v>93</v>
      </c>
      <c r="M20" s="262">
        <v>93</v>
      </c>
      <c r="N20" s="262">
        <v>94</v>
      </c>
      <c r="O20" s="262">
        <v>98</v>
      </c>
      <c r="P20" s="263">
        <v>97</v>
      </c>
      <c r="Q20" s="264">
        <v>99</v>
      </c>
      <c r="R20" s="32"/>
      <c r="T20" s="148"/>
      <c r="U20" s="107"/>
    </row>
    <row r="21" spans="3:20" ht="13.5" thickBot="1">
      <c r="C21" s="125"/>
      <c r="D21" s="140" t="s">
        <v>81</v>
      </c>
      <c r="E21" s="141"/>
      <c r="F21" s="141"/>
      <c r="G21" s="141"/>
      <c r="H21" s="141"/>
      <c r="I21" s="141"/>
      <c r="J21" s="141"/>
      <c r="K21" s="141"/>
      <c r="L21" s="142"/>
      <c r="M21" s="143"/>
      <c r="N21" s="141"/>
      <c r="O21" s="141"/>
      <c r="P21" s="141"/>
      <c r="Q21" s="144"/>
      <c r="R21" s="56"/>
      <c r="T21" s="104"/>
    </row>
    <row r="22" spans="3:20" ht="12.75">
      <c r="C22" s="125"/>
      <c r="D22" s="126"/>
      <c r="E22" s="127" t="s">
        <v>44</v>
      </c>
      <c r="F22" s="127"/>
      <c r="G22" s="127"/>
      <c r="H22" s="128"/>
      <c r="I22" s="129"/>
      <c r="J22" s="265">
        <v>1887775</v>
      </c>
      <c r="K22" s="266">
        <v>1850642</v>
      </c>
      <c r="L22" s="267">
        <v>1808650</v>
      </c>
      <c r="M22" s="265">
        <v>1769701</v>
      </c>
      <c r="N22" s="268">
        <v>1737704</v>
      </c>
      <c r="O22" s="265">
        <v>1713523</v>
      </c>
      <c r="P22" s="268">
        <v>1696911</v>
      </c>
      <c r="Q22" s="266">
        <v>1684376</v>
      </c>
      <c r="R22" s="56"/>
      <c r="T22" s="104"/>
    </row>
    <row r="23" spans="3:21" ht="12.75" customHeight="1">
      <c r="C23" s="125"/>
      <c r="D23" s="77"/>
      <c r="E23" s="204" t="s">
        <v>45</v>
      </c>
      <c r="F23" s="116" t="s">
        <v>75</v>
      </c>
      <c r="G23" s="117"/>
      <c r="H23" s="118"/>
      <c r="I23" s="119"/>
      <c r="J23" s="235">
        <v>1780215</v>
      </c>
      <c r="K23" s="237">
        <v>1741851</v>
      </c>
      <c r="L23" s="269">
        <v>1698818</v>
      </c>
      <c r="M23" s="235">
        <v>1658083</v>
      </c>
      <c r="N23" s="236">
        <v>1625603</v>
      </c>
      <c r="O23" s="235">
        <v>1600200</v>
      </c>
      <c r="P23" s="236">
        <v>1583325</v>
      </c>
      <c r="Q23" s="237">
        <v>1575784</v>
      </c>
      <c r="R23" s="56"/>
      <c r="T23" s="104"/>
      <c r="U23" s="178"/>
    </row>
    <row r="24" spans="3:21" ht="12.75" customHeight="1">
      <c r="C24" s="125"/>
      <c r="D24" s="46"/>
      <c r="E24" s="205"/>
      <c r="F24" s="207" t="s">
        <v>45</v>
      </c>
      <c r="G24" s="113" t="s">
        <v>71</v>
      </c>
      <c r="H24" s="114"/>
      <c r="I24" s="115"/>
      <c r="J24" s="241">
        <v>3335</v>
      </c>
      <c r="K24" s="243">
        <v>3251</v>
      </c>
      <c r="L24" s="270">
        <v>3267</v>
      </c>
      <c r="M24" s="241">
        <v>3213</v>
      </c>
      <c r="N24" s="242">
        <v>3323</v>
      </c>
      <c r="O24" s="241">
        <v>3391</v>
      </c>
      <c r="P24" s="242">
        <v>3467</v>
      </c>
      <c r="Q24" s="243">
        <v>3301</v>
      </c>
      <c r="R24" s="56"/>
      <c r="T24" s="104"/>
      <c r="U24" s="107"/>
    </row>
    <row r="25" spans="3:21" ht="12.75">
      <c r="C25" s="125"/>
      <c r="D25" s="46"/>
      <c r="E25" s="205"/>
      <c r="F25" s="207"/>
      <c r="G25" s="113" t="s">
        <v>72</v>
      </c>
      <c r="H25" s="114"/>
      <c r="I25" s="115"/>
      <c r="J25" s="241">
        <v>1234243</v>
      </c>
      <c r="K25" s="243">
        <v>1195949</v>
      </c>
      <c r="L25" s="270">
        <v>1157785</v>
      </c>
      <c r="M25" s="241">
        <v>1121825</v>
      </c>
      <c r="N25" s="242">
        <v>1096645</v>
      </c>
      <c r="O25" s="241">
        <v>1077575</v>
      </c>
      <c r="P25" s="242">
        <v>1067854</v>
      </c>
      <c r="Q25" s="243">
        <v>1077462</v>
      </c>
      <c r="R25" s="56"/>
      <c r="T25" s="104"/>
      <c r="U25" s="107"/>
    </row>
    <row r="26" spans="3:21" ht="12.75">
      <c r="C26" s="125"/>
      <c r="D26" s="46"/>
      <c r="E26" s="205"/>
      <c r="F26" s="207"/>
      <c r="G26" s="113" t="s">
        <v>74</v>
      </c>
      <c r="H26" s="114"/>
      <c r="I26" s="115"/>
      <c r="J26" s="241">
        <v>2086</v>
      </c>
      <c r="K26" s="243">
        <v>1903</v>
      </c>
      <c r="L26" s="270">
        <v>1502</v>
      </c>
      <c r="M26" s="241">
        <v>951</v>
      </c>
      <c r="N26" s="242">
        <v>1226</v>
      </c>
      <c r="O26" s="241">
        <v>1476</v>
      </c>
      <c r="P26" s="242">
        <v>1803</v>
      </c>
      <c r="Q26" s="243">
        <v>1889</v>
      </c>
      <c r="R26" s="56"/>
      <c r="T26" s="104"/>
      <c r="U26" s="107"/>
    </row>
    <row r="27" spans="3:21" ht="12.75">
      <c r="C27" s="125"/>
      <c r="D27" s="46"/>
      <c r="E27" s="205"/>
      <c r="F27" s="207"/>
      <c r="G27" s="95" t="s">
        <v>73</v>
      </c>
      <c r="H27" s="96"/>
      <c r="I27" s="97"/>
      <c r="J27" s="271">
        <v>540551</v>
      </c>
      <c r="K27" s="272">
        <v>540748</v>
      </c>
      <c r="L27" s="273">
        <v>536264</v>
      </c>
      <c r="M27" s="271">
        <v>532094</v>
      </c>
      <c r="N27" s="274">
        <v>524409</v>
      </c>
      <c r="O27" s="271">
        <v>517758</v>
      </c>
      <c r="P27" s="274">
        <v>510201</v>
      </c>
      <c r="Q27" s="272">
        <v>493132</v>
      </c>
      <c r="R27" s="56"/>
      <c r="T27" s="104"/>
      <c r="U27" s="107"/>
    </row>
    <row r="28" spans="3:21" ht="12.75">
      <c r="C28" s="125"/>
      <c r="D28" s="46"/>
      <c r="E28" s="205"/>
      <c r="F28" s="116" t="s">
        <v>76</v>
      </c>
      <c r="G28" s="117"/>
      <c r="H28" s="118"/>
      <c r="I28" s="119"/>
      <c r="J28" s="235">
        <v>91687</v>
      </c>
      <c r="K28" s="237">
        <v>92665</v>
      </c>
      <c r="L28" s="269">
        <v>93533</v>
      </c>
      <c r="M28" s="235">
        <v>95009</v>
      </c>
      <c r="N28" s="236">
        <v>95229</v>
      </c>
      <c r="O28" s="235">
        <v>96051</v>
      </c>
      <c r="P28" s="236">
        <v>96285</v>
      </c>
      <c r="Q28" s="237">
        <v>91105</v>
      </c>
      <c r="R28" s="56"/>
      <c r="T28" s="104"/>
      <c r="U28" s="107"/>
    </row>
    <row r="29" spans="3:21" ht="13.5" thickBot="1">
      <c r="C29" s="125"/>
      <c r="D29" s="46"/>
      <c r="E29" s="205"/>
      <c r="F29" s="135" t="s">
        <v>77</v>
      </c>
      <c r="G29" s="136"/>
      <c r="H29" s="137"/>
      <c r="I29" s="138"/>
      <c r="J29" s="262">
        <v>15873</v>
      </c>
      <c r="K29" s="275">
        <v>16126</v>
      </c>
      <c r="L29" s="276">
        <v>16299</v>
      </c>
      <c r="M29" s="262">
        <v>16609</v>
      </c>
      <c r="N29" s="263">
        <v>16872</v>
      </c>
      <c r="O29" s="262">
        <v>17272</v>
      </c>
      <c r="P29" s="263">
        <v>17301</v>
      </c>
      <c r="Q29" s="275">
        <v>17487</v>
      </c>
      <c r="R29" s="56"/>
      <c r="T29" s="104"/>
      <c r="U29" s="107"/>
    </row>
    <row r="30" spans="3:20" ht="12.75">
      <c r="C30" s="125"/>
      <c r="D30" s="64"/>
      <c r="E30" s="65" t="s">
        <v>100</v>
      </c>
      <c r="F30" s="65"/>
      <c r="G30" s="65"/>
      <c r="H30" s="66"/>
      <c r="I30" s="67"/>
      <c r="J30" s="277">
        <v>924356</v>
      </c>
      <c r="K30" s="278">
        <v>908094</v>
      </c>
      <c r="L30" s="279">
        <v>886522</v>
      </c>
      <c r="M30" s="277">
        <v>867709</v>
      </c>
      <c r="N30" s="280">
        <v>852673</v>
      </c>
      <c r="O30" s="277">
        <v>841083</v>
      </c>
      <c r="P30" s="280">
        <v>831991</v>
      </c>
      <c r="Q30" s="278">
        <v>825353</v>
      </c>
      <c r="R30" s="56"/>
      <c r="T30" s="104"/>
    </row>
    <row r="31" spans="3:20" ht="12.75">
      <c r="C31" s="125"/>
      <c r="D31" s="77"/>
      <c r="E31" s="204" t="s">
        <v>45</v>
      </c>
      <c r="F31" s="116" t="s">
        <v>75</v>
      </c>
      <c r="G31" s="117"/>
      <c r="H31" s="118"/>
      <c r="I31" s="119"/>
      <c r="J31" s="235">
        <v>865022</v>
      </c>
      <c r="K31" s="237">
        <v>847032</v>
      </c>
      <c r="L31" s="269">
        <v>824351</v>
      </c>
      <c r="M31" s="235">
        <v>804425</v>
      </c>
      <c r="N31" s="236">
        <v>789099</v>
      </c>
      <c r="O31" s="235">
        <v>776928</v>
      </c>
      <c r="P31" s="236">
        <v>769193</v>
      </c>
      <c r="Q31" s="237">
        <v>766073</v>
      </c>
      <c r="R31" s="56"/>
      <c r="T31" s="104"/>
    </row>
    <row r="32" spans="3:20" ht="12.75">
      <c r="C32" s="125"/>
      <c r="D32" s="46"/>
      <c r="E32" s="205"/>
      <c r="F32" s="207" t="s">
        <v>45</v>
      </c>
      <c r="G32" s="113" t="s">
        <v>71</v>
      </c>
      <c r="H32" s="114"/>
      <c r="I32" s="115"/>
      <c r="J32" s="241">
        <v>1088</v>
      </c>
      <c r="K32" s="243">
        <v>1090</v>
      </c>
      <c r="L32" s="270">
        <v>1087</v>
      </c>
      <c r="M32" s="241">
        <v>1097</v>
      </c>
      <c r="N32" s="242">
        <v>1100</v>
      </c>
      <c r="O32" s="241">
        <v>1177</v>
      </c>
      <c r="P32" s="242">
        <v>1205</v>
      </c>
      <c r="Q32" s="243">
        <v>1097</v>
      </c>
      <c r="R32" s="56"/>
      <c r="T32" s="104"/>
    </row>
    <row r="33" spans="3:20" ht="12.75">
      <c r="C33" s="125"/>
      <c r="D33" s="46"/>
      <c r="E33" s="205"/>
      <c r="F33" s="207"/>
      <c r="G33" s="113" t="s">
        <v>72</v>
      </c>
      <c r="H33" s="114"/>
      <c r="I33" s="115"/>
      <c r="J33" s="241">
        <v>598406</v>
      </c>
      <c r="K33" s="243">
        <v>579839</v>
      </c>
      <c r="L33" s="270">
        <v>560695</v>
      </c>
      <c r="M33" s="241">
        <v>543001</v>
      </c>
      <c r="N33" s="242">
        <v>531342</v>
      </c>
      <c r="O33" s="241">
        <v>521692</v>
      </c>
      <c r="P33" s="242">
        <v>517546</v>
      </c>
      <c r="Q33" s="243">
        <v>522878</v>
      </c>
      <c r="R33" s="56"/>
      <c r="T33" s="104"/>
    </row>
    <row r="34" spans="3:20" ht="12.75">
      <c r="C34" s="125"/>
      <c r="D34" s="46"/>
      <c r="E34" s="205"/>
      <c r="F34" s="207"/>
      <c r="G34" s="113" t="s">
        <v>74</v>
      </c>
      <c r="H34" s="114"/>
      <c r="I34" s="115"/>
      <c r="J34" s="241">
        <v>487</v>
      </c>
      <c r="K34" s="243">
        <v>397</v>
      </c>
      <c r="L34" s="270">
        <v>332</v>
      </c>
      <c r="M34" s="241">
        <v>260</v>
      </c>
      <c r="N34" s="242">
        <v>245</v>
      </c>
      <c r="O34" s="241">
        <v>297</v>
      </c>
      <c r="P34" s="242">
        <v>342</v>
      </c>
      <c r="Q34" s="243">
        <v>367</v>
      </c>
      <c r="R34" s="56"/>
      <c r="T34" s="104"/>
    </row>
    <row r="35" spans="3:20" ht="12.75">
      <c r="C35" s="125"/>
      <c r="D35" s="46"/>
      <c r="E35" s="205"/>
      <c r="F35" s="207"/>
      <c r="G35" s="95" t="s">
        <v>73</v>
      </c>
      <c r="H35" s="96"/>
      <c r="I35" s="97"/>
      <c r="J35" s="271">
        <v>265041</v>
      </c>
      <c r="K35" s="272">
        <v>265706</v>
      </c>
      <c r="L35" s="273">
        <v>262237</v>
      </c>
      <c r="M35" s="271">
        <v>260067</v>
      </c>
      <c r="N35" s="274">
        <v>256412</v>
      </c>
      <c r="O35" s="271">
        <v>253762</v>
      </c>
      <c r="P35" s="274">
        <v>250100</v>
      </c>
      <c r="Q35" s="272">
        <v>241731</v>
      </c>
      <c r="R35" s="56"/>
      <c r="T35" s="104"/>
    </row>
    <row r="36" spans="3:20" ht="12.75">
      <c r="C36" s="125"/>
      <c r="D36" s="46"/>
      <c r="E36" s="205"/>
      <c r="F36" s="116" t="s">
        <v>76</v>
      </c>
      <c r="G36" s="117"/>
      <c r="H36" s="118"/>
      <c r="I36" s="119"/>
      <c r="J36" s="235">
        <v>49362</v>
      </c>
      <c r="K36" s="237">
        <v>50935</v>
      </c>
      <c r="L36" s="269">
        <v>51902</v>
      </c>
      <c r="M36" s="235">
        <v>52902</v>
      </c>
      <c r="N36" s="236">
        <v>53054</v>
      </c>
      <c r="O36" s="235">
        <v>53451</v>
      </c>
      <c r="P36" s="236">
        <v>52081</v>
      </c>
      <c r="Q36" s="237">
        <v>48477</v>
      </c>
      <c r="R36" s="56"/>
      <c r="T36" s="104"/>
    </row>
    <row r="37" spans="3:20" ht="13.5" thickBot="1">
      <c r="C37" s="125"/>
      <c r="D37" s="71"/>
      <c r="E37" s="206"/>
      <c r="F37" s="139" t="s">
        <v>77</v>
      </c>
      <c r="G37" s="121"/>
      <c r="H37" s="122"/>
      <c r="I37" s="123"/>
      <c r="J37" s="281">
        <v>9972</v>
      </c>
      <c r="K37" s="282">
        <v>10127</v>
      </c>
      <c r="L37" s="283">
        <v>10269</v>
      </c>
      <c r="M37" s="281">
        <v>10382</v>
      </c>
      <c r="N37" s="284">
        <v>10520</v>
      </c>
      <c r="O37" s="281">
        <v>10704</v>
      </c>
      <c r="P37" s="284">
        <v>10717</v>
      </c>
      <c r="Q37" s="282">
        <v>10803</v>
      </c>
      <c r="R37" s="56"/>
      <c r="T37" s="104"/>
    </row>
    <row r="38" spans="4:18" ht="13.5">
      <c r="D38" s="51" t="s">
        <v>38</v>
      </c>
      <c r="E38" s="52"/>
      <c r="F38" s="52"/>
      <c r="G38" s="52"/>
      <c r="H38" s="52"/>
      <c r="I38" s="51"/>
      <c r="J38" s="51"/>
      <c r="K38" s="51"/>
      <c r="L38" s="51"/>
      <c r="M38" s="51"/>
      <c r="N38" s="51"/>
      <c r="O38" s="51"/>
      <c r="P38" s="51"/>
      <c r="Q38" s="53" t="s">
        <v>40</v>
      </c>
      <c r="R38" s="18" t="s">
        <v>33</v>
      </c>
    </row>
    <row r="39" spans="4:17" ht="11.25" customHeight="1">
      <c r="D39" s="54" t="s">
        <v>23</v>
      </c>
      <c r="E39" s="187" t="s">
        <v>103</v>
      </c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</row>
    <row r="40" spans="4:17" ht="12.75">
      <c r="D40" s="54" t="s">
        <v>2</v>
      </c>
      <c r="E40" s="184" t="s">
        <v>67</v>
      </c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</row>
    <row r="60" spans="10:17" ht="12.75">
      <c r="J60" s="104"/>
      <c r="K60" s="104"/>
      <c r="L60" s="104"/>
      <c r="M60" s="104"/>
      <c r="N60" s="104"/>
      <c r="O60" s="104"/>
      <c r="P60" s="104"/>
      <c r="Q60" s="104"/>
    </row>
    <row r="61" spans="10:17" ht="12.75">
      <c r="J61" s="104"/>
      <c r="K61" s="104"/>
      <c r="L61" s="104"/>
      <c r="M61" s="104"/>
      <c r="N61" s="104"/>
      <c r="O61" s="104"/>
      <c r="P61" s="104"/>
      <c r="Q61" s="104"/>
    </row>
    <row r="62" spans="10:17" ht="12.75">
      <c r="J62" s="104"/>
      <c r="K62" s="104"/>
      <c r="L62" s="104"/>
      <c r="M62" s="104"/>
      <c r="N62" s="104"/>
      <c r="O62" s="104"/>
      <c r="P62" s="104"/>
      <c r="Q62" s="104"/>
    </row>
    <row r="63" spans="10:17" ht="12.75">
      <c r="J63" s="104"/>
      <c r="K63" s="104"/>
      <c r="L63" s="104"/>
      <c r="M63" s="104"/>
      <c r="N63" s="104"/>
      <c r="O63" s="104"/>
      <c r="P63" s="104"/>
      <c r="Q63" s="104"/>
    </row>
    <row r="64" spans="10:17" ht="12.75">
      <c r="J64" s="104"/>
      <c r="K64" s="104"/>
      <c r="L64" s="104"/>
      <c r="M64" s="104"/>
      <c r="N64" s="104"/>
      <c r="O64" s="104"/>
      <c r="P64" s="104"/>
      <c r="Q64" s="104"/>
    </row>
    <row r="65" spans="10:17" ht="12.75">
      <c r="J65" s="104"/>
      <c r="K65" s="104"/>
      <c r="L65" s="104"/>
      <c r="M65" s="104"/>
      <c r="N65" s="104"/>
      <c r="O65" s="104"/>
      <c r="P65" s="104"/>
      <c r="Q65" s="104"/>
    </row>
    <row r="66" spans="10:17" ht="12.75">
      <c r="J66" s="104"/>
      <c r="K66" s="104"/>
      <c r="L66" s="104"/>
      <c r="M66" s="104"/>
      <c r="N66" s="104"/>
      <c r="O66" s="104"/>
      <c r="P66" s="104"/>
      <c r="Q66" s="104"/>
    </row>
    <row r="67" spans="10:17" ht="12.75">
      <c r="J67" s="104"/>
      <c r="K67" s="104"/>
      <c r="L67" s="104"/>
      <c r="M67" s="104"/>
      <c r="N67" s="104"/>
      <c r="O67" s="104"/>
      <c r="P67" s="104"/>
      <c r="Q67" s="104"/>
    </row>
    <row r="68" spans="10:17" ht="12.75">
      <c r="J68" s="104"/>
      <c r="K68" s="104"/>
      <c r="L68" s="104"/>
      <c r="M68" s="104"/>
      <c r="N68" s="104"/>
      <c r="O68" s="104"/>
      <c r="P68" s="104"/>
      <c r="Q68" s="104"/>
    </row>
    <row r="69" spans="10:17" ht="12.75">
      <c r="J69" s="104"/>
      <c r="K69" s="104"/>
      <c r="L69" s="104"/>
      <c r="M69" s="104"/>
      <c r="N69" s="104"/>
      <c r="O69" s="104"/>
      <c r="P69" s="104"/>
      <c r="Q69" s="104"/>
    </row>
  </sheetData>
  <sheetProtection/>
  <mergeCells count="17">
    <mergeCell ref="M7:M10"/>
    <mergeCell ref="N7:N10"/>
    <mergeCell ref="E23:E29"/>
    <mergeCell ref="E31:E37"/>
    <mergeCell ref="F32:F35"/>
    <mergeCell ref="F24:F27"/>
    <mergeCell ref="F15:F18"/>
    <mergeCell ref="P7:P10"/>
    <mergeCell ref="E40:Q40"/>
    <mergeCell ref="J7:J10"/>
    <mergeCell ref="K7:K10"/>
    <mergeCell ref="E39:Q39"/>
    <mergeCell ref="E14:E20"/>
    <mergeCell ref="D7:I11"/>
    <mergeCell ref="Q7:Q10"/>
    <mergeCell ref="O7:O10"/>
    <mergeCell ref="L7:L10"/>
  </mergeCells>
  <conditionalFormatting sqref="G6">
    <cfRule type="expression" priority="1" dxfId="1" stopIfTrue="1">
      <formula>R6="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C3:O18"/>
  <sheetViews>
    <sheetView showGridLines="0" zoomScale="90" zoomScaleNormal="90" workbookViewId="0" topLeftCell="C3">
      <selection activeCell="A1" sqref="A1"/>
    </sheetView>
  </sheetViews>
  <sheetFormatPr defaultColWidth="9.00390625" defaultRowHeight="12.75"/>
  <cols>
    <col min="1" max="2" width="0" style="18" hidden="1" customWidth="1"/>
    <col min="3" max="3" width="1.75390625" style="18" customWidth="1"/>
    <col min="4" max="4" width="1.12109375" style="18" customWidth="1"/>
    <col min="5" max="5" width="2.125" style="18" customWidth="1"/>
    <col min="6" max="6" width="1.75390625" style="18" customWidth="1"/>
    <col min="7" max="7" width="15.25390625" style="18" customWidth="1"/>
    <col min="8" max="8" width="13.75390625" style="18" customWidth="1"/>
    <col min="9" max="9" width="1.12109375" style="18" customWidth="1"/>
    <col min="10" max="14" width="8.00390625" style="18" customWidth="1"/>
    <col min="15" max="39" width="1.75390625" style="18" customWidth="1"/>
    <col min="40" max="16384" width="9.125" style="18" customWidth="1"/>
  </cols>
  <sheetData>
    <row r="1" ht="12.75" hidden="1"/>
    <row r="2" ht="12.75" hidden="1"/>
    <row r="3" ht="9" customHeight="1">
      <c r="C3" s="17"/>
    </row>
    <row r="4" spans="4:14" s="19" customFormat="1" ht="15.75">
      <c r="D4" s="20" t="s">
        <v>46</v>
      </c>
      <c r="E4" s="20"/>
      <c r="F4" s="20"/>
      <c r="G4" s="20"/>
      <c r="H4" s="21" t="s">
        <v>104</v>
      </c>
      <c r="I4" s="22"/>
      <c r="J4" s="20"/>
      <c r="K4" s="20"/>
      <c r="L4" s="20"/>
      <c r="M4" s="20"/>
      <c r="N4" s="20"/>
    </row>
    <row r="5" spans="4:14" s="19" customFormat="1" ht="15.75">
      <c r="D5" s="23" t="s">
        <v>117</v>
      </c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4:15" s="25" customFormat="1" ht="21" customHeight="1" thickBot="1">
      <c r="D6" s="26"/>
      <c r="E6" s="27"/>
      <c r="F6" s="27"/>
      <c r="G6" s="27"/>
      <c r="H6" s="27"/>
      <c r="I6" s="28"/>
      <c r="J6" s="28"/>
      <c r="K6" s="28"/>
      <c r="L6" s="28"/>
      <c r="M6" s="28"/>
      <c r="N6" s="29"/>
      <c r="O6" s="30" t="s">
        <v>33</v>
      </c>
    </row>
    <row r="7" spans="3:15" ht="6" customHeight="1">
      <c r="C7" s="31"/>
      <c r="D7" s="191" t="s">
        <v>83</v>
      </c>
      <c r="E7" s="192"/>
      <c r="F7" s="192"/>
      <c r="G7" s="192"/>
      <c r="H7" s="192"/>
      <c r="I7" s="193"/>
      <c r="J7" s="209">
        <v>2006</v>
      </c>
      <c r="K7" s="182">
        <v>2007</v>
      </c>
      <c r="L7" s="182">
        <v>2008</v>
      </c>
      <c r="M7" s="182">
        <v>2009</v>
      </c>
      <c r="N7" s="200">
        <v>2010</v>
      </c>
      <c r="O7" s="56"/>
    </row>
    <row r="8" spans="3:15" ht="6" customHeight="1">
      <c r="C8" s="31"/>
      <c r="D8" s="194"/>
      <c r="E8" s="195"/>
      <c r="F8" s="195"/>
      <c r="G8" s="195"/>
      <c r="H8" s="195"/>
      <c r="I8" s="196"/>
      <c r="J8" s="210"/>
      <c r="K8" s="183"/>
      <c r="L8" s="183"/>
      <c r="M8" s="183"/>
      <c r="N8" s="201"/>
      <c r="O8" s="56"/>
    </row>
    <row r="9" spans="3:15" ht="6" customHeight="1">
      <c r="C9" s="31"/>
      <c r="D9" s="194"/>
      <c r="E9" s="195"/>
      <c r="F9" s="195"/>
      <c r="G9" s="195"/>
      <c r="H9" s="195"/>
      <c r="I9" s="196"/>
      <c r="J9" s="210"/>
      <c r="K9" s="183"/>
      <c r="L9" s="183"/>
      <c r="M9" s="183"/>
      <c r="N9" s="201"/>
      <c r="O9" s="56"/>
    </row>
    <row r="10" spans="3:15" ht="6" customHeight="1">
      <c r="C10" s="31"/>
      <c r="D10" s="194"/>
      <c r="E10" s="195"/>
      <c r="F10" s="195"/>
      <c r="G10" s="195"/>
      <c r="H10" s="195"/>
      <c r="I10" s="196"/>
      <c r="J10" s="210"/>
      <c r="K10" s="183"/>
      <c r="L10" s="183"/>
      <c r="M10" s="183"/>
      <c r="N10" s="201"/>
      <c r="O10" s="56"/>
    </row>
    <row r="11" spans="3:15" ht="15" customHeight="1" thickBot="1">
      <c r="C11" s="31"/>
      <c r="D11" s="197"/>
      <c r="E11" s="198"/>
      <c r="F11" s="198"/>
      <c r="G11" s="198"/>
      <c r="H11" s="198"/>
      <c r="I11" s="199"/>
      <c r="J11" s="103"/>
      <c r="K11" s="33"/>
      <c r="L11" s="33"/>
      <c r="M11" s="34"/>
      <c r="N11" s="36"/>
      <c r="O11" s="56"/>
    </row>
    <row r="12" spans="3:15" ht="16.5" thickBot="1" thickTop="1">
      <c r="C12" s="37"/>
      <c r="D12" s="130" t="s">
        <v>92</v>
      </c>
      <c r="E12" s="131"/>
      <c r="F12" s="131"/>
      <c r="G12" s="131"/>
      <c r="H12" s="131"/>
      <c r="I12" s="131"/>
      <c r="J12" s="133"/>
      <c r="K12" s="131"/>
      <c r="L12" s="131"/>
      <c r="M12" s="131"/>
      <c r="N12" s="134"/>
      <c r="O12" s="56"/>
    </row>
    <row r="13" spans="3:15" ht="12.75" customHeight="1">
      <c r="C13" s="37"/>
      <c r="D13" s="145"/>
      <c r="E13" s="68" t="s">
        <v>95</v>
      </c>
      <c r="F13" s="39"/>
      <c r="G13" s="39"/>
      <c r="H13" s="40"/>
      <c r="I13" s="41"/>
      <c r="J13" s="285">
        <v>0.006379463799110779</v>
      </c>
      <c r="K13" s="285">
        <v>0.0058370893832633474</v>
      </c>
      <c r="L13" s="286">
        <v>0.005706448733868604</v>
      </c>
      <c r="M13" s="287">
        <v>0.00586527321617957</v>
      </c>
      <c r="N13" s="288">
        <v>0.005882259362202969</v>
      </c>
      <c r="O13" s="56"/>
    </row>
    <row r="14" spans="3:15" ht="12.75">
      <c r="C14" s="37"/>
      <c r="D14" s="76"/>
      <c r="E14" s="43" t="s">
        <v>96</v>
      </c>
      <c r="F14" s="43"/>
      <c r="G14" s="43"/>
      <c r="H14" s="44"/>
      <c r="I14" s="45"/>
      <c r="J14" s="289">
        <v>0.2717839081800642</v>
      </c>
      <c r="K14" s="289">
        <v>0.2690228417398765</v>
      </c>
      <c r="L14" s="290">
        <v>0.2699386812596457</v>
      </c>
      <c r="M14" s="291">
        <v>0.26997589734690386</v>
      </c>
      <c r="N14" s="292">
        <v>0.26510443087088825</v>
      </c>
      <c r="O14" s="56"/>
    </row>
    <row r="15" spans="3:15" ht="12.75">
      <c r="C15" s="37"/>
      <c r="D15" s="76"/>
      <c r="E15" s="43" t="s">
        <v>97</v>
      </c>
      <c r="F15" s="43"/>
      <c r="G15" s="43"/>
      <c r="H15" s="44"/>
      <c r="I15" s="45"/>
      <c r="J15" s="289">
        <v>0.011548115432235781</v>
      </c>
      <c r="K15" s="289">
        <v>0.011795480672741913</v>
      </c>
      <c r="L15" s="290">
        <v>0.012011588846518753</v>
      </c>
      <c r="M15" s="291">
        <v>0.012140025169031067</v>
      </c>
      <c r="N15" s="292">
        <v>0.012707868066732228</v>
      </c>
      <c r="O15" s="56"/>
    </row>
    <row r="16" spans="3:15" ht="13.5" thickBot="1">
      <c r="C16" s="37"/>
      <c r="D16" s="88"/>
      <c r="E16" s="89" t="s">
        <v>98</v>
      </c>
      <c r="F16" s="89"/>
      <c r="G16" s="89"/>
      <c r="H16" s="90"/>
      <c r="I16" s="91"/>
      <c r="J16" s="293">
        <v>0.7102885125885892</v>
      </c>
      <c r="K16" s="293">
        <v>0.7133445882041182</v>
      </c>
      <c r="L16" s="294">
        <v>0.7123432811599669</v>
      </c>
      <c r="M16" s="295">
        <v>0.7120188042678854</v>
      </c>
      <c r="N16" s="296">
        <v>0.7163054417001765</v>
      </c>
      <c r="O16" s="56"/>
    </row>
    <row r="17" spans="4:15" ht="13.5">
      <c r="D17" s="99" t="s">
        <v>38</v>
      </c>
      <c r="E17" s="124"/>
      <c r="F17" s="124"/>
      <c r="G17" s="124"/>
      <c r="H17" s="124"/>
      <c r="I17" s="99"/>
      <c r="J17" s="57"/>
      <c r="K17" s="57"/>
      <c r="L17" s="57"/>
      <c r="M17" s="57"/>
      <c r="N17" s="57" t="s">
        <v>40</v>
      </c>
      <c r="O17" s="18" t="s">
        <v>33</v>
      </c>
    </row>
    <row r="18" spans="4:14" ht="15" customHeight="1">
      <c r="D18" s="54" t="s">
        <v>23</v>
      </c>
      <c r="E18" s="187" t="s">
        <v>91</v>
      </c>
      <c r="F18" s="187"/>
      <c r="G18" s="187"/>
      <c r="H18" s="187"/>
      <c r="I18" s="187"/>
      <c r="J18" s="187"/>
      <c r="K18" s="187"/>
      <c r="L18" s="187"/>
      <c r="M18" s="187"/>
      <c r="N18" s="187"/>
    </row>
    <row r="19" ht="11.25" customHeight="1"/>
  </sheetData>
  <sheetProtection/>
  <mergeCells count="7">
    <mergeCell ref="E18:N18"/>
    <mergeCell ref="N7:N10"/>
    <mergeCell ref="L7:L10"/>
    <mergeCell ref="D7:I11"/>
    <mergeCell ref="J7:J10"/>
    <mergeCell ref="K7:K10"/>
    <mergeCell ref="M7:M10"/>
  </mergeCells>
  <conditionalFormatting sqref="G6">
    <cfRule type="expression" priority="1" dxfId="1" stopIfTrue="1">
      <formula>O6="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6"/>
  <dimension ref="C3:O20"/>
  <sheetViews>
    <sheetView showGridLines="0" zoomScale="90" zoomScaleNormal="90" workbookViewId="0" topLeftCell="C3">
      <selection activeCell="A1" sqref="A1"/>
    </sheetView>
  </sheetViews>
  <sheetFormatPr defaultColWidth="9.00390625" defaultRowHeight="12.75"/>
  <cols>
    <col min="1" max="2" width="0" style="18" hidden="1" customWidth="1"/>
    <col min="3" max="3" width="1.75390625" style="18" customWidth="1"/>
    <col min="4" max="4" width="0.875" style="18" customWidth="1"/>
    <col min="5" max="5" width="1.75390625" style="18" customWidth="1"/>
    <col min="6" max="6" width="2.625" style="18" customWidth="1"/>
    <col min="7" max="8" width="15.75390625" style="18" customWidth="1"/>
    <col min="9" max="9" width="1.12109375" style="18" customWidth="1"/>
    <col min="10" max="14" width="8.00390625" style="18" customWidth="1"/>
    <col min="15" max="39" width="1.75390625" style="18" customWidth="1"/>
    <col min="40" max="16384" width="9.125" style="18" customWidth="1"/>
  </cols>
  <sheetData>
    <row r="1" ht="12.75" hidden="1"/>
    <row r="2" ht="12.75" hidden="1"/>
    <row r="3" ht="9" customHeight="1">
      <c r="C3" s="17"/>
    </row>
    <row r="4" spans="4:14" s="19" customFormat="1" ht="15.75">
      <c r="D4" s="20" t="s">
        <v>6</v>
      </c>
      <c r="E4" s="20"/>
      <c r="F4" s="20"/>
      <c r="G4" s="20"/>
      <c r="H4" s="21" t="s">
        <v>104</v>
      </c>
      <c r="I4" s="22"/>
      <c r="J4" s="20"/>
      <c r="K4" s="20"/>
      <c r="L4" s="20"/>
      <c r="M4" s="20"/>
      <c r="N4" s="20"/>
    </row>
    <row r="5" spans="4:14" s="19" customFormat="1" ht="15.75">
      <c r="D5" s="23" t="s">
        <v>118</v>
      </c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4:15" s="25" customFormat="1" ht="21" customHeight="1" thickBot="1">
      <c r="D6" s="26"/>
      <c r="E6" s="27"/>
      <c r="F6" s="27"/>
      <c r="G6" s="27"/>
      <c r="H6" s="27"/>
      <c r="I6" s="28"/>
      <c r="J6" s="28"/>
      <c r="K6" s="28"/>
      <c r="L6" s="28"/>
      <c r="M6" s="28"/>
      <c r="N6" s="29"/>
      <c r="O6" s="30" t="s">
        <v>33</v>
      </c>
    </row>
    <row r="7" spans="3:15" ht="6" customHeight="1">
      <c r="C7" s="31"/>
      <c r="D7" s="191" t="s">
        <v>90</v>
      </c>
      <c r="E7" s="192"/>
      <c r="F7" s="192"/>
      <c r="G7" s="192"/>
      <c r="H7" s="192"/>
      <c r="I7" s="193"/>
      <c r="J7" s="209">
        <v>2006</v>
      </c>
      <c r="K7" s="182">
        <v>2007</v>
      </c>
      <c r="L7" s="182">
        <v>2008</v>
      </c>
      <c r="M7" s="182">
        <v>2009</v>
      </c>
      <c r="N7" s="200">
        <v>2010</v>
      </c>
      <c r="O7" s="56"/>
    </row>
    <row r="8" spans="3:15" ht="6" customHeight="1">
      <c r="C8" s="31"/>
      <c r="D8" s="194"/>
      <c r="E8" s="195"/>
      <c r="F8" s="195"/>
      <c r="G8" s="195"/>
      <c r="H8" s="195"/>
      <c r="I8" s="196"/>
      <c r="J8" s="210"/>
      <c r="K8" s="183"/>
      <c r="L8" s="183"/>
      <c r="M8" s="183"/>
      <c r="N8" s="201"/>
      <c r="O8" s="56"/>
    </row>
    <row r="9" spans="3:15" ht="6" customHeight="1">
      <c r="C9" s="31"/>
      <c r="D9" s="194"/>
      <c r="E9" s="195"/>
      <c r="F9" s="195"/>
      <c r="G9" s="195"/>
      <c r="H9" s="195"/>
      <c r="I9" s="196"/>
      <c r="J9" s="210"/>
      <c r="K9" s="183"/>
      <c r="L9" s="183"/>
      <c r="M9" s="183"/>
      <c r="N9" s="201"/>
      <c r="O9" s="56"/>
    </row>
    <row r="10" spans="3:15" ht="6" customHeight="1">
      <c r="C10" s="31"/>
      <c r="D10" s="194"/>
      <c r="E10" s="195"/>
      <c r="F10" s="195"/>
      <c r="G10" s="195"/>
      <c r="H10" s="195"/>
      <c r="I10" s="196"/>
      <c r="J10" s="210"/>
      <c r="K10" s="183"/>
      <c r="L10" s="183"/>
      <c r="M10" s="183"/>
      <c r="N10" s="201"/>
      <c r="O10" s="56"/>
    </row>
    <row r="11" spans="3:15" ht="15" customHeight="1" thickBot="1">
      <c r="C11" s="31"/>
      <c r="D11" s="197"/>
      <c r="E11" s="198"/>
      <c r="F11" s="198"/>
      <c r="G11" s="198"/>
      <c r="H11" s="198"/>
      <c r="I11" s="199"/>
      <c r="J11" s="103"/>
      <c r="K11" s="33"/>
      <c r="L11" s="33"/>
      <c r="M11" s="34"/>
      <c r="N11" s="36"/>
      <c r="O11" s="56"/>
    </row>
    <row r="12" spans="3:15" ht="16.5" thickBot="1" thickTop="1">
      <c r="C12" s="37"/>
      <c r="D12" s="130" t="s">
        <v>92</v>
      </c>
      <c r="E12" s="131"/>
      <c r="F12" s="131"/>
      <c r="G12" s="131"/>
      <c r="H12" s="131"/>
      <c r="I12" s="131"/>
      <c r="J12" s="133"/>
      <c r="K12" s="131"/>
      <c r="L12" s="131"/>
      <c r="M12" s="131"/>
      <c r="N12" s="134"/>
      <c r="O12" s="56"/>
    </row>
    <row r="13" spans="3:15" ht="12.75" customHeight="1">
      <c r="C13" s="37"/>
      <c r="D13" s="145"/>
      <c r="E13" s="68" t="s">
        <v>84</v>
      </c>
      <c r="F13" s="39"/>
      <c r="G13" s="39"/>
      <c r="H13" s="40"/>
      <c r="I13" s="41"/>
      <c r="J13" s="285">
        <v>0.033122884364856935</v>
      </c>
      <c r="K13" s="285">
        <v>0.032367149380130605</v>
      </c>
      <c r="L13" s="286">
        <v>0.031057773990274214</v>
      </c>
      <c r="M13" s="287">
        <v>0.030799481474530866</v>
      </c>
      <c r="N13" s="288">
        <v>0.031118426078249585</v>
      </c>
      <c r="O13" s="56"/>
    </row>
    <row r="14" spans="3:15" ht="12.75" customHeight="1">
      <c r="C14" s="37"/>
      <c r="D14" s="146"/>
      <c r="E14" s="113" t="s">
        <v>85</v>
      </c>
      <c r="F14" s="113"/>
      <c r="G14" s="113"/>
      <c r="H14" s="114"/>
      <c r="I14" s="115"/>
      <c r="J14" s="297">
        <v>0.2027858074042382</v>
      </c>
      <c r="K14" s="297">
        <v>0.19912431215916818</v>
      </c>
      <c r="L14" s="298">
        <v>0.19562324961730665</v>
      </c>
      <c r="M14" s="299">
        <v>0.19356913458937736</v>
      </c>
      <c r="N14" s="300">
        <v>0.19265573186486287</v>
      </c>
      <c r="O14" s="56"/>
    </row>
    <row r="15" spans="3:15" ht="12.75" customHeight="1">
      <c r="C15" s="37"/>
      <c r="D15" s="146"/>
      <c r="E15" s="113" t="s">
        <v>86</v>
      </c>
      <c r="F15" s="113"/>
      <c r="G15" s="113"/>
      <c r="H15" s="114"/>
      <c r="I15" s="115"/>
      <c r="J15" s="297">
        <v>0.3194653768037861</v>
      </c>
      <c r="K15" s="297">
        <v>0.31044019749711066</v>
      </c>
      <c r="L15" s="298">
        <v>0.30054796638017806</v>
      </c>
      <c r="M15" s="299">
        <v>0.28726274145929226</v>
      </c>
      <c r="N15" s="300">
        <v>0.27512289317987326</v>
      </c>
      <c r="O15" s="56"/>
    </row>
    <row r="16" spans="3:15" ht="12.75" customHeight="1">
      <c r="C16" s="37"/>
      <c r="D16" s="76"/>
      <c r="E16" s="43" t="s">
        <v>87</v>
      </c>
      <c r="F16" s="43"/>
      <c r="G16" s="43"/>
      <c r="H16" s="44"/>
      <c r="I16" s="45"/>
      <c r="J16" s="289">
        <v>0.2967782030612173</v>
      </c>
      <c r="K16" s="289">
        <v>0.3074496242675301</v>
      </c>
      <c r="L16" s="290">
        <v>0.3188234053100656</v>
      </c>
      <c r="M16" s="291">
        <v>0.3327336521808833</v>
      </c>
      <c r="N16" s="292">
        <v>0.34142549766101254</v>
      </c>
      <c r="O16" s="56"/>
    </row>
    <row r="17" spans="3:15" ht="12.75">
      <c r="C17" s="37"/>
      <c r="D17" s="76"/>
      <c r="E17" s="43" t="s">
        <v>88</v>
      </c>
      <c r="F17" s="43"/>
      <c r="G17" s="43"/>
      <c r="H17" s="44"/>
      <c r="I17" s="45"/>
      <c r="J17" s="289">
        <v>0.1375830235226925</v>
      </c>
      <c r="K17" s="289">
        <v>0.13949351097174922</v>
      </c>
      <c r="L17" s="290">
        <v>0.14088122959763552</v>
      </c>
      <c r="M17" s="291">
        <v>0.14168462583373864</v>
      </c>
      <c r="N17" s="292">
        <v>0.1458005516458769</v>
      </c>
      <c r="O17" s="56"/>
    </row>
    <row r="18" spans="3:15" ht="13.5" thickBot="1">
      <c r="C18" s="37"/>
      <c r="D18" s="88"/>
      <c r="E18" s="89" t="s">
        <v>89</v>
      </c>
      <c r="F18" s="89"/>
      <c r="G18" s="89"/>
      <c r="H18" s="90"/>
      <c r="I18" s="91"/>
      <c r="J18" s="293">
        <v>0.010264704843208896</v>
      </c>
      <c r="K18" s="293">
        <v>0.011125205724311282</v>
      </c>
      <c r="L18" s="294">
        <v>0.01306637510453995</v>
      </c>
      <c r="M18" s="295">
        <v>0.013950364462177525</v>
      </c>
      <c r="N18" s="296">
        <v>0.013876899570124848</v>
      </c>
      <c r="O18" s="56"/>
    </row>
    <row r="19" spans="4:14" ht="13.5">
      <c r="D19" s="99" t="s">
        <v>38</v>
      </c>
      <c r="E19" s="124"/>
      <c r="F19" s="124"/>
      <c r="G19" s="124"/>
      <c r="H19" s="124"/>
      <c r="I19" s="99"/>
      <c r="J19" s="57"/>
      <c r="K19" s="57"/>
      <c r="L19" s="57"/>
      <c r="M19" s="57"/>
      <c r="N19" s="57" t="s">
        <v>40</v>
      </c>
    </row>
    <row r="20" spans="4:14" ht="15.75" customHeight="1">
      <c r="D20" s="54" t="s">
        <v>23</v>
      </c>
      <c r="E20" s="55" t="s">
        <v>91</v>
      </c>
      <c r="F20" s="55"/>
      <c r="G20" s="55"/>
      <c r="H20" s="55"/>
      <c r="I20" s="55"/>
      <c r="J20" s="55"/>
      <c r="K20" s="55"/>
      <c r="L20" s="55"/>
      <c r="M20" s="55"/>
      <c r="N20" s="55"/>
    </row>
  </sheetData>
  <sheetProtection/>
  <mergeCells count="6">
    <mergeCell ref="D7:I11"/>
    <mergeCell ref="J7:J10"/>
    <mergeCell ref="K7:K10"/>
    <mergeCell ref="N7:N10"/>
    <mergeCell ref="L7:L10"/>
    <mergeCell ref="M7:M10"/>
  </mergeCells>
  <conditionalFormatting sqref="G6">
    <cfRule type="expression" priority="1" dxfId="1" stopIfTrue="1">
      <formula>O6="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C3:R44"/>
  <sheetViews>
    <sheetView showGridLines="0" showOutlineSymbols="0" zoomScale="90" zoomScaleNormal="90" workbookViewId="0" topLeftCell="A1">
      <pane xSplit="9" ySplit="13" topLeftCell="J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18" hidden="1" customWidth="1"/>
    <col min="3" max="3" width="1.75390625" style="18" customWidth="1"/>
    <col min="4" max="4" width="1.12109375" style="18" customWidth="1"/>
    <col min="5" max="5" width="2.125" style="18" customWidth="1"/>
    <col min="6" max="6" width="1.75390625" style="18" customWidth="1"/>
    <col min="7" max="7" width="15.25390625" style="18" customWidth="1"/>
    <col min="8" max="8" width="10.75390625" style="18" customWidth="1"/>
    <col min="9" max="9" width="1.12109375" style="18" customWidth="1"/>
    <col min="10" max="17" width="9.375" style="18" customWidth="1"/>
    <col min="18" max="41" width="1.75390625" style="18" customWidth="1"/>
    <col min="42" max="16384" width="9.125" style="18" customWidth="1"/>
  </cols>
  <sheetData>
    <row r="1" ht="12.75" hidden="1"/>
    <row r="2" ht="12.75" hidden="1"/>
    <row r="3" ht="9" customHeight="1">
      <c r="C3" s="17"/>
    </row>
    <row r="4" spans="4:17" s="19" customFormat="1" ht="15.75">
      <c r="D4" s="20" t="s">
        <v>7</v>
      </c>
      <c r="E4" s="20"/>
      <c r="F4" s="20"/>
      <c r="G4" s="20"/>
      <c r="H4" s="21" t="s">
        <v>56</v>
      </c>
      <c r="I4" s="22"/>
      <c r="J4" s="20"/>
      <c r="K4" s="20"/>
      <c r="L4" s="20"/>
      <c r="M4" s="20"/>
      <c r="N4" s="20"/>
      <c r="O4" s="20"/>
      <c r="P4" s="20"/>
      <c r="Q4" s="20"/>
    </row>
    <row r="5" spans="4:17" s="19" customFormat="1" ht="15.75">
      <c r="D5" s="105" t="s">
        <v>119</v>
      </c>
      <c r="E5" s="20"/>
      <c r="F5" s="20"/>
      <c r="G5" s="20"/>
      <c r="H5" s="21"/>
      <c r="I5" s="22"/>
      <c r="J5" s="20"/>
      <c r="K5" s="20"/>
      <c r="L5" s="20"/>
      <c r="M5" s="20"/>
      <c r="N5" s="20"/>
      <c r="O5" s="20"/>
      <c r="P5" s="20"/>
      <c r="Q5" s="20"/>
    </row>
    <row r="6" spans="4:18" s="25" customFormat="1" ht="21" customHeight="1" thickBot="1">
      <c r="D6" s="26"/>
      <c r="E6" s="27"/>
      <c r="F6" s="27"/>
      <c r="G6" s="27"/>
      <c r="H6" s="27"/>
      <c r="I6" s="28"/>
      <c r="J6" s="28"/>
      <c r="K6" s="28"/>
      <c r="L6" s="28"/>
      <c r="M6" s="28"/>
      <c r="N6" s="28"/>
      <c r="O6" s="28"/>
      <c r="P6" s="28"/>
      <c r="Q6" s="29" t="s">
        <v>25</v>
      </c>
      <c r="R6" s="30" t="s">
        <v>33</v>
      </c>
    </row>
    <row r="7" spans="3:18" ht="6" customHeight="1">
      <c r="C7" s="31"/>
      <c r="D7" s="191"/>
      <c r="E7" s="192"/>
      <c r="F7" s="192"/>
      <c r="G7" s="192"/>
      <c r="H7" s="192"/>
      <c r="I7" s="193"/>
      <c r="J7" s="182">
        <v>2003</v>
      </c>
      <c r="K7" s="182">
        <v>2004</v>
      </c>
      <c r="L7" s="182">
        <v>2005</v>
      </c>
      <c r="M7" s="182">
        <v>2006</v>
      </c>
      <c r="N7" s="182">
        <v>2007</v>
      </c>
      <c r="O7" s="182">
        <v>2008</v>
      </c>
      <c r="P7" s="182">
        <v>2009</v>
      </c>
      <c r="Q7" s="200">
        <v>2010</v>
      </c>
      <c r="R7" s="32"/>
    </row>
    <row r="8" spans="3:18" ht="6" customHeight="1">
      <c r="C8" s="31"/>
      <c r="D8" s="194"/>
      <c r="E8" s="195"/>
      <c r="F8" s="195"/>
      <c r="G8" s="195"/>
      <c r="H8" s="195"/>
      <c r="I8" s="196"/>
      <c r="J8" s="183"/>
      <c r="K8" s="183"/>
      <c r="L8" s="183"/>
      <c r="M8" s="183"/>
      <c r="N8" s="183"/>
      <c r="O8" s="183"/>
      <c r="P8" s="183"/>
      <c r="Q8" s="201"/>
      <c r="R8" s="32"/>
    </row>
    <row r="9" spans="3:18" ht="6" customHeight="1">
      <c r="C9" s="31"/>
      <c r="D9" s="194"/>
      <c r="E9" s="195"/>
      <c r="F9" s="195"/>
      <c r="G9" s="195"/>
      <c r="H9" s="195"/>
      <c r="I9" s="196"/>
      <c r="J9" s="183"/>
      <c r="K9" s="183"/>
      <c r="L9" s="183"/>
      <c r="M9" s="183"/>
      <c r="N9" s="183"/>
      <c r="O9" s="183"/>
      <c r="P9" s="183"/>
      <c r="Q9" s="201"/>
      <c r="R9" s="32"/>
    </row>
    <row r="10" spans="3:18" ht="6" customHeight="1">
      <c r="C10" s="31"/>
      <c r="D10" s="194"/>
      <c r="E10" s="195"/>
      <c r="F10" s="195"/>
      <c r="G10" s="195"/>
      <c r="H10" s="195"/>
      <c r="I10" s="196"/>
      <c r="J10" s="183"/>
      <c r="K10" s="183"/>
      <c r="L10" s="183"/>
      <c r="M10" s="183"/>
      <c r="N10" s="183"/>
      <c r="O10" s="183"/>
      <c r="P10" s="183"/>
      <c r="Q10" s="201"/>
      <c r="R10" s="32"/>
    </row>
    <row r="11" spans="3:18" ht="15" customHeight="1" thickBot="1">
      <c r="C11" s="31"/>
      <c r="D11" s="197"/>
      <c r="E11" s="198"/>
      <c r="F11" s="198"/>
      <c r="G11" s="198"/>
      <c r="H11" s="198"/>
      <c r="I11" s="199"/>
      <c r="J11" s="33"/>
      <c r="K11" s="33"/>
      <c r="L11" s="33"/>
      <c r="M11" s="33"/>
      <c r="N11" s="33"/>
      <c r="O11" s="34"/>
      <c r="P11" s="34"/>
      <c r="Q11" s="36"/>
      <c r="R11" s="32"/>
    </row>
    <row r="12" spans="3:17" ht="16.5" thickBot="1" thickTop="1">
      <c r="C12" s="31"/>
      <c r="D12" s="78" t="s">
        <v>55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80"/>
    </row>
    <row r="13" spans="3:17" ht="12.75">
      <c r="C13" s="37"/>
      <c r="D13" s="64"/>
      <c r="E13" s="65" t="s">
        <v>44</v>
      </c>
      <c r="F13" s="65"/>
      <c r="G13" s="65"/>
      <c r="H13" s="66"/>
      <c r="I13" s="67"/>
      <c r="J13" s="301">
        <v>88719423.19999999</v>
      </c>
      <c r="K13" s="301">
        <v>92959097.38000003</v>
      </c>
      <c r="L13" s="301">
        <v>95531621.31000002</v>
      </c>
      <c r="M13" s="301">
        <v>103098700.13000001</v>
      </c>
      <c r="N13" s="301">
        <f>N19+N31+N25</f>
        <v>105368849.89999999</v>
      </c>
      <c r="O13" s="301">
        <f>O19+O31+O25</f>
        <v>109433676.92000002</v>
      </c>
      <c r="P13" s="302">
        <v>120051447.63000003</v>
      </c>
      <c r="Q13" s="303">
        <f>Q14+Q15</f>
        <v>118537412.27999997</v>
      </c>
    </row>
    <row r="14" spans="3:17" ht="12.75" customHeight="1">
      <c r="C14" s="37"/>
      <c r="D14" s="77"/>
      <c r="E14" s="211" t="s">
        <v>45</v>
      </c>
      <c r="F14" s="39" t="s">
        <v>26</v>
      </c>
      <c r="G14" s="39"/>
      <c r="H14" s="40"/>
      <c r="I14" s="41"/>
      <c r="J14" s="304">
        <v>82040858.39999999</v>
      </c>
      <c r="K14" s="304">
        <v>84577281.35000002</v>
      </c>
      <c r="L14" s="304">
        <v>87592340.97000001</v>
      </c>
      <c r="M14" s="304">
        <v>92398846.95</v>
      </c>
      <c r="N14" s="304">
        <f>N20+N26+N32</f>
        <v>97025341.28000002</v>
      </c>
      <c r="O14" s="304">
        <f>O20+O26+O32</f>
        <v>98871269.89</v>
      </c>
      <c r="P14" s="305">
        <v>105673231.81000002</v>
      </c>
      <c r="Q14" s="306">
        <v>105108184.38999997</v>
      </c>
    </row>
    <row r="15" spans="3:17" ht="12.75">
      <c r="C15" s="37"/>
      <c r="D15" s="47"/>
      <c r="E15" s="180"/>
      <c r="F15" s="48" t="s">
        <v>27</v>
      </c>
      <c r="G15" s="48"/>
      <c r="H15" s="49"/>
      <c r="I15" s="50"/>
      <c r="J15" s="307">
        <v>6678564.8</v>
      </c>
      <c r="K15" s="307">
        <v>8381816.029999999</v>
      </c>
      <c r="L15" s="307">
        <v>7939280.339999999</v>
      </c>
      <c r="M15" s="307">
        <v>10699853.18</v>
      </c>
      <c r="N15" s="307">
        <f>N21+N27+N33</f>
        <v>8343508.619999998</v>
      </c>
      <c r="O15" s="307">
        <f>O21+O27+O33</f>
        <v>10562407.029999996</v>
      </c>
      <c r="P15" s="308">
        <v>14378215.820000004</v>
      </c>
      <c r="Q15" s="309">
        <v>13429227.889999999</v>
      </c>
    </row>
    <row r="16" spans="3:17" ht="12.75" customHeight="1">
      <c r="C16" s="37"/>
      <c r="D16" s="77"/>
      <c r="E16" s="211" t="s">
        <v>28</v>
      </c>
      <c r="F16" s="39" t="s">
        <v>26</v>
      </c>
      <c r="G16" s="39"/>
      <c r="H16" s="40"/>
      <c r="I16" s="41"/>
      <c r="J16" s="310">
        <v>0.9247226305231434</v>
      </c>
      <c r="K16" s="310">
        <v>0.9098332894118297</v>
      </c>
      <c r="L16" s="310">
        <v>0.9168936920453067</v>
      </c>
      <c r="M16" s="310">
        <v>0.8962173803694105</v>
      </c>
      <c r="N16" s="310">
        <f>N14/N13</f>
        <v>0.9208161745343301</v>
      </c>
      <c r="O16" s="310">
        <f>O14/O13</f>
        <v>0.9034812013332831</v>
      </c>
      <c r="P16" s="311">
        <v>0.8802328826195096</v>
      </c>
      <c r="Q16" s="312">
        <f>Q14/Q13</f>
        <v>0.8867089500968816</v>
      </c>
    </row>
    <row r="17" spans="3:17" ht="12.75" customHeight="1" thickBot="1">
      <c r="C17" s="37"/>
      <c r="D17" s="46"/>
      <c r="E17" s="212"/>
      <c r="F17" s="95" t="s">
        <v>27</v>
      </c>
      <c r="G17" s="95"/>
      <c r="H17" s="96"/>
      <c r="I17" s="97"/>
      <c r="J17" s="313">
        <v>0.07527736947685656</v>
      </c>
      <c r="K17" s="313">
        <v>0.09016671058817027</v>
      </c>
      <c r="L17" s="313">
        <v>0.08310630795469326</v>
      </c>
      <c r="M17" s="313">
        <v>0.1037826196305895</v>
      </c>
      <c r="N17" s="313">
        <f>N15/N13</f>
        <v>0.07918382546567018</v>
      </c>
      <c r="O17" s="313">
        <f>O15/O13</f>
        <v>0.09651879866671663</v>
      </c>
      <c r="P17" s="314">
        <v>0.11976711738049035</v>
      </c>
      <c r="Q17" s="315">
        <f>Q15/Q13</f>
        <v>0.11329104990311842</v>
      </c>
    </row>
    <row r="18" spans="3:17" ht="13.5" thickBot="1">
      <c r="C18" s="31"/>
      <c r="D18" s="60" t="s">
        <v>59</v>
      </c>
      <c r="E18" s="61"/>
      <c r="F18" s="61"/>
      <c r="G18" s="61"/>
      <c r="H18" s="61"/>
      <c r="I18" s="61"/>
      <c r="J18" s="62"/>
      <c r="K18" s="62"/>
      <c r="L18" s="62"/>
      <c r="M18" s="62"/>
      <c r="N18" s="62"/>
      <c r="O18" s="62"/>
      <c r="P18" s="62"/>
      <c r="Q18" s="63"/>
    </row>
    <row r="19" spans="3:17" ht="13.5" customHeight="1">
      <c r="C19" s="37"/>
      <c r="D19" s="64"/>
      <c r="E19" s="65" t="s">
        <v>44</v>
      </c>
      <c r="F19" s="65"/>
      <c r="G19" s="65"/>
      <c r="H19" s="66"/>
      <c r="I19" s="67"/>
      <c r="J19" s="301">
        <v>67305642.53</v>
      </c>
      <c r="K19" s="301">
        <v>69859440.23</v>
      </c>
      <c r="L19" s="301">
        <v>72729690.35000001</v>
      </c>
      <c r="M19" s="301">
        <v>76156420.43</v>
      </c>
      <c r="N19" s="301">
        <v>79497225.91</v>
      </c>
      <c r="O19" s="302">
        <v>82132513.41</v>
      </c>
      <c r="P19" s="302">
        <v>88396466.66000003</v>
      </c>
      <c r="Q19" s="303">
        <v>85135869.57000001</v>
      </c>
    </row>
    <row r="20" spans="3:17" ht="11.25" customHeight="1">
      <c r="C20" s="37"/>
      <c r="D20" s="77"/>
      <c r="E20" s="211" t="s">
        <v>45</v>
      </c>
      <c r="F20" s="39" t="s">
        <v>26</v>
      </c>
      <c r="G20" s="39"/>
      <c r="H20" s="40"/>
      <c r="I20" s="41"/>
      <c r="J20" s="304">
        <v>66716406.410000004</v>
      </c>
      <c r="K20" s="304">
        <v>69066812.59</v>
      </c>
      <c r="L20" s="304">
        <v>72026925.72000001</v>
      </c>
      <c r="M20" s="304">
        <v>75554469.66</v>
      </c>
      <c r="N20" s="304">
        <v>79062285.83</v>
      </c>
      <c r="O20" s="305">
        <v>81611233.89</v>
      </c>
      <c r="P20" s="305">
        <v>87913952.10000002</v>
      </c>
      <c r="Q20" s="306">
        <v>84879289.09</v>
      </c>
    </row>
    <row r="21" spans="3:17" ht="12.75">
      <c r="C21" s="37"/>
      <c r="D21" s="47"/>
      <c r="E21" s="180"/>
      <c r="F21" s="48" t="s">
        <v>27</v>
      </c>
      <c r="G21" s="48"/>
      <c r="H21" s="49"/>
      <c r="I21" s="50"/>
      <c r="J21" s="307">
        <v>589236.12</v>
      </c>
      <c r="K21" s="307">
        <v>792627.64</v>
      </c>
      <c r="L21" s="307">
        <v>702764.63</v>
      </c>
      <c r="M21" s="307">
        <v>601950.77</v>
      </c>
      <c r="N21" s="307">
        <v>434940.08</v>
      </c>
      <c r="O21" s="308">
        <v>521279.52</v>
      </c>
      <c r="P21" s="308">
        <v>482514.56</v>
      </c>
      <c r="Q21" s="309">
        <v>256580.48</v>
      </c>
    </row>
    <row r="22" spans="3:17" ht="12.75" customHeight="1">
      <c r="C22" s="37"/>
      <c r="D22" s="77"/>
      <c r="E22" s="211" t="s">
        <v>28</v>
      </c>
      <c r="F22" s="39" t="s">
        <v>26</v>
      </c>
      <c r="G22" s="39"/>
      <c r="H22" s="40"/>
      <c r="I22" s="41"/>
      <c r="J22" s="310">
        <v>0.9912453681764146</v>
      </c>
      <c r="K22" s="310">
        <v>0.9886539651994002</v>
      </c>
      <c r="L22" s="310">
        <v>0.9903373075477422</v>
      </c>
      <c r="M22" s="310">
        <v>0.9920958631379833</v>
      </c>
      <c r="N22" s="310">
        <v>0.9945288646865187</v>
      </c>
      <c r="O22" s="311">
        <v>0.9936531892382521</v>
      </c>
      <c r="P22" s="311">
        <v>0.9945414723208802</v>
      </c>
      <c r="Q22" s="312">
        <f>Q20/Q19</f>
        <v>0.996986223535439</v>
      </c>
    </row>
    <row r="23" spans="3:17" ht="12.75" customHeight="1" thickBot="1">
      <c r="C23" s="37"/>
      <c r="D23" s="46"/>
      <c r="E23" s="212"/>
      <c r="F23" s="95" t="s">
        <v>27</v>
      </c>
      <c r="G23" s="95"/>
      <c r="H23" s="96"/>
      <c r="I23" s="97"/>
      <c r="J23" s="316">
        <v>0.008754631823585386</v>
      </c>
      <c r="K23" s="316">
        <v>0.011346034800599775</v>
      </c>
      <c r="L23" s="316">
        <v>0.009662692452257909</v>
      </c>
      <c r="M23" s="316">
        <v>0.007904136862016638</v>
      </c>
      <c r="N23" s="316">
        <v>0.00547113531348128</v>
      </c>
      <c r="O23" s="317">
        <v>0.006346810761748001</v>
      </c>
      <c r="P23" s="317">
        <v>0.005458527679119792</v>
      </c>
      <c r="Q23" s="318">
        <f>Q21/Q19</f>
        <v>0.003013776464560988</v>
      </c>
    </row>
    <row r="24" spans="3:17" ht="12.75" customHeight="1" thickBot="1">
      <c r="C24" s="31"/>
      <c r="D24" s="60" t="s">
        <v>60</v>
      </c>
      <c r="E24" s="61"/>
      <c r="F24" s="61"/>
      <c r="G24" s="61"/>
      <c r="H24" s="61"/>
      <c r="I24" s="61"/>
      <c r="J24" s="62"/>
      <c r="K24" s="62"/>
      <c r="L24" s="62"/>
      <c r="M24" s="62"/>
      <c r="N24" s="62"/>
      <c r="O24" s="62"/>
      <c r="P24" s="62"/>
      <c r="Q24" s="63"/>
    </row>
    <row r="25" spans="3:17" ht="12.75">
      <c r="C25" s="37"/>
      <c r="D25" s="64"/>
      <c r="E25" s="65" t="s">
        <v>44</v>
      </c>
      <c r="F25" s="65"/>
      <c r="G25" s="65"/>
      <c r="H25" s="66"/>
      <c r="I25" s="67"/>
      <c r="J25" s="301">
        <v>-62873585.95</v>
      </c>
      <c r="K25" s="301">
        <v>-65467664.94</v>
      </c>
      <c r="L25" s="301">
        <v>-68546171.83</v>
      </c>
      <c r="M25" s="301">
        <v>-72430196.85</v>
      </c>
      <c r="N25" s="301">
        <v>-75098157.17</v>
      </c>
      <c r="O25" s="302">
        <v>-78469683.44999999</v>
      </c>
      <c r="P25" s="302">
        <v>-83397045.66</v>
      </c>
      <c r="Q25" s="303">
        <f>Q26+Q27</f>
        <v>-80102122.59</v>
      </c>
    </row>
    <row r="26" spans="3:17" ht="12.75" customHeight="1">
      <c r="C26" s="37"/>
      <c r="D26" s="77"/>
      <c r="E26" s="211" t="s">
        <v>45</v>
      </c>
      <c r="F26" s="39" t="s">
        <v>9</v>
      </c>
      <c r="G26" s="39"/>
      <c r="H26" s="40"/>
      <c r="I26" s="41"/>
      <c r="J26" s="304">
        <v>-62788596.86</v>
      </c>
      <c r="K26" s="304">
        <v>-65433125.76</v>
      </c>
      <c r="L26" s="304">
        <v>-68474409.01</v>
      </c>
      <c r="M26" s="304">
        <v>-72362645.73</v>
      </c>
      <c r="N26" s="304">
        <v>-75090241.69</v>
      </c>
      <c r="O26" s="305">
        <v>-78252961.46</v>
      </c>
      <c r="P26" s="305">
        <v>-83342793.92</v>
      </c>
      <c r="Q26" s="306">
        <v>-80084782.18</v>
      </c>
    </row>
    <row r="27" spans="3:17" ht="12.75">
      <c r="C27" s="37"/>
      <c r="D27" s="47"/>
      <c r="E27" s="180"/>
      <c r="F27" s="48" t="s">
        <v>10</v>
      </c>
      <c r="G27" s="48"/>
      <c r="H27" s="49"/>
      <c r="I27" s="50"/>
      <c r="J27" s="307">
        <v>-84989.09</v>
      </c>
      <c r="K27" s="307">
        <v>-34539.18</v>
      </c>
      <c r="L27" s="307">
        <v>-71762.82</v>
      </c>
      <c r="M27" s="307">
        <v>-67551.12</v>
      </c>
      <c r="N27" s="307">
        <v>-7915.48</v>
      </c>
      <c r="O27" s="308">
        <v>-216721.99</v>
      </c>
      <c r="P27" s="308">
        <v>-54251.74</v>
      </c>
      <c r="Q27" s="309">
        <v>-17340.41</v>
      </c>
    </row>
    <row r="28" spans="3:17" ht="12.75" customHeight="1">
      <c r="C28" s="37"/>
      <c r="D28" s="77"/>
      <c r="E28" s="211" t="s">
        <v>28</v>
      </c>
      <c r="F28" s="39" t="s">
        <v>9</v>
      </c>
      <c r="G28" s="39"/>
      <c r="H28" s="40"/>
      <c r="I28" s="41"/>
      <c r="J28" s="310">
        <v>0.9986482544503252</v>
      </c>
      <c r="K28" s="310">
        <v>0.9994724238288986</v>
      </c>
      <c r="L28" s="310">
        <v>0.9989530732631142</v>
      </c>
      <c r="M28" s="310">
        <v>0.9990673624684483</v>
      </c>
      <c r="N28" s="310">
        <v>0.9998945982125489</v>
      </c>
      <c r="O28" s="311">
        <v>0.9972381436948438</v>
      </c>
      <c r="P28" s="311">
        <v>0.9993494764764069</v>
      </c>
      <c r="Q28" s="312">
        <f>Q26/Q25</f>
        <v>0.9997835212171748</v>
      </c>
    </row>
    <row r="29" spans="3:17" ht="12.75" customHeight="1" thickBot="1">
      <c r="C29" s="37"/>
      <c r="D29" s="46"/>
      <c r="E29" s="212"/>
      <c r="F29" s="95" t="s">
        <v>11</v>
      </c>
      <c r="G29" s="95"/>
      <c r="H29" s="96"/>
      <c r="I29" s="97"/>
      <c r="J29" s="316">
        <v>0.0013517455496746642</v>
      </c>
      <c r="K29" s="316">
        <v>0.000527576171101483</v>
      </c>
      <c r="L29" s="316">
        <v>0.0010469267368858695</v>
      </c>
      <c r="M29" s="316">
        <v>0.0009326375315518696</v>
      </c>
      <c r="N29" s="316">
        <v>0.00010540178745107813</v>
      </c>
      <c r="O29" s="317">
        <v>0.002761856305156282</v>
      </c>
      <c r="P29" s="317">
        <v>0.0006505235235931259</v>
      </c>
      <c r="Q29" s="318">
        <f>Q27/Q25</f>
        <v>0.000216478782825223</v>
      </c>
    </row>
    <row r="30" spans="3:17" ht="13.5" thickBot="1">
      <c r="C30" s="31"/>
      <c r="D30" s="60" t="s">
        <v>12</v>
      </c>
      <c r="E30" s="61"/>
      <c r="F30" s="61"/>
      <c r="G30" s="61"/>
      <c r="H30" s="61"/>
      <c r="I30" s="61"/>
      <c r="J30" s="62"/>
      <c r="K30" s="62"/>
      <c r="L30" s="62"/>
      <c r="M30" s="62"/>
      <c r="N30" s="62"/>
      <c r="O30" s="62"/>
      <c r="P30" s="62"/>
      <c r="Q30" s="63"/>
    </row>
    <row r="31" spans="3:17" ht="12.75">
      <c r="C31" s="37"/>
      <c r="D31" s="64"/>
      <c r="E31" s="65" t="s">
        <v>44</v>
      </c>
      <c r="F31" s="65"/>
      <c r="G31" s="65"/>
      <c r="H31" s="66"/>
      <c r="I31" s="67"/>
      <c r="J31" s="301">
        <v>84287366.61999997</v>
      </c>
      <c r="K31" s="301">
        <v>88567322.08999999</v>
      </c>
      <c r="L31" s="301">
        <v>91348102.79</v>
      </c>
      <c r="M31" s="301">
        <v>99372476.55000001</v>
      </c>
      <c r="N31" s="301">
        <f>N32+N33</f>
        <v>100969781.16000001</v>
      </c>
      <c r="O31" s="302">
        <f>O32+O33</f>
        <v>105770846.96</v>
      </c>
      <c r="P31" s="302">
        <v>115052026.63</v>
      </c>
      <c r="Q31" s="303">
        <f>Q32+Q33</f>
        <v>113503665.29999998</v>
      </c>
    </row>
    <row r="32" spans="3:17" ht="12.75" customHeight="1">
      <c r="C32" s="37"/>
      <c r="D32" s="77"/>
      <c r="E32" s="211" t="s">
        <v>45</v>
      </c>
      <c r="F32" s="39" t="s">
        <v>26</v>
      </c>
      <c r="G32" s="39"/>
      <c r="H32" s="40"/>
      <c r="I32" s="41"/>
      <c r="J32" s="304">
        <v>78113048.84999998</v>
      </c>
      <c r="K32" s="304">
        <v>80943594.52</v>
      </c>
      <c r="L32" s="304">
        <v>84039824.26</v>
      </c>
      <c r="M32" s="304">
        <v>89207023.02000003</v>
      </c>
      <c r="N32" s="304">
        <f>93053729.65-1.02-431.49</f>
        <v>93053297.14000002</v>
      </c>
      <c r="O32" s="305">
        <f>95514531.99-36.78-1497.75</f>
        <v>95512997.46</v>
      </c>
      <c r="P32" s="305">
        <v>101102073.63</v>
      </c>
      <c r="Q32" s="306">
        <v>100313677.47999999</v>
      </c>
    </row>
    <row r="33" spans="3:17" ht="12.75">
      <c r="C33" s="37"/>
      <c r="D33" s="47"/>
      <c r="E33" s="180"/>
      <c r="F33" s="48" t="s">
        <v>27</v>
      </c>
      <c r="G33" s="48"/>
      <c r="H33" s="49"/>
      <c r="I33" s="50"/>
      <c r="J33" s="307">
        <v>6174317.77</v>
      </c>
      <c r="K33" s="307">
        <v>7623727.569999998</v>
      </c>
      <c r="L33" s="307">
        <v>7308278.529999999</v>
      </c>
      <c r="M33" s="307">
        <v>10165453.53</v>
      </c>
      <c r="N33" s="307">
        <v>7916484.019999999</v>
      </c>
      <c r="O33" s="308">
        <v>10257849.499999996</v>
      </c>
      <c r="P33" s="308">
        <v>13949953.000000004</v>
      </c>
      <c r="Q33" s="309">
        <v>13189987.819999998</v>
      </c>
    </row>
    <row r="34" spans="3:17" ht="12.75" customHeight="1" thickBot="1">
      <c r="C34" s="37"/>
      <c r="D34" s="77"/>
      <c r="E34" s="213" t="s">
        <v>28</v>
      </c>
      <c r="F34" s="81" t="s">
        <v>26</v>
      </c>
      <c r="G34" s="39"/>
      <c r="H34" s="40"/>
      <c r="I34" s="41"/>
      <c r="J34" s="310">
        <v>0.9267468184427187</v>
      </c>
      <c r="K34" s="310">
        <v>0.9139216655748839</v>
      </c>
      <c r="L34" s="310">
        <v>0.9199952893734313</v>
      </c>
      <c r="M34" s="310">
        <v>0.8977035303645153</v>
      </c>
      <c r="N34" s="310">
        <v>0.8980076685923472</v>
      </c>
      <c r="O34" s="311">
        <v>0.8557791217994407</v>
      </c>
      <c r="P34" s="311">
        <v>0.8297943314980476</v>
      </c>
      <c r="Q34" s="312">
        <f>Q32/Q31</f>
        <v>0.8837924063056667</v>
      </c>
    </row>
    <row r="35" spans="3:17" ht="12.75" customHeight="1" thickBot="1">
      <c r="C35" s="37"/>
      <c r="D35" s="71"/>
      <c r="E35" s="214"/>
      <c r="F35" s="98" t="s">
        <v>27</v>
      </c>
      <c r="G35" s="89"/>
      <c r="H35" s="90"/>
      <c r="I35" s="91"/>
      <c r="J35" s="313">
        <v>0.07325318155728142</v>
      </c>
      <c r="K35" s="313">
        <v>0.08607833442511617</v>
      </c>
      <c r="L35" s="313">
        <v>0.08000471062656865</v>
      </c>
      <c r="M35" s="313">
        <v>0.10229646963548478</v>
      </c>
      <c r="N35" s="313">
        <v>0.10199233140765286</v>
      </c>
      <c r="O35" s="314">
        <v>0.1442208782005593</v>
      </c>
      <c r="P35" s="314">
        <v>0.17020566850195235</v>
      </c>
      <c r="Q35" s="315">
        <f>Q33/Q31</f>
        <v>0.11620759369433332</v>
      </c>
    </row>
    <row r="36" spans="3:17" ht="13.5" thickBot="1">
      <c r="C36" s="31"/>
      <c r="D36" s="60" t="s">
        <v>61</v>
      </c>
      <c r="E36" s="61"/>
      <c r="F36" s="61"/>
      <c r="G36" s="61"/>
      <c r="H36" s="61"/>
      <c r="I36" s="61"/>
      <c r="J36" s="62"/>
      <c r="K36" s="62"/>
      <c r="L36" s="62"/>
      <c r="M36" s="62"/>
      <c r="N36" s="62"/>
      <c r="O36" s="62"/>
      <c r="P36" s="62"/>
      <c r="Q36" s="63"/>
    </row>
    <row r="37" spans="3:17" ht="15">
      <c r="C37" s="37"/>
      <c r="D37" s="38"/>
      <c r="E37" s="39" t="s">
        <v>58</v>
      </c>
      <c r="F37" s="39"/>
      <c r="G37" s="39"/>
      <c r="H37" s="40"/>
      <c r="I37" s="41"/>
      <c r="J37" s="319">
        <v>114.24777249999998</v>
      </c>
      <c r="K37" s="319">
        <v>121.34803966999998</v>
      </c>
      <c r="L37" s="319">
        <v>128.55417447999997</v>
      </c>
      <c r="M37" s="319">
        <v>141.24843944</v>
      </c>
      <c r="N37" s="319">
        <v>151.5849897</v>
      </c>
      <c r="O37" s="320">
        <v>149.79972682000005</v>
      </c>
      <c r="P37" s="320">
        <v>159.32468885</v>
      </c>
      <c r="Q37" s="321">
        <v>157.70931176</v>
      </c>
    </row>
    <row r="38" spans="3:17" ht="12.75">
      <c r="C38" s="37"/>
      <c r="D38" s="59"/>
      <c r="E38" s="48" t="s">
        <v>13</v>
      </c>
      <c r="F38" s="48"/>
      <c r="G38" s="48"/>
      <c r="H38" s="49"/>
      <c r="I38" s="50"/>
      <c r="J38" s="322">
        <f aca="true" t="shared" si="0" ref="J38:O38">J13/J37/1000000</f>
        <v>0.7765527612365484</v>
      </c>
      <c r="K38" s="322">
        <f t="shared" si="0"/>
        <v>0.7660535566359186</v>
      </c>
      <c r="L38" s="322">
        <f t="shared" si="0"/>
        <v>0.7431234473436917</v>
      </c>
      <c r="M38" s="322">
        <f t="shared" si="0"/>
        <v>0.7299103660100587</v>
      </c>
      <c r="N38" s="322">
        <f t="shared" si="0"/>
        <v>0.6951140090356849</v>
      </c>
      <c r="O38" s="323">
        <f t="shared" si="0"/>
        <v>0.730533220874935</v>
      </c>
      <c r="P38" s="323">
        <v>0.7535018489383357</v>
      </c>
      <c r="Q38" s="324">
        <f>Q13/1000000/Q37</f>
        <v>0.7516196155899069</v>
      </c>
    </row>
    <row r="39" spans="3:17" ht="12.75">
      <c r="C39" s="37"/>
      <c r="D39" s="38"/>
      <c r="E39" s="39" t="s">
        <v>14</v>
      </c>
      <c r="F39" s="39"/>
      <c r="G39" s="39"/>
      <c r="H39" s="40"/>
      <c r="I39" s="41"/>
      <c r="J39" s="319">
        <v>2577.627</v>
      </c>
      <c r="K39" s="319">
        <v>2811.155</v>
      </c>
      <c r="L39" s="319">
        <v>2982.007</v>
      </c>
      <c r="M39" s="319">
        <v>3225.628</v>
      </c>
      <c r="N39" s="319">
        <v>3539.112</v>
      </c>
      <c r="O39" s="320">
        <v>3687.256</v>
      </c>
      <c r="P39" s="320">
        <v>3629.171</v>
      </c>
      <c r="Q39" s="321">
        <v>3667.619</v>
      </c>
    </row>
    <row r="40" spans="3:17" ht="13.5" thickBot="1">
      <c r="C40" s="37"/>
      <c r="D40" s="88"/>
      <c r="E40" s="89" t="s">
        <v>15</v>
      </c>
      <c r="F40" s="89"/>
      <c r="G40" s="89"/>
      <c r="H40" s="90"/>
      <c r="I40" s="91"/>
      <c r="J40" s="313">
        <f aca="true" t="shared" si="1" ref="J40:O40">J13/J39/1000000</f>
        <v>0.03441903083727785</v>
      </c>
      <c r="K40" s="313">
        <f t="shared" si="1"/>
        <v>0.03306793733536572</v>
      </c>
      <c r="L40" s="313">
        <f t="shared" si="1"/>
        <v>0.03203601510995783</v>
      </c>
      <c r="M40" s="313">
        <f t="shared" si="1"/>
        <v>0.03196236519834277</v>
      </c>
      <c r="N40" s="313">
        <f t="shared" si="1"/>
        <v>0.02977268023730246</v>
      </c>
      <c r="O40" s="314">
        <f t="shared" si="1"/>
        <v>0.02967889317150749</v>
      </c>
      <c r="P40" s="314">
        <v>0.03306847132952659</v>
      </c>
      <c r="Q40" s="315">
        <f>Q13/1000000/Q39</f>
        <v>0.032319990784211765</v>
      </c>
    </row>
    <row r="41" spans="4:17" ht="13.5">
      <c r="D41" s="51" t="s">
        <v>38</v>
      </c>
      <c r="E41" s="52"/>
      <c r="F41" s="52"/>
      <c r="G41" s="52"/>
      <c r="H41" s="52"/>
      <c r="I41" s="51"/>
      <c r="J41" s="99"/>
      <c r="K41" s="99"/>
      <c r="L41" s="99"/>
      <c r="M41" s="99"/>
      <c r="N41" s="99"/>
      <c r="O41" s="99"/>
      <c r="P41" s="99"/>
      <c r="Q41" s="57" t="s">
        <v>109</v>
      </c>
    </row>
    <row r="42" spans="4:17" ht="12.75" customHeight="1">
      <c r="D42" s="54" t="s">
        <v>23</v>
      </c>
      <c r="E42" s="187" t="s">
        <v>137</v>
      </c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4:17" ht="15.75" customHeight="1">
      <c r="D43" s="54" t="s">
        <v>2</v>
      </c>
      <c r="E43" s="179" t="s">
        <v>57</v>
      </c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</row>
    <row r="44" spans="4:17" ht="25.5" customHeight="1">
      <c r="D44" s="54" t="s">
        <v>52</v>
      </c>
      <c r="E44" s="179" t="s">
        <v>69</v>
      </c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</row>
  </sheetData>
  <sheetProtection/>
  <mergeCells count="20">
    <mergeCell ref="E44:Q44"/>
    <mergeCell ref="E43:Q43"/>
    <mergeCell ref="E28:E29"/>
    <mergeCell ref="E32:E33"/>
    <mergeCell ref="E34:E35"/>
    <mergeCell ref="E42:Q42"/>
    <mergeCell ref="J7:J10"/>
    <mergeCell ref="Q7:Q10"/>
    <mergeCell ref="E14:E15"/>
    <mergeCell ref="K7:K10"/>
    <mergeCell ref="L7:L10"/>
    <mergeCell ref="M7:M10"/>
    <mergeCell ref="N7:N10"/>
    <mergeCell ref="D7:I11"/>
    <mergeCell ref="O7:O10"/>
    <mergeCell ref="P7:P10"/>
    <mergeCell ref="E22:E23"/>
    <mergeCell ref="E26:E27"/>
    <mergeCell ref="E16:E17"/>
    <mergeCell ref="E20:E21"/>
  </mergeCells>
  <conditionalFormatting sqref="G6">
    <cfRule type="expression" priority="1" dxfId="1" stopIfTrue="1">
      <formula>R6="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7"/>
  <dimension ref="C3:Q18"/>
  <sheetViews>
    <sheetView showGridLines="0" zoomScale="90" zoomScaleNormal="90" workbookViewId="0" topLeftCell="C3">
      <selection activeCell="A1" sqref="A1"/>
    </sheetView>
  </sheetViews>
  <sheetFormatPr defaultColWidth="9.00390625" defaultRowHeight="12.75"/>
  <cols>
    <col min="1" max="2" width="0" style="18" hidden="1" customWidth="1"/>
    <col min="3" max="3" width="1.75390625" style="18" customWidth="1"/>
    <col min="4" max="4" width="1.12109375" style="18" customWidth="1"/>
    <col min="5" max="6" width="1.75390625" style="18" customWidth="1"/>
    <col min="7" max="7" width="15.75390625" style="18" customWidth="1"/>
    <col min="8" max="8" width="26.00390625" style="18" customWidth="1"/>
    <col min="9" max="9" width="1.12109375" style="18" customWidth="1"/>
    <col min="10" max="10" width="19.25390625" style="18" customWidth="1"/>
    <col min="11" max="11" width="20.25390625" style="18" customWidth="1"/>
    <col min="12" max="37" width="1.75390625" style="18" customWidth="1"/>
    <col min="38" max="16384" width="9.125" style="18" customWidth="1"/>
  </cols>
  <sheetData>
    <row r="1" ht="12.75" hidden="1"/>
    <row r="2" ht="12.75" hidden="1"/>
    <row r="3" ht="9" customHeight="1">
      <c r="C3" s="17"/>
    </row>
    <row r="4" spans="4:11" s="19" customFormat="1" ht="15.75">
      <c r="D4" s="20" t="s">
        <v>8</v>
      </c>
      <c r="E4" s="20"/>
      <c r="F4" s="20"/>
      <c r="G4" s="20"/>
      <c r="H4" s="21" t="s">
        <v>51</v>
      </c>
      <c r="I4" s="22"/>
      <c r="J4" s="20"/>
      <c r="K4" s="20"/>
    </row>
    <row r="5" spans="4:17" s="19" customFormat="1" ht="15.75">
      <c r="D5" s="106" t="s">
        <v>120</v>
      </c>
      <c r="E5" s="24"/>
      <c r="F5" s="24"/>
      <c r="G5" s="24"/>
      <c r="H5" s="24"/>
      <c r="I5" s="24"/>
      <c r="J5" s="24"/>
      <c r="K5" s="24"/>
      <c r="Q5" s="25"/>
    </row>
    <row r="6" spans="4:12" s="25" customFormat="1" ht="21" customHeight="1" thickBot="1">
      <c r="D6" s="26"/>
      <c r="E6" s="27"/>
      <c r="F6" s="27"/>
      <c r="G6" s="27"/>
      <c r="H6" s="27"/>
      <c r="I6" s="28"/>
      <c r="J6" s="28"/>
      <c r="K6" s="29" t="s">
        <v>17</v>
      </c>
      <c r="L6" s="30" t="s">
        <v>33</v>
      </c>
    </row>
    <row r="7" spans="3:12" ht="12.75" customHeight="1">
      <c r="C7" s="31"/>
      <c r="D7" s="191"/>
      <c r="E7" s="192"/>
      <c r="F7" s="192"/>
      <c r="G7" s="192"/>
      <c r="H7" s="192"/>
      <c r="I7" s="193"/>
      <c r="J7" s="217" t="s">
        <v>112</v>
      </c>
      <c r="K7" s="220" t="s">
        <v>113</v>
      </c>
      <c r="L7" s="32"/>
    </row>
    <row r="8" spans="3:12" ht="12.75">
      <c r="C8" s="31"/>
      <c r="D8" s="194"/>
      <c r="E8" s="195"/>
      <c r="F8" s="195"/>
      <c r="G8" s="195"/>
      <c r="H8" s="195"/>
      <c r="I8" s="196"/>
      <c r="J8" s="218"/>
      <c r="K8" s="221"/>
      <c r="L8" s="32"/>
    </row>
    <row r="9" spans="3:12" ht="12.75">
      <c r="C9" s="31"/>
      <c r="D9" s="194"/>
      <c r="E9" s="195"/>
      <c r="F9" s="195"/>
      <c r="G9" s="195"/>
      <c r="H9" s="195"/>
      <c r="I9" s="196"/>
      <c r="J9" s="218"/>
      <c r="K9" s="221"/>
      <c r="L9" s="32"/>
    </row>
    <row r="10" spans="3:12" ht="12.75">
      <c r="C10" s="31"/>
      <c r="D10" s="194"/>
      <c r="E10" s="195"/>
      <c r="F10" s="195"/>
      <c r="G10" s="195"/>
      <c r="H10" s="195"/>
      <c r="I10" s="196"/>
      <c r="J10" s="218"/>
      <c r="K10" s="221"/>
      <c r="L10" s="32"/>
    </row>
    <row r="11" spans="3:12" ht="13.5" thickBot="1">
      <c r="C11" s="31"/>
      <c r="D11" s="197"/>
      <c r="E11" s="198"/>
      <c r="F11" s="198"/>
      <c r="G11" s="198"/>
      <c r="H11" s="198"/>
      <c r="I11" s="199"/>
      <c r="J11" s="219"/>
      <c r="K11" s="222"/>
      <c r="L11" s="32"/>
    </row>
    <row r="12" spans="3:12" ht="13.5" thickTop="1">
      <c r="C12" s="37"/>
      <c r="D12" s="72"/>
      <c r="E12" s="68" t="s">
        <v>18</v>
      </c>
      <c r="F12" s="68"/>
      <c r="G12" s="68"/>
      <c r="H12" s="69"/>
      <c r="I12" s="70"/>
      <c r="J12" s="325">
        <v>31</v>
      </c>
      <c r="K12" s="326">
        <v>31</v>
      </c>
      <c r="L12" s="32"/>
    </row>
    <row r="13" spans="3:12" ht="12.75">
      <c r="C13" s="37"/>
      <c r="D13" s="76"/>
      <c r="E13" s="43" t="s">
        <v>63</v>
      </c>
      <c r="F13" s="43"/>
      <c r="G13" s="43"/>
      <c r="H13" s="44"/>
      <c r="I13" s="45"/>
      <c r="J13" s="327">
        <v>22</v>
      </c>
      <c r="K13" s="328" t="s">
        <v>19</v>
      </c>
      <c r="L13" s="32"/>
    </row>
    <row r="14" spans="3:12" ht="12.75">
      <c r="C14" s="37"/>
      <c r="D14" s="76"/>
      <c r="E14" s="43" t="s">
        <v>64</v>
      </c>
      <c r="F14" s="43"/>
      <c r="G14" s="43"/>
      <c r="H14" s="44"/>
      <c r="I14" s="45"/>
      <c r="J14" s="327">
        <v>22</v>
      </c>
      <c r="K14" s="328">
        <v>22</v>
      </c>
      <c r="L14" s="32"/>
    </row>
    <row r="15" spans="3:12" ht="13.5" thickBot="1">
      <c r="C15" s="37"/>
      <c r="D15" s="76"/>
      <c r="E15" s="43" t="s">
        <v>62</v>
      </c>
      <c r="F15" s="43"/>
      <c r="G15" s="43"/>
      <c r="H15" s="44"/>
      <c r="I15" s="45"/>
      <c r="J15" s="329">
        <v>21</v>
      </c>
      <c r="K15" s="330">
        <v>21</v>
      </c>
      <c r="L15" s="32"/>
    </row>
    <row r="16" spans="4:12" ht="13.5">
      <c r="D16" s="51" t="s">
        <v>38</v>
      </c>
      <c r="E16" s="52"/>
      <c r="F16" s="52"/>
      <c r="G16" s="52"/>
      <c r="H16" s="52"/>
      <c r="I16" s="51"/>
      <c r="J16" s="51"/>
      <c r="K16" s="53" t="s">
        <v>40</v>
      </c>
      <c r="L16" s="18" t="s">
        <v>33</v>
      </c>
    </row>
    <row r="17" spans="4:11" ht="27.75" customHeight="1">
      <c r="D17" s="149" t="s">
        <v>78</v>
      </c>
      <c r="E17" s="215" t="s">
        <v>114</v>
      </c>
      <c r="F17" s="216"/>
      <c r="G17" s="216"/>
      <c r="H17" s="216"/>
      <c r="I17" s="216"/>
      <c r="J17" s="216"/>
      <c r="K17" s="216"/>
    </row>
    <row r="18" spans="4:11" ht="37.5" customHeight="1">
      <c r="D18" s="149" t="s">
        <v>79</v>
      </c>
      <c r="E18" s="215" t="s">
        <v>110</v>
      </c>
      <c r="F18" s="216"/>
      <c r="G18" s="216"/>
      <c r="H18" s="216"/>
      <c r="I18" s="216"/>
      <c r="J18" s="216"/>
      <c r="K18" s="216"/>
    </row>
    <row r="21" ht="23.25" customHeight="1"/>
    <row r="22" ht="11.25" customHeight="1"/>
    <row r="23" ht="13.5" customHeight="1"/>
  </sheetData>
  <sheetProtection/>
  <mergeCells count="5">
    <mergeCell ref="E18:K18"/>
    <mergeCell ref="J7:J11"/>
    <mergeCell ref="K7:K11"/>
    <mergeCell ref="D7:I11"/>
    <mergeCell ref="E17:K17"/>
  </mergeCells>
  <conditionalFormatting sqref="G6">
    <cfRule type="expression" priority="1" dxfId="1" stopIfTrue="1">
      <formula>L6="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/>
  <dimension ref="C3:AP30"/>
  <sheetViews>
    <sheetView showGridLines="0" zoomScale="90" zoomScaleNormal="90" workbookViewId="0" topLeftCell="A1">
      <pane xSplit="9" ySplit="12" topLeftCell="J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18" hidden="1" customWidth="1"/>
    <col min="3" max="3" width="1.75390625" style="18" customWidth="1"/>
    <col min="4" max="4" width="1.12109375" style="18" customWidth="1"/>
    <col min="5" max="6" width="1.75390625" style="18" customWidth="1"/>
    <col min="7" max="7" width="15.75390625" style="18" customWidth="1"/>
    <col min="8" max="8" width="16.25390625" style="18" customWidth="1"/>
    <col min="9" max="9" width="1.12109375" style="18" customWidth="1"/>
    <col min="10" max="17" width="6.875" style="18" customWidth="1"/>
    <col min="18" max="41" width="1.75390625" style="18" customWidth="1"/>
    <col min="42" max="16384" width="9.125" style="18" customWidth="1"/>
  </cols>
  <sheetData>
    <row r="1" ht="12.75" hidden="1"/>
    <row r="2" ht="12.75" hidden="1"/>
    <row r="3" ht="9" customHeight="1">
      <c r="C3" s="17"/>
    </row>
    <row r="4" spans="4:17" s="19" customFormat="1" ht="15.75">
      <c r="D4" s="20" t="s">
        <v>16</v>
      </c>
      <c r="E4" s="20"/>
      <c r="F4" s="20"/>
      <c r="G4" s="20"/>
      <c r="H4" s="21" t="s">
        <v>53</v>
      </c>
      <c r="I4" s="22"/>
      <c r="J4" s="20"/>
      <c r="K4" s="20"/>
      <c r="L4" s="20"/>
      <c r="M4" s="20"/>
      <c r="N4" s="20"/>
      <c r="O4" s="20"/>
      <c r="P4" s="20"/>
      <c r="Q4" s="20"/>
    </row>
    <row r="5" spans="4:17" s="19" customFormat="1" ht="15.75">
      <c r="D5" s="106" t="s">
        <v>119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4:18" s="25" customFormat="1" ht="21" customHeight="1" thickBot="1">
      <c r="D6" s="26"/>
      <c r="E6" s="27"/>
      <c r="F6" s="27"/>
      <c r="G6" s="27"/>
      <c r="H6" s="27"/>
      <c r="I6" s="28"/>
      <c r="J6" s="28"/>
      <c r="K6" s="28"/>
      <c r="L6" s="28"/>
      <c r="M6" s="28"/>
      <c r="N6" s="28"/>
      <c r="O6" s="28"/>
      <c r="P6" s="28"/>
      <c r="Q6" s="29"/>
      <c r="R6" s="30" t="s">
        <v>33</v>
      </c>
    </row>
    <row r="7" spans="3:18" ht="6" customHeight="1">
      <c r="C7" s="31"/>
      <c r="D7" s="191"/>
      <c r="E7" s="192"/>
      <c r="F7" s="192"/>
      <c r="G7" s="192"/>
      <c r="H7" s="192"/>
      <c r="I7" s="193"/>
      <c r="J7" s="182">
        <v>2003</v>
      </c>
      <c r="K7" s="182">
        <v>2004</v>
      </c>
      <c r="L7" s="182">
        <v>2005</v>
      </c>
      <c r="M7" s="182">
        <v>2006</v>
      </c>
      <c r="N7" s="182">
        <v>2007</v>
      </c>
      <c r="O7" s="182">
        <v>2008</v>
      </c>
      <c r="P7" s="182">
        <v>2009</v>
      </c>
      <c r="Q7" s="200">
        <v>2010</v>
      </c>
      <c r="R7" s="32"/>
    </row>
    <row r="8" spans="3:18" ht="6" customHeight="1">
      <c r="C8" s="31"/>
      <c r="D8" s="194"/>
      <c r="E8" s="195"/>
      <c r="F8" s="195"/>
      <c r="G8" s="195"/>
      <c r="H8" s="195"/>
      <c r="I8" s="196"/>
      <c r="J8" s="183"/>
      <c r="K8" s="183"/>
      <c r="L8" s="183"/>
      <c r="M8" s="183"/>
      <c r="N8" s="183"/>
      <c r="O8" s="183"/>
      <c r="P8" s="183"/>
      <c r="Q8" s="201"/>
      <c r="R8" s="32"/>
    </row>
    <row r="9" spans="3:18" ht="6" customHeight="1">
      <c r="C9" s="31"/>
      <c r="D9" s="194"/>
      <c r="E9" s="195"/>
      <c r="F9" s="195"/>
      <c r="G9" s="195"/>
      <c r="H9" s="195"/>
      <c r="I9" s="196"/>
      <c r="J9" s="183"/>
      <c r="K9" s="183"/>
      <c r="L9" s="183"/>
      <c r="M9" s="183"/>
      <c r="N9" s="183"/>
      <c r="O9" s="183"/>
      <c r="P9" s="183"/>
      <c r="Q9" s="201"/>
      <c r="R9" s="32"/>
    </row>
    <row r="10" spans="3:18" ht="6" customHeight="1">
      <c r="C10" s="31"/>
      <c r="D10" s="194"/>
      <c r="E10" s="195"/>
      <c r="F10" s="195"/>
      <c r="G10" s="195"/>
      <c r="H10" s="195"/>
      <c r="I10" s="196"/>
      <c r="J10" s="183"/>
      <c r="K10" s="183"/>
      <c r="L10" s="183"/>
      <c r="M10" s="183"/>
      <c r="N10" s="183"/>
      <c r="O10" s="183"/>
      <c r="P10" s="183"/>
      <c r="Q10" s="201"/>
      <c r="R10" s="32"/>
    </row>
    <row r="11" spans="3:18" ht="15" customHeight="1" thickBot="1">
      <c r="C11" s="31"/>
      <c r="D11" s="197"/>
      <c r="E11" s="198"/>
      <c r="F11" s="198"/>
      <c r="G11" s="198"/>
      <c r="H11" s="198"/>
      <c r="I11" s="199"/>
      <c r="J11" s="33"/>
      <c r="K11" s="33"/>
      <c r="L11" s="33"/>
      <c r="M11" s="33"/>
      <c r="N11" s="33"/>
      <c r="O11" s="34"/>
      <c r="P11" s="34"/>
      <c r="Q11" s="36"/>
      <c r="R11" s="32"/>
    </row>
    <row r="12" spans="3:18" ht="14.25" thickBot="1" thickTop="1">
      <c r="C12" s="31"/>
      <c r="D12" s="78" t="s">
        <v>68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80"/>
      <c r="R12" s="32"/>
    </row>
    <row r="13" spans="3:18" ht="12.75">
      <c r="C13" s="37"/>
      <c r="D13" s="76"/>
      <c r="E13" s="100" t="s">
        <v>29</v>
      </c>
      <c r="F13" s="43"/>
      <c r="G13" s="43"/>
      <c r="H13" s="44"/>
      <c r="I13" s="45"/>
      <c r="J13" s="331">
        <v>244248.254</v>
      </c>
      <c r="K13" s="331">
        <v>241290.158</v>
      </c>
      <c r="L13" s="331">
        <v>238113.30000000054</v>
      </c>
      <c r="M13" s="331">
        <v>236084.97400000016</v>
      </c>
      <c r="N13" s="331">
        <v>234899.479</v>
      </c>
      <c r="O13" s="332">
        <v>233315.31700000333</v>
      </c>
      <c r="P13" s="332">
        <v>232614.73</v>
      </c>
      <c r="Q13" s="333">
        <v>233147.7910000003</v>
      </c>
      <c r="R13" s="32"/>
    </row>
    <row r="14" spans="3:42" ht="15.75" thickBot="1">
      <c r="C14" s="37"/>
      <c r="D14" s="88"/>
      <c r="E14" s="89"/>
      <c r="F14" s="89" t="s">
        <v>66</v>
      </c>
      <c r="G14" s="89"/>
      <c r="H14" s="90"/>
      <c r="I14" s="91"/>
      <c r="J14" s="334">
        <v>137976.42</v>
      </c>
      <c r="K14" s="334">
        <v>136572.796</v>
      </c>
      <c r="L14" s="334">
        <v>137676.6850000001</v>
      </c>
      <c r="M14" s="334">
        <v>133792.54600000035</v>
      </c>
      <c r="N14" s="334">
        <v>132876.324</v>
      </c>
      <c r="O14" s="335">
        <v>131875.7059999995</v>
      </c>
      <c r="P14" s="335">
        <v>131449.14099999954</v>
      </c>
      <c r="Q14" s="336">
        <v>131867.99599999943</v>
      </c>
      <c r="R14" s="32"/>
      <c r="AP14" s="148"/>
    </row>
    <row r="15" spans="4:42" ht="13.5">
      <c r="D15" s="109" t="s">
        <v>38</v>
      </c>
      <c r="E15" s="110"/>
      <c r="F15" s="110"/>
      <c r="G15" s="110"/>
      <c r="H15" s="110"/>
      <c r="I15" s="109"/>
      <c r="J15" s="109"/>
      <c r="K15" s="109"/>
      <c r="L15" s="109"/>
      <c r="M15" s="109"/>
      <c r="N15" s="109"/>
      <c r="O15" s="109"/>
      <c r="P15" s="109"/>
      <c r="Q15" s="111" t="s">
        <v>40</v>
      </c>
      <c r="R15" s="18" t="s">
        <v>33</v>
      </c>
      <c r="AP15" s="148"/>
    </row>
    <row r="16" spans="4:17" ht="12" customHeight="1">
      <c r="D16" s="112" t="s">
        <v>23</v>
      </c>
      <c r="E16" s="179" t="s">
        <v>65</v>
      </c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</row>
    <row r="17" spans="10:17" ht="11.25" customHeight="1">
      <c r="J17" s="104"/>
      <c r="K17" s="104"/>
      <c r="L17" s="104"/>
      <c r="M17" s="104"/>
      <c r="N17" s="104"/>
      <c r="O17" s="104"/>
      <c r="P17" s="104"/>
      <c r="Q17" s="104"/>
    </row>
    <row r="18" spans="10:17" ht="12.75">
      <c r="J18" s="104"/>
      <c r="K18" s="104"/>
      <c r="L18" s="104"/>
      <c r="M18" s="104"/>
      <c r="N18" s="104"/>
      <c r="O18" s="104"/>
      <c r="P18" s="104"/>
      <c r="Q18" s="104"/>
    </row>
    <row r="19" spans="10:17" ht="12.75">
      <c r="J19" s="104"/>
      <c r="K19" s="104"/>
      <c r="L19" s="104"/>
      <c r="M19" s="104"/>
      <c r="N19" s="104"/>
      <c r="O19" s="104"/>
      <c r="P19" s="104"/>
      <c r="Q19" s="104"/>
    </row>
    <row r="20" spans="10:17" ht="12.75">
      <c r="J20" s="104"/>
      <c r="K20" s="104"/>
      <c r="L20" s="104"/>
      <c r="M20" s="104"/>
      <c r="N20" s="104"/>
      <c r="O20" s="104"/>
      <c r="P20" s="104"/>
      <c r="Q20" s="104"/>
    </row>
    <row r="21" spans="10:17" ht="12.75">
      <c r="J21" s="104"/>
      <c r="K21" s="104"/>
      <c r="L21" s="104"/>
      <c r="M21" s="104"/>
      <c r="N21" s="104"/>
      <c r="O21" s="104"/>
      <c r="P21" s="104"/>
      <c r="Q21" s="104"/>
    </row>
    <row r="23" spans="10:16" ht="12.75">
      <c r="J23" s="107"/>
      <c r="K23" s="107"/>
      <c r="L23" s="107"/>
      <c r="M23" s="107"/>
      <c r="N23" s="107"/>
      <c r="O23" s="107"/>
      <c r="P23" s="107"/>
    </row>
    <row r="24" spans="10:16" ht="12.75">
      <c r="J24" s="107"/>
      <c r="K24" s="107"/>
      <c r="L24" s="107"/>
      <c r="M24" s="107"/>
      <c r="N24" s="107"/>
      <c r="O24" s="107"/>
      <c r="P24" s="107"/>
    </row>
    <row r="25" spans="10:16" ht="12.75">
      <c r="J25" s="107"/>
      <c r="K25" s="107"/>
      <c r="L25" s="107"/>
      <c r="M25" s="107"/>
      <c r="N25" s="107"/>
      <c r="O25" s="107"/>
      <c r="P25" s="107"/>
    </row>
    <row r="26" spans="10:16" ht="12.75">
      <c r="J26" s="107"/>
      <c r="K26" s="107"/>
      <c r="L26" s="107"/>
      <c r="M26" s="107"/>
      <c r="N26" s="107"/>
      <c r="O26" s="107"/>
      <c r="P26" s="107"/>
    </row>
    <row r="27" spans="10:16" ht="12.75">
      <c r="J27" s="107"/>
      <c r="K27" s="107"/>
      <c r="L27" s="107"/>
      <c r="M27" s="107"/>
      <c r="N27" s="107"/>
      <c r="O27" s="107"/>
      <c r="P27" s="107"/>
    </row>
    <row r="29" ht="12.75">
      <c r="J29" s="104"/>
    </row>
    <row r="30" ht="12.75">
      <c r="J30" s="104"/>
    </row>
  </sheetData>
  <sheetProtection/>
  <mergeCells count="10">
    <mergeCell ref="E16:Q16"/>
    <mergeCell ref="Q7:Q10"/>
    <mergeCell ref="J7:J10"/>
    <mergeCell ref="K7:K10"/>
    <mergeCell ref="D7:I11"/>
    <mergeCell ref="L7:L10"/>
    <mergeCell ref="M7:M10"/>
    <mergeCell ref="N7:N10"/>
    <mergeCell ref="O7:O10"/>
    <mergeCell ref="P7:P10"/>
  </mergeCells>
  <conditionalFormatting sqref="G6">
    <cfRule type="expression" priority="1" dxfId="1" stopIfTrue="1">
      <formula>R6="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5"/>
  <dimension ref="C3:R48"/>
  <sheetViews>
    <sheetView showGridLines="0" zoomScale="90" zoomScaleNormal="90" workbookViewId="0" topLeftCell="A1">
      <pane xSplit="9" ySplit="13" topLeftCell="J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18" hidden="1" customWidth="1"/>
    <col min="3" max="3" width="1.75390625" style="18" customWidth="1"/>
    <col min="4" max="4" width="1.12109375" style="18" customWidth="1"/>
    <col min="5" max="6" width="1.75390625" style="18" customWidth="1"/>
    <col min="7" max="7" width="15.75390625" style="18" customWidth="1"/>
    <col min="8" max="8" width="6.125" style="18" customWidth="1"/>
    <col min="9" max="9" width="1.12109375" style="18" customWidth="1"/>
    <col min="10" max="17" width="8.75390625" style="18" customWidth="1"/>
    <col min="18" max="41" width="1.75390625" style="18" customWidth="1"/>
    <col min="42" max="16384" width="9.125" style="18" customWidth="1"/>
  </cols>
  <sheetData>
    <row r="1" ht="12.75" hidden="1"/>
    <row r="2" ht="12.75" hidden="1"/>
    <row r="3" ht="9" customHeight="1">
      <c r="C3" s="17"/>
    </row>
    <row r="4" spans="4:17" s="19" customFormat="1" ht="15.75">
      <c r="D4" s="20" t="s">
        <v>20</v>
      </c>
      <c r="E4" s="20"/>
      <c r="F4" s="20"/>
      <c r="G4" s="20"/>
      <c r="H4" s="58" t="s">
        <v>54</v>
      </c>
      <c r="I4" s="22"/>
      <c r="J4" s="20"/>
      <c r="K4" s="20"/>
      <c r="L4" s="20"/>
      <c r="M4" s="20"/>
      <c r="N4" s="20"/>
      <c r="O4" s="20"/>
      <c r="P4" s="20"/>
      <c r="Q4" s="20"/>
    </row>
    <row r="5" spans="4:17" s="19" customFormat="1" ht="15.75">
      <c r="D5" s="105" t="s">
        <v>119</v>
      </c>
      <c r="E5" s="20"/>
      <c r="F5" s="20"/>
      <c r="G5" s="20"/>
      <c r="H5" s="58"/>
      <c r="I5" s="22"/>
      <c r="J5" s="20"/>
      <c r="K5" s="20"/>
      <c r="L5" s="20"/>
      <c r="M5" s="20"/>
      <c r="N5" s="20"/>
      <c r="O5" s="20"/>
      <c r="P5" s="20"/>
      <c r="Q5" s="20"/>
    </row>
    <row r="6" spans="4:18" s="25" customFormat="1" ht="15" customHeight="1" thickBot="1">
      <c r="D6" s="26"/>
      <c r="E6" s="27"/>
      <c r="F6" s="27"/>
      <c r="G6" s="27"/>
      <c r="H6" s="27"/>
      <c r="I6" s="28"/>
      <c r="J6" s="28"/>
      <c r="K6" s="28"/>
      <c r="L6" s="28"/>
      <c r="M6" s="28"/>
      <c r="N6" s="28"/>
      <c r="O6" s="28"/>
      <c r="P6" s="28"/>
      <c r="Q6" s="29"/>
      <c r="R6" s="30" t="s">
        <v>33</v>
      </c>
    </row>
    <row r="7" spans="3:18" ht="6" customHeight="1">
      <c r="C7" s="31"/>
      <c r="D7" s="191"/>
      <c r="E7" s="192"/>
      <c r="F7" s="192"/>
      <c r="G7" s="192"/>
      <c r="H7" s="192"/>
      <c r="I7" s="193"/>
      <c r="J7" s="182">
        <v>2003</v>
      </c>
      <c r="K7" s="182">
        <v>2004</v>
      </c>
      <c r="L7" s="182">
        <v>2005</v>
      </c>
      <c r="M7" s="182">
        <v>2006</v>
      </c>
      <c r="N7" s="182">
        <v>2007</v>
      </c>
      <c r="O7" s="182">
        <v>2008</v>
      </c>
      <c r="P7" s="182">
        <v>2009</v>
      </c>
      <c r="Q7" s="200">
        <v>2010</v>
      </c>
      <c r="R7" s="32"/>
    </row>
    <row r="8" spans="3:18" ht="6" customHeight="1">
      <c r="C8" s="31"/>
      <c r="D8" s="194"/>
      <c r="E8" s="195"/>
      <c r="F8" s="195"/>
      <c r="G8" s="195"/>
      <c r="H8" s="195"/>
      <c r="I8" s="196"/>
      <c r="J8" s="183"/>
      <c r="K8" s="183"/>
      <c r="L8" s="183"/>
      <c r="M8" s="183"/>
      <c r="N8" s="183"/>
      <c r="O8" s="183"/>
      <c r="P8" s="183"/>
      <c r="Q8" s="201"/>
      <c r="R8" s="32"/>
    </row>
    <row r="9" spans="3:18" ht="6" customHeight="1">
      <c r="C9" s="31"/>
      <c r="D9" s="194"/>
      <c r="E9" s="195"/>
      <c r="F9" s="195"/>
      <c r="G9" s="195"/>
      <c r="H9" s="195"/>
      <c r="I9" s="196"/>
      <c r="J9" s="183"/>
      <c r="K9" s="183"/>
      <c r="L9" s="183"/>
      <c r="M9" s="183"/>
      <c r="N9" s="183"/>
      <c r="O9" s="183"/>
      <c r="P9" s="183"/>
      <c r="Q9" s="201"/>
      <c r="R9" s="32"/>
    </row>
    <row r="10" spans="3:18" ht="6" customHeight="1">
      <c r="C10" s="31"/>
      <c r="D10" s="194"/>
      <c r="E10" s="195"/>
      <c r="F10" s="195"/>
      <c r="G10" s="195"/>
      <c r="H10" s="195"/>
      <c r="I10" s="196"/>
      <c r="J10" s="183"/>
      <c r="K10" s="183"/>
      <c r="L10" s="183"/>
      <c r="M10" s="183"/>
      <c r="N10" s="183"/>
      <c r="O10" s="183"/>
      <c r="P10" s="183"/>
      <c r="Q10" s="201"/>
      <c r="R10" s="32"/>
    </row>
    <row r="11" spans="3:18" ht="15" customHeight="1" thickBot="1">
      <c r="C11" s="31"/>
      <c r="D11" s="194"/>
      <c r="E11" s="195"/>
      <c r="F11" s="195"/>
      <c r="G11" s="195"/>
      <c r="H11" s="195"/>
      <c r="I11" s="196"/>
      <c r="J11" s="33"/>
      <c r="K11" s="33"/>
      <c r="L11" s="33"/>
      <c r="M11" s="33"/>
      <c r="N11" s="33"/>
      <c r="O11" s="34"/>
      <c r="P11" s="34"/>
      <c r="Q11" s="36"/>
      <c r="R11" s="32"/>
    </row>
    <row r="12" spans="3:18" ht="15" customHeight="1" thickBot="1" thickTop="1">
      <c r="C12" s="31"/>
      <c r="D12" s="78" t="s">
        <v>68</v>
      </c>
      <c r="E12" s="82"/>
      <c r="F12" s="82"/>
      <c r="G12" s="82"/>
      <c r="H12" s="82"/>
      <c r="I12" s="82"/>
      <c r="J12" s="83"/>
      <c r="K12" s="83"/>
      <c r="L12" s="83"/>
      <c r="M12" s="83"/>
      <c r="N12" s="83"/>
      <c r="O12" s="83"/>
      <c r="P12" s="83"/>
      <c r="Q12" s="84"/>
      <c r="R12" s="32"/>
    </row>
    <row r="13" spans="3:18" ht="13.5" customHeight="1" thickBot="1">
      <c r="C13" s="31"/>
      <c r="D13" s="85" t="s">
        <v>31</v>
      </c>
      <c r="E13" s="86"/>
      <c r="F13" s="86"/>
      <c r="G13" s="86"/>
      <c r="H13" s="86"/>
      <c r="I13" s="86"/>
      <c r="J13" s="61"/>
      <c r="K13" s="61"/>
      <c r="L13" s="61"/>
      <c r="M13" s="61"/>
      <c r="N13" s="61"/>
      <c r="O13" s="61"/>
      <c r="P13" s="61"/>
      <c r="Q13" s="87"/>
      <c r="R13" s="32"/>
    </row>
    <row r="14" spans="3:18" ht="12.75">
      <c r="C14" s="37"/>
      <c r="D14" s="72"/>
      <c r="E14" s="100" t="s">
        <v>29</v>
      </c>
      <c r="F14" s="68"/>
      <c r="G14" s="68"/>
      <c r="H14" s="69"/>
      <c r="I14" s="70"/>
      <c r="J14" s="337">
        <v>15708</v>
      </c>
      <c r="K14" s="337">
        <v>16699</v>
      </c>
      <c r="L14" s="337">
        <v>17712.680593650053</v>
      </c>
      <c r="M14" s="337">
        <v>18787</v>
      </c>
      <c r="N14" s="337">
        <v>19842</v>
      </c>
      <c r="O14" s="338">
        <v>20519.08244376705</v>
      </c>
      <c r="P14" s="338">
        <v>21890.625309569397</v>
      </c>
      <c r="Q14" s="339">
        <v>21457.948217274818</v>
      </c>
      <c r="R14" s="32"/>
    </row>
    <row r="15" spans="3:18" ht="15.75" thickBot="1">
      <c r="C15" s="37"/>
      <c r="D15" s="42"/>
      <c r="E15" s="73"/>
      <c r="F15" s="73" t="s">
        <v>66</v>
      </c>
      <c r="G15" s="73"/>
      <c r="H15" s="74"/>
      <c r="I15" s="75"/>
      <c r="J15" s="340">
        <v>18658</v>
      </c>
      <c r="K15" s="340">
        <v>19996</v>
      </c>
      <c r="L15" s="340">
        <v>21305.762701094493</v>
      </c>
      <c r="M15" s="340">
        <v>22598</v>
      </c>
      <c r="N15" s="340">
        <v>23858</v>
      </c>
      <c r="O15" s="341">
        <v>24661.298237902916</v>
      </c>
      <c r="P15" s="341">
        <v>26006.025776666727</v>
      </c>
      <c r="Q15" s="342">
        <v>25150.829181605844</v>
      </c>
      <c r="R15" s="32"/>
    </row>
    <row r="16" spans="3:18" ht="13.5" customHeight="1" thickBot="1">
      <c r="C16" s="31"/>
      <c r="D16" s="60" t="s">
        <v>50</v>
      </c>
      <c r="E16" s="61"/>
      <c r="F16" s="61"/>
      <c r="G16" s="61"/>
      <c r="H16" s="61"/>
      <c r="I16" s="61"/>
      <c r="J16" s="62"/>
      <c r="K16" s="62"/>
      <c r="L16" s="62"/>
      <c r="M16" s="62"/>
      <c r="N16" s="63"/>
      <c r="O16" s="63"/>
      <c r="P16" s="63"/>
      <c r="Q16" s="63"/>
      <c r="R16" s="32"/>
    </row>
    <row r="17" spans="3:18" ht="12.75">
      <c r="C17" s="37"/>
      <c r="D17" s="76"/>
      <c r="E17" s="100" t="s">
        <v>29</v>
      </c>
      <c r="F17" s="68"/>
      <c r="G17" s="43"/>
      <c r="H17" s="44"/>
      <c r="I17" s="45"/>
      <c r="J17" s="337">
        <f aca="true" t="shared" si="0" ref="J17:O18">J14/J$20*100</f>
        <v>14722.865866464474</v>
      </c>
      <c r="K17" s="337">
        <f t="shared" si="0"/>
        <v>15225.403565464316</v>
      </c>
      <c r="L17" s="337">
        <f t="shared" si="0"/>
        <v>15848.510627233421</v>
      </c>
      <c r="M17" s="337">
        <f t="shared" si="0"/>
        <v>16399.7691263818</v>
      </c>
      <c r="N17" s="337">
        <f t="shared" si="0"/>
        <v>16848.941772058402</v>
      </c>
      <c r="O17" s="338">
        <f t="shared" si="0"/>
        <v>16391.24176531271</v>
      </c>
      <c r="P17" s="338">
        <v>17310.343136371714</v>
      </c>
      <c r="Q17" s="339">
        <v>16717.437981347335</v>
      </c>
      <c r="R17" s="32"/>
    </row>
    <row r="18" spans="3:18" ht="13.5" thickBot="1">
      <c r="C18" s="37"/>
      <c r="D18" s="88"/>
      <c r="E18" s="89"/>
      <c r="F18" s="89" t="s">
        <v>30</v>
      </c>
      <c r="G18" s="89"/>
      <c r="H18" s="90"/>
      <c r="I18" s="91"/>
      <c r="J18" s="340">
        <f t="shared" si="0"/>
        <v>17487.855318085953</v>
      </c>
      <c r="K18" s="340">
        <f t="shared" si="0"/>
        <v>18231.46114707614</v>
      </c>
      <c r="L18" s="340">
        <f t="shared" si="0"/>
        <v>19063.43903195891</v>
      </c>
      <c r="M18" s="340">
        <f t="shared" si="0"/>
        <v>19726.512094425714</v>
      </c>
      <c r="N18" s="340">
        <f t="shared" si="0"/>
        <v>20259.14992429036</v>
      </c>
      <c r="O18" s="341">
        <f t="shared" si="0"/>
        <v>19700.164603936133</v>
      </c>
      <c r="P18" s="341">
        <v>20564.65831565978</v>
      </c>
      <c r="Q18" s="342">
        <v>19594.48418672505</v>
      </c>
      <c r="R18" s="32"/>
    </row>
    <row r="19" spans="3:18" ht="13.5" customHeight="1" thickBot="1">
      <c r="C19" s="31"/>
      <c r="D19" s="60" t="s">
        <v>32</v>
      </c>
      <c r="E19" s="61"/>
      <c r="F19" s="61"/>
      <c r="G19" s="61"/>
      <c r="H19" s="61"/>
      <c r="I19" s="61"/>
      <c r="J19" s="62"/>
      <c r="K19" s="62"/>
      <c r="L19" s="62"/>
      <c r="M19" s="62"/>
      <c r="N19" s="63"/>
      <c r="O19" s="63"/>
      <c r="P19" s="63"/>
      <c r="Q19" s="63"/>
      <c r="R19" s="32"/>
    </row>
    <row r="20" spans="3:18" ht="24" customHeight="1">
      <c r="C20" s="37"/>
      <c r="D20" s="76"/>
      <c r="E20" s="223" t="s">
        <v>93</v>
      </c>
      <c r="F20" s="223"/>
      <c r="G20" s="223"/>
      <c r="H20" s="44"/>
      <c r="I20" s="45"/>
      <c r="J20" s="343">
        <v>106.69118459999999</v>
      </c>
      <c r="K20" s="343">
        <v>109.67853776879998</v>
      </c>
      <c r="L20" s="343">
        <v>111.76242998640717</v>
      </c>
      <c r="M20" s="343">
        <v>114.55649073606735</v>
      </c>
      <c r="N20" s="343">
        <v>117.76407247667723</v>
      </c>
      <c r="O20" s="344">
        <v>125.18320904270789</v>
      </c>
      <c r="P20" s="344">
        <v>126.4598</v>
      </c>
      <c r="Q20" s="345">
        <v>128.35667906300452</v>
      </c>
      <c r="R20" s="32"/>
    </row>
    <row r="21" spans="3:18" ht="13.5" thickBot="1">
      <c r="C21" s="37"/>
      <c r="D21" s="76"/>
      <c r="E21" s="43" t="s">
        <v>94</v>
      </c>
      <c r="F21" s="43"/>
      <c r="G21" s="43"/>
      <c r="H21" s="44"/>
      <c r="I21" s="45"/>
      <c r="J21" s="313">
        <v>0.001</v>
      </c>
      <c r="K21" s="313">
        <v>0.028</v>
      </c>
      <c r="L21" s="313">
        <v>0.019</v>
      </c>
      <c r="M21" s="313">
        <v>0.025</v>
      </c>
      <c r="N21" s="313">
        <v>0.028</v>
      </c>
      <c r="O21" s="314">
        <v>0.063</v>
      </c>
      <c r="P21" s="314">
        <v>0.01</v>
      </c>
      <c r="Q21" s="315">
        <v>0.015</v>
      </c>
      <c r="R21" s="32"/>
    </row>
    <row r="22" spans="4:18" ht="13.5">
      <c r="D22" s="109" t="s">
        <v>38</v>
      </c>
      <c r="E22" s="110"/>
      <c r="F22" s="110"/>
      <c r="G22" s="110"/>
      <c r="H22" s="110"/>
      <c r="I22" s="109"/>
      <c r="J22" s="109"/>
      <c r="K22" s="109"/>
      <c r="L22" s="109"/>
      <c r="M22" s="109"/>
      <c r="N22" s="109"/>
      <c r="O22" s="109"/>
      <c r="P22" s="109"/>
      <c r="Q22" s="111" t="s">
        <v>39</v>
      </c>
      <c r="R22" s="18" t="s">
        <v>21</v>
      </c>
    </row>
    <row r="23" spans="4:17" ht="12.75">
      <c r="D23" s="112" t="s">
        <v>23</v>
      </c>
      <c r="E23" s="179" t="s">
        <v>65</v>
      </c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</row>
    <row r="24" spans="11:17" ht="12.75">
      <c r="K24" s="108"/>
      <c r="L24" s="108"/>
      <c r="M24" s="108"/>
      <c r="N24" s="108"/>
      <c r="O24" s="108"/>
      <c r="P24" s="108"/>
      <c r="Q24" s="108"/>
    </row>
    <row r="25" spans="11:17" ht="12.75">
      <c r="K25" s="108"/>
      <c r="L25" s="108"/>
      <c r="M25" s="108"/>
      <c r="N25" s="108"/>
      <c r="O25" s="108"/>
      <c r="P25" s="108"/>
      <c r="Q25" s="108"/>
    </row>
    <row r="26" spans="11:17" ht="12.75">
      <c r="K26" s="108"/>
      <c r="L26" s="108"/>
      <c r="M26" s="108"/>
      <c r="N26" s="108"/>
      <c r="O26" s="148"/>
      <c r="P26" s="148"/>
      <c r="Q26" s="148"/>
    </row>
    <row r="27" spans="11:17" ht="12.75">
      <c r="K27" s="108"/>
      <c r="L27" s="108"/>
      <c r="M27" s="108"/>
      <c r="N27" s="108"/>
      <c r="O27" s="148"/>
      <c r="P27" s="148"/>
      <c r="Q27" s="148"/>
    </row>
    <row r="28" spans="11:17" ht="12.75">
      <c r="K28" s="108"/>
      <c r="L28" s="108"/>
      <c r="M28" s="108"/>
      <c r="N28" s="108"/>
      <c r="O28" s="148"/>
      <c r="P28" s="148"/>
      <c r="Q28" s="148"/>
    </row>
    <row r="29" spans="11:17" ht="12.75">
      <c r="K29" s="108"/>
      <c r="L29" s="108"/>
      <c r="M29" s="108"/>
      <c r="N29" s="108"/>
      <c r="O29" s="148"/>
      <c r="P29" s="148"/>
      <c r="Q29" s="148"/>
    </row>
    <row r="30" spans="11:17" ht="12.75">
      <c r="K30" s="108"/>
      <c r="L30" s="108"/>
      <c r="M30" s="108"/>
      <c r="N30" s="108"/>
      <c r="O30" s="148"/>
      <c r="P30" s="148"/>
      <c r="Q30" s="148"/>
    </row>
    <row r="31" spans="11:17" ht="12.75">
      <c r="K31" s="108"/>
      <c r="L31" s="108"/>
      <c r="M31" s="108"/>
      <c r="N31" s="108"/>
      <c r="O31" s="108"/>
      <c r="P31" s="108"/>
      <c r="Q31" s="108"/>
    </row>
    <row r="32" spans="11:17" ht="12.75">
      <c r="K32" s="108"/>
      <c r="L32" s="108"/>
      <c r="M32" s="108"/>
      <c r="N32" s="108"/>
      <c r="O32" s="108"/>
      <c r="P32" s="108"/>
      <c r="Q32" s="108"/>
    </row>
    <row r="33" spans="11:17" ht="12.75">
      <c r="K33" s="108"/>
      <c r="L33" s="108"/>
      <c r="M33" s="108"/>
      <c r="N33" s="108"/>
      <c r="O33" s="108"/>
      <c r="P33" s="108"/>
      <c r="Q33" s="108"/>
    </row>
    <row r="34" spans="11:17" ht="12.75">
      <c r="K34" s="108"/>
      <c r="L34" s="108"/>
      <c r="M34" s="108"/>
      <c r="N34" s="108"/>
      <c r="O34" s="108"/>
      <c r="P34" s="108"/>
      <c r="Q34" s="108"/>
    </row>
    <row r="35" spans="11:17" ht="12.75">
      <c r="K35" s="108"/>
      <c r="L35" s="108"/>
      <c r="M35" s="108"/>
      <c r="N35" s="108"/>
      <c r="O35" s="108"/>
      <c r="P35" s="108"/>
      <c r="Q35" s="108"/>
    </row>
    <row r="36" ht="12.75">
      <c r="K36" s="108"/>
    </row>
    <row r="37" spans="11:17" ht="12.75">
      <c r="K37" s="107"/>
      <c r="L37" s="107"/>
      <c r="M37" s="107"/>
      <c r="N37" s="107"/>
      <c r="O37" s="107"/>
      <c r="P37" s="107"/>
      <c r="Q37" s="107"/>
    </row>
    <row r="38" spans="11:17" ht="12.75">
      <c r="K38" s="107"/>
      <c r="L38" s="107"/>
      <c r="M38" s="107"/>
      <c r="N38" s="107"/>
      <c r="O38" s="107"/>
      <c r="P38" s="107"/>
      <c r="Q38" s="107"/>
    </row>
    <row r="39" spans="11:17" ht="12.75">
      <c r="K39" s="107"/>
      <c r="L39" s="107"/>
      <c r="M39" s="107"/>
      <c r="N39" s="107"/>
      <c r="O39" s="107"/>
      <c r="P39" s="107"/>
      <c r="Q39" s="107"/>
    </row>
    <row r="40" spans="11:17" ht="12.75">
      <c r="K40" s="107"/>
      <c r="L40" s="107"/>
      <c r="M40" s="107"/>
      <c r="N40" s="107"/>
      <c r="O40" s="107"/>
      <c r="P40" s="107"/>
      <c r="Q40" s="107"/>
    </row>
    <row r="41" spans="11:17" ht="12.75">
      <c r="K41" s="107"/>
      <c r="L41" s="107"/>
      <c r="M41" s="107"/>
      <c r="N41" s="107"/>
      <c r="O41" s="107"/>
      <c r="P41" s="107"/>
      <c r="Q41" s="107"/>
    </row>
    <row r="42" spans="11:17" ht="12.75">
      <c r="K42" s="107"/>
      <c r="L42" s="107"/>
      <c r="M42" s="107"/>
      <c r="N42" s="107"/>
      <c r="O42" s="107"/>
      <c r="P42" s="107"/>
      <c r="Q42" s="107"/>
    </row>
    <row r="43" spans="11:17" ht="12.75">
      <c r="K43" s="107"/>
      <c r="L43" s="107"/>
      <c r="M43" s="107"/>
      <c r="N43" s="107"/>
      <c r="O43" s="107"/>
      <c r="P43" s="107"/>
      <c r="Q43" s="107"/>
    </row>
    <row r="44" spans="11:17" ht="12.75">
      <c r="K44" s="107"/>
      <c r="L44" s="107"/>
      <c r="M44" s="107"/>
      <c r="N44" s="107"/>
      <c r="O44" s="107"/>
      <c r="P44" s="107"/>
      <c r="Q44" s="107"/>
    </row>
    <row r="45" spans="11:17" ht="12.75">
      <c r="K45" s="107"/>
      <c r="L45" s="107"/>
      <c r="M45" s="107"/>
      <c r="N45" s="107"/>
      <c r="O45" s="107"/>
      <c r="P45" s="107"/>
      <c r="Q45" s="107"/>
    </row>
    <row r="46" spans="11:17" ht="12.75">
      <c r="K46" s="107"/>
      <c r="L46" s="107"/>
      <c r="M46" s="107"/>
      <c r="N46" s="107"/>
      <c r="O46" s="107"/>
      <c r="P46" s="107"/>
      <c r="Q46" s="107"/>
    </row>
    <row r="47" spans="11:17" ht="12.75">
      <c r="K47" s="107"/>
      <c r="L47" s="107"/>
      <c r="M47" s="107"/>
      <c r="N47" s="107"/>
      <c r="O47" s="107"/>
      <c r="P47" s="107"/>
      <c r="Q47" s="107"/>
    </row>
    <row r="48" spans="11:17" ht="12.75">
      <c r="K48" s="107"/>
      <c r="L48" s="107"/>
      <c r="M48" s="107"/>
      <c r="N48" s="107"/>
      <c r="O48" s="107"/>
      <c r="P48" s="107"/>
      <c r="Q48" s="107"/>
    </row>
  </sheetData>
  <sheetProtection/>
  <mergeCells count="11">
    <mergeCell ref="L7:L10"/>
    <mergeCell ref="M7:M10"/>
    <mergeCell ref="O7:O10"/>
    <mergeCell ref="P7:P10"/>
    <mergeCell ref="E23:Q23"/>
    <mergeCell ref="E20:G20"/>
    <mergeCell ref="D7:I11"/>
    <mergeCell ref="N7:N10"/>
    <mergeCell ref="Q7:Q10"/>
    <mergeCell ref="J7:J10"/>
    <mergeCell ref="K7:K10"/>
  </mergeCells>
  <conditionalFormatting sqref="G6">
    <cfRule type="expression" priority="1" dxfId="1" stopIfTrue="1">
      <formula>R6="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Cibulková Pavla</cp:lastModifiedBy>
  <cp:lastPrinted>2011-06-03T06:58:34Z</cp:lastPrinted>
  <dcterms:created xsi:type="dcterms:W3CDTF">2000-10-16T14:33:05Z</dcterms:created>
  <dcterms:modified xsi:type="dcterms:W3CDTF">2011-06-07T06:28:49Z</dcterms:modified>
  <cp:category/>
  <cp:version/>
  <cp:contentType/>
  <cp:contentStatus/>
</cp:coreProperties>
</file>