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630" windowHeight="14220" tabRatio="931" activeTab="0"/>
  </bookViews>
  <sheets>
    <sheet name="Obsah" sheetId="1" r:id="rId1"/>
    <sheet name="Úvod" sheetId="2" r:id="rId2"/>
    <sheet name="B3.1" sheetId="3" r:id="rId3"/>
    <sheet name="B3.2" sheetId="4" r:id="rId4"/>
    <sheet name="B3.3" sheetId="5" r:id="rId5"/>
    <sheet name="B3.4" sheetId="6" r:id="rId6"/>
    <sheet name="B3.5" sheetId="7" r:id="rId7"/>
    <sheet name="B3.6" sheetId="8" r:id="rId8"/>
    <sheet name="B3.7" sheetId="9" r:id="rId9"/>
    <sheet name="B3.8" sheetId="10" r:id="rId10"/>
    <sheet name="B3.9" sheetId="11" r:id="rId11"/>
    <sheet name="B3.10" sheetId="12" r:id="rId12"/>
    <sheet name="B3.11" sheetId="13" r:id="rId13"/>
    <sheet name="B3.12" sheetId="14" r:id="rId14"/>
    <sheet name="B3.13" sheetId="15" r:id="rId15"/>
    <sheet name="B3.14" sheetId="16" r:id="rId16"/>
    <sheet name="B3.15" sheetId="17" r:id="rId17"/>
    <sheet name="B3.16" sheetId="18" r:id="rId18"/>
    <sheet name="GB1" sheetId="19" r:id="rId19"/>
    <sheet name="GB2" sheetId="20" r:id="rId20"/>
    <sheet name="GB3" sheetId="21" r:id="rId21"/>
    <sheet name="GB4" sheetId="22" r:id="rId22"/>
  </sheets>
  <definedNames>
    <definedName name="data_1">'B3.1'!$K$12:$Q$17</definedName>
    <definedName name="data_10" localSheetId="13">#REF!</definedName>
    <definedName name="data_10" localSheetId="14">#REF!</definedName>
    <definedName name="data_10">'B3.8'!$K$13:$Q$18</definedName>
    <definedName name="data_11">'B3.4'!$K$12:$Q$18</definedName>
    <definedName name="data_12">#REF!</definedName>
    <definedName name="data_13" localSheetId="13">#REF!</definedName>
    <definedName name="data_13" localSheetId="14">#REF!</definedName>
    <definedName name="data_13">'B3.5'!$K$12:$Q$17</definedName>
    <definedName name="data_14" localSheetId="13">#REF!</definedName>
    <definedName name="data_14" localSheetId="14">#REF!</definedName>
    <definedName name="data_14">#REF!</definedName>
    <definedName name="data_15" localSheetId="13">#REF!</definedName>
    <definedName name="data_15" localSheetId="14">#REF!</definedName>
    <definedName name="data_15">'B3.10'!$K$12:$Q$21</definedName>
    <definedName name="data_16" localSheetId="13">#REF!</definedName>
    <definedName name="data_16" localSheetId="14">#REF!</definedName>
    <definedName name="data_16">#REF!</definedName>
    <definedName name="data_17" localSheetId="13">#REF!</definedName>
    <definedName name="data_17" localSheetId="14">#REF!</definedName>
    <definedName name="data_17">'B3.11'!$K$12:$Q$16</definedName>
    <definedName name="data_18" localSheetId="13">#REF!</definedName>
    <definedName name="data_18" localSheetId="14">#REF!</definedName>
    <definedName name="data_18">#REF!</definedName>
    <definedName name="data_19" localSheetId="13">#REF!</definedName>
    <definedName name="data_19" localSheetId="14">#REF!</definedName>
    <definedName name="data_19">'B3.9'!$K$14:$Q$16</definedName>
    <definedName name="data_2" localSheetId="13">'B3.12'!$J$13:$O$52</definedName>
    <definedName name="data_2">'B3.2'!$K$12:$Q$63</definedName>
    <definedName name="data_20" localSheetId="13">#REF!</definedName>
    <definedName name="data_20" localSheetId="14">#REF!</definedName>
    <definedName name="data_20" localSheetId="18">'GB1'!$K$13:$R$38</definedName>
    <definedName name="data_20" localSheetId="19">'GB2'!$K$13:$R$38</definedName>
    <definedName name="data_20" localSheetId="20">'GB3'!$K$13:$R$38</definedName>
    <definedName name="data_20" localSheetId="21">'GB4'!$K$14:$R$41</definedName>
    <definedName name="data_20">'B3.16'!$K$13:$Q$38</definedName>
    <definedName name="data_21" localSheetId="13">#REF!</definedName>
    <definedName name="data_21" localSheetId="14">#REF!</definedName>
    <definedName name="data_21">#REF!</definedName>
    <definedName name="data_22" localSheetId="13">#REF!</definedName>
    <definedName name="data_22" localSheetId="14">#REF!</definedName>
    <definedName name="data_22">#REF!</definedName>
    <definedName name="data_23" localSheetId="13">#REF!</definedName>
    <definedName name="data_23" localSheetId="14">#REF!</definedName>
    <definedName name="data_23">'B3.15'!$K$11:$Q$20</definedName>
    <definedName name="data_24" localSheetId="13">#REF!</definedName>
    <definedName name="data_24" localSheetId="14">#REF!</definedName>
    <definedName name="data_24">#REF!</definedName>
    <definedName name="data_25" localSheetId="13">#REF!</definedName>
    <definedName name="data_25" localSheetId="14">#REF!</definedName>
    <definedName name="data_25">#REF!</definedName>
    <definedName name="data_26" localSheetId="13">#REF!</definedName>
    <definedName name="data_26" localSheetId="14">#REF!</definedName>
    <definedName name="data_26">'B3.14'!$K$12:$Q$14</definedName>
    <definedName name="data_27" localSheetId="13">#REF!</definedName>
    <definedName name="data_27" localSheetId="14">#REF!</definedName>
    <definedName name="data_27">#REF!</definedName>
    <definedName name="data_3" localSheetId="14">'B3.13'!$J$13:$O$20</definedName>
    <definedName name="data_3">#REF!</definedName>
    <definedName name="data_4">'B3.3'!$K$12:$Q$20</definedName>
    <definedName name="data_5">#REF!</definedName>
    <definedName name="data_6" localSheetId="13">#REF!</definedName>
    <definedName name="data_6" localSheetId="14">#REF!</definedName>
    <definedName name="data_6">'B3.6'!$K$12:$Q$34</definedName>
    <definedName name="data_7" localSheetId="13">#REF!</definedName>
    <definedName name="data_7" localSheetId="14">#REF!</definedName>
    <definedName name="data_7">#REF!</definedName>
    <definedName name="data_8" localSheetId="13">#REF!</definedName>
    <definedName name="data_8" localSheetId="14">#REF!</definedName>
    <definedName name="data_8">'B3.7'!$K$12:$Q$34</definedName>
    <definedName name="data_9" localSheetId="13">#REF!</definedName>
    <definedName name="data_9" localSheetId="14">#REF!</definedName>
    <definedName name="data_9">#REF!</definedName>
    <definedName name="Datova_oblast" localSheetId="2">'B3.1'!$J$12:$Q$17</definedName>
    <definedName name="Datova_oblast" localSheetId="11">'B3.10'!$J$12:$Q$21</definedName>
    <definedName name="Datova_oblast" localSheetId="12">'B3.11'!$J$12:$Q$16</definedName>
    <definedName name="Datova_oblast" localSheetId="13">'B3.12'!$J$12:$N$16</definedName>
    <definedName name="Datova_oblast" localSheetId="14">'B3.13'!$J$12:$N$18</definedName>
    <definedName name="Datova_oblast" localSheetId="15">'B3.14'!$J$12:$Q$14</definedName>
    <definedName name="Datova_oblast" localSheetId="16">'B3.15'!$J$12:$Q$20</definedName>
    <definedName name="Datova_oblast" localSheetId="17">'B3.16'!$J$12:$Q$38</definedName>
    <definedName name="Datova_oblast" localSheetId="3">'B3.2'!$J$12:$Q$63</definedName>
    <definedName name="Datova_oblast" localSheetId="4">'B3.3'!$J$12:$Q$20</definedName>
    <definedName name="Datova_oblast" localSheetId="5">'B3.4'!$J$12:$Q$18</definedName>
    <definedName name="Datova_oblast" localSheetId="6">'B3.5'!$J$12:$Q$17</definedName>
    <definedName name="Datova_oblast" localSheetId="7">'B3.6'!$J$12:$Q$34</definedName>
    <definedName name="Datova_oblast" localSheetId="8">'B3.7'!$J$12:$Q$34</definedName>
    <definedName name="Datova_oblast" localSheetId="9">'B3.8'!$J$13:$Q$18</definedName>
    <definedName name="Datova_oblast" localSheetId="10">'B3.9'!$J$12:$Q$16</definedName>
    <definedName name="Datova_oblast" localSheetId="18">'GB1'!$J$12:$R$38</definedName>
    <definedName name="Datova_oblast" localSheetId="19">'GB2'!$J$12:$R$38</definedName>
    <definedName name="Datova_oblast" localSheetId="20">'GB3'!$J$12:$R$38</definedName>
    <definedName name="Datova_oblast" localSheetId="21">'GB4'!$J$13:$R$41</definedName>
    <definedName name="_xlnm.Print_Titles" localSheetId="0">'Obsah'!$3:$5</definedName>
    <definedName name="Novy_rok" localSheetId="2">'B3.1'!$Q$12:$Q$17</definedName>
    <definedName name="Novy_rok" localSheetId="11">'B3.10'!$Q$12:$Q$21</definedName>
    <definedName name="Novy_rok" localSheetId="12">'B3.11'!$N$12:$N$16</definedName>
    <definedName name="Novy_rok" localSheetId="13">'B3.12'!$O$13:$O$52</definedName>
    <definedName name="Novy_rok" localSheetId="14">'B3.13'!$O$13:$O$20</definedName>
    <definedName name="Novy_rok" localSheetId="15">'B3.14'!$Q$12:$Q$14</definedName>
    <definedName name="Novy_rok" localSheetId="16">'B3.15'!$Q$12:$Q$17</definedName>
    <definedName name="Novy_rok" localSheetId="17">'B3.16'!$Q$12:$Q$38</definedName>
    <definedName name="Novy_rok" localSheetId="3">'B3.2'!$Q$12:$Q$63</definedName>
    <definedName name="Novy_rok" localSheetId="4">'B3.3'!$Q$12:$Q$20</definedName>
    <definedName name="Novy_rok" localSheetId="5">'B3.4'!$Q$12:$Q$18</definedName>
    <definedName name="Novy_rok" localSheetId="6">'B3.5'!$Q$12:$Q$17</definedName>
    <definedName name="Novy_rok" localSheetId="7">'B3.6'!$Q$12:$Q$34</definedName>
    <definedName name="Novy_rok" localSheetId="8">'B3.7'!$Q$12:$Q$34</definedName>
    <definedName name="Novy_rok" localSheetId="9">'B3.8'!$Q$13:$Q$18</definedName>
    <definedName name="Novy_rok" localSheetId="10">'B3.9'!$Q$14:$Q$16</definedName>
    <definedName name="Novy_rok" localSheetId="18">'GB1'!$R$12:$R$38</definedName>
    <definedName name="Novy_rok" localSheetId="19">'GB2'!$R$12:$R$38</definedName>
    <definedName name="Novy_rok" localSheetId="20">'GB3'!$R$12:$R$38</definedName>
    <definedName name="Novy_rok" localSheetId="21">'GB4'!$R$13:$R$41</definedName>
    <definedName name="_xlnm.Print_Area" localSheetId="2">'B3.1'!$D$4:$Q$19</definedName>
    <definedName name="_xlnm.Print_Area" localSheetId="11">'B3.10'!$D$4:$Q$24</definedName>
    <definedName name="_xlnm.Print_Area" localSheetId="12">'B3.11'!$D$4:$Q$18</definedName>
    <definedName name="_xlnm.Print_Area" localSheetId="13">'B3.12'!$D$4:$N$18</definedName>
    <definedName name="_xlnm.Print_Area" localSheetId="14">'B3.13'!$D$4:$N$20</definedName>
    <definedName name="_xlnm.Print_Area" localSheetId="15">'B3.14'!$D$4:$Q$16</definedName>
    <definedName name="_xlnm.Print_Area" localSheetId="16">'B3.15'!$D$4:$Q$22</definedName>
    <definedName name="_xlnm.Print_Area" localSheetId="17">'B3.16'!$D$4:$Q$42</definedName>
    <definedName name="_xlnm.Print_Area" localSheetId="3">'B3.2'!$D$4:$Q$67</definedName>
    <definedName name="_xlnm.Print_Area" localSheetId="4">'B3.3'!$D$4:$Q$23</definedName>
    <definedName name="_xlnm.Print_Area" localSheetId="5">'B3.4'!$D$4:$Q$28</definedName>
    <definedName name="_xlnm.Print_Area" localSheetId="6">'B3.5'!$D$4:$Q$20</definedName>
    <definedName name="_xlnm.Print_Area" localSheetId="7">'B3.6'!$D$4:$Q$37</definedName>
    <definedName name="_xlnm.Print_Area" localSheetId="8">'B3.7'!$D$4:$Q$36</definedName>
    <definedName name="_xlnm.Print_Area" localSheetId="9">'B3.8'!$D$4:$Q$21</definedName>
    <definedName name="_xlnm.Print_Area" localSheetId="10">'B3.9'!$D$4:$Q$20</definedName>
    <definedName name="_xlnm.Print_Area" localSheetId="18">'GB1'!$D$4:$R$40</definedName>
    <definedName name="_xlnm.Print_Area" localSheetId="19">'GB2'!$D$4:$R$40</definedName>
    <definedName name="_xlnm.Print_Area" localSheetId="20">'GB3'!$D$4:$R$40</definedName>
    <definedName name="_xlnm.Print_Area" localSheetId="21">'GB4'!$D$4:$R$45</definedName>
    <definedName name="_xlnm.Print_Area" localSheetId="0">'Obsah'!$D$3:$H$49</definedName>
    <definedName name="_xlnm.Print_Area" localSheetId="1">'Úvod'!$E$4:$E$34</definedName>
  </definedNames>
  <calcPr fullCalcOnLoad="1"/>
</workbook>
</file>

<file path=xl/sharedStrings.xml><?xml version="1.0" encoding="utf-8"?>
<sst xmlns="http://schemas.openxmlformats.org/spreadsheetml/2006/main" count="718" uniqueCount="309">
  <si>
    <r>
      <t xml:space="preserve">Od roku 2006 máme možnost sledovat </t>
    </r>
    <r>
      <rPr>
        <b/>
        <sz val="10"/>
        <color indexed="18"/>
        <rFont val="Arial Narrow"/>
        <family val="2"/>
      </rPr>
      <t xml:space="preserve">strukturu učitelů podle věku a podle nejvyššího dosaženého vzdělání. </t>
    </r>
    <r>
      <rPr>
        <sz val="10"/>
        <color indexed="18"/>
        <rFont val="Arial Narrow"/>
        <family val="2"/>
      </rPr>
      <t xml:space="preserve">Tyto údaje se vykazují za kalendářní rok pouze za školy zřizované MŠMT, kraji a obcemi a nezahrnují ředitele a zástupce škol a dále učitele škol pro děti se speciálními vzdělávacími potřebami. Převážná část učitelů mateřských škol se pohybuje ve věkových skupinách 36–45 let a 46–55 let a v roce 2010 tam spadají téměř dvě třetiny učitelů. Z hlediska dosaženého vzdělání má většina učitelů střední vzdělání s maturitní zkouškou. Během sledovaného období se snižuje podíl učitelů se středním vzděláním s maturitní zkouškou (z 92,5 % na 85,9 %) a zvyšuje se počet učitelů s terciárním vzděláním (ze 6,0 % na 10,0 %). </t>
    </r>
  </si>
  <si>
    <r>
      <t xml:space="preserve">Meziroční růst průměrné měsíční nominální mzdy zaměstnanců mateřských škol </t>
    </r>
    <r>
      <rPr>
        <sz val="10"/>
        <color indexed="18"/>
        <rFont val="Arial Narrow"/>
        <family val="2"/>
      </rPr>
      <t>dosahoval v roce 2004 u zaměstnanců 6,3 % a u učitelů 6,9 %. V  dalších letech meziroční nárůst vykazuje setrvalý stav. Ve sledovaném roce 2009 došlo ve srovnání s rokem 2008 k nárůstu průměrné nominální měsíční mzdy u zaměstnanců o 7,2 % a u učitelů o 5,8 %. V nasledujícím roce 2010 dochází však k meziročnímu poklesu nominální měsíční mzdy, a to u zaměstnanců o 2,5 % a u učitelů dokonce o 3,5 %.</t>
    </r>
  </si>
  <si>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</si>
  <si>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</si>
  <si>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</si>
  <si>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</si>
  <si>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</si>
  <si>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</si>
  <si>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</si>
  <si>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</si>
  <si>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</si>
  <si>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</si>
  <si>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</si>
  <si>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mladší než 3 roky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</si>
  <si>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</si>
  <si>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</si>
  <si>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</si>
  <si>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</si>
  <si>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</si>
  <si>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</si>
  <si>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</si>
  <si>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</si>
  <si>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</si>
  <si>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</si>
  <si>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</si>
  <si>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</si>
  <si>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</si>
  <si>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</si>
  <si>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</si>
  <si>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</si>
  <si>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</si>
  <si>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</si>
  <si>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</si>
  <si>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</si>
  <si>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</si>
  <si>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</si>
  <si>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</si>
  <si>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</si>
  <si>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</si>
  <si>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</si>
  <si>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</si>
  <si>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</si>
  <si>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</si>
  <si>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</si>
  <si>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</si>
  <si>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</si>
  <si>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</si>
  <si>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</si>
  <si>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</si>
  <si>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</si>
  <si>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</si>
  <si>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</si>
  <si>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</si>
  <si>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</si>
  <si>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</si>
  <si>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</si>
  <si>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</si>
  <si>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</si>
  <si>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</si>
  <si>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</si>
  <si>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</si>
  <si>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</si>
  <si>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</si>
  <si>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</si>
  <si>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</si>
  <si>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</si>
  <si>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Výdaje na předškolní vzdělávání z rozpočtu kapitoly 700-Obce a DSO, KÚ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</si>
  <si>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</si>
  <si>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</si>
  <si>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</si>
  <si>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</si>
  <si>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</si>
  <si>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</si>
  <si>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</si>
  <si>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</si>
  <si>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</si>
  <si>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mladší než 3 roky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</si>
  <si>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</si>
  <si>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</si>
  <si>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</si>
  <si>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</si>
  <si>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</si>
  <si>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</si>
  <si>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</si>
  <si>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</si>
  <si>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</si>
  <si>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</si>
  <si>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</si>
  <si>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</si>
  <si>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</si>
  <si>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</si>
  <si>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Zdroj: databáze ÚIV, ČSÚ</t>
  </si>
  <si>
    <t>Tab. B3.2:</t>
  </si>
  <si>
    <t>Zdroj: databáze ÚIV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</si>
  <si>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</si>
  <si>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</si>
  <si>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</si>
  <si>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</si>
  <si>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</si>
  <si>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</si>
  <si>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</si>
  <si>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Úvod</t>
  </si>
  <si>
    <t>Aplikační software ÚIV</t>
  </si>
  <si>
    <t xml:space="preserve">   </t>
  </si>
  <si>
    <t>KrRo.muj</t>
  </si>
  <si>
    <t>KrRo.soft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</si>
  <si>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</si>
  <si>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</si>
  <si>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</si>
  <si>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</si>
  <si>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</si>
  <si>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</si>
  <si>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</si>
  <si>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</si>
  <si>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</si>
  <si>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</si>
  <si>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 – úvod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</si>
  <si>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</si>
  <si>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</si>
  <si>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</si>
  <si>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</si>
  <si>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</si>
  <si>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</si>
  <si>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Reálná mzda (ve stálých cenách roku 2000)</t>
  </si>
  <si>
    <t>Ve školním roce 2003/04 a 2004/05 včetně škol při zdravotnických zařízeních.</t>
  </si>
  <si>
    <t>Neúspěšně vyřízené žádosti o přijetí do MŠ</t>
  </si>
  <si>
    <t>Tab. B3.9:</t>
  </si>
  <si>
    <t>Tab. B3.10:</t>
  </si>
  <si>
    <t>Přípravný stupeň základní školy speciální</t>
  </si>
  <si>
    <r>
      <t>Školy</t>
    </r>
    <r>
      <rPr>
        <b/>
        <vertAlign val="superscript"/>
        <sz val="10"/>
        <rFont val="Arial Narrow"/>
        <family val="2"/>
      </rPr>
      <t>2)</t>
    </r>
  </si>
  <si>
    <t xml:space="preserve"> veřejný</t>
  </si>
  <si>
    <t xml:space="preserve"> soukromý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</si>
  <si>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</si>
  <si>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</si>
  <si>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</si>
  <si>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</si>
  <si>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</si>
  <si>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</si>
  <si>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</si>
  <si>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</si>
  <si>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</si>
  <si>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</si>
  <si>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</si>
  <si>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</si>
  <si>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t>Ve školním roce 2003/04 jsou uvedeny údaje bez škol pro žáky se SVP.</t>
  </si>
  <si>
    <r>
      <t xml:space="preserve"> 6leté</t>
    </r>
    <r>
      <rPr>
        <vertAlign val="superscript"/>
        <sz val="10"/>
        <rFont val="Arial Narrow"/>
        <family val="2"/>
      </rPr>
      <t>2)</t>
    </r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</si>
  <si>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</si>
  <si>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</si>
  <si>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</si>
  <si>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</si>
  <si>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</si>
  <si>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</si>
  <si>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</si>
  <si>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</si>
  <si>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</si>
  <si>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</si>
  <si>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</si>
  <si>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</si>
  <si>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</si>
  <si>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</si>
  <si>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r>
      <t>Výdaje na školství celkem</t>
    </r>
    <r>
      <rPr>
        <vertAlign val="superscript"/>
        <sz val="10"/>
        <rFont val="Arial Narrow"/>
        <family val="2"/>
      </rPr>
      <t>1),2)</t>
    </r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</si>
  <si>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</si>
  <si>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</si>
  <si>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</si>
  <si>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</si>
  <si>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V letech 2003/04 a 2004/05 děti starší než 5 let.</t>
  </si>
  <si>
    <t>Z toho dívky</t>
  </si>
  <si>
    <t>Ve školním roce 2003/04 a 2004/05 včetně MŠ při zdravotnických zařízeních.</t>
  </si>
  <si>
    <t>Do školního roku 2004/05 jsou školy započteny podle počtu jednotlivých pracovišť, od školního roku 2005/06 je uveden počet škol bez ohledu na počet jejich pracovišť.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</si>
  <si>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</si>
  <si>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</si>
  <si>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</si>
  <si>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</si>
  <si>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r>
      <t>Učitelé (přepočtené počty)</t>
    </r>
    <r>
      <rPr>
        <b/>
        <vertAlign val="superscript"/>
        <sz val="10"/>
        <rFont val="Arial Narrow"/>
        <family val="2"/>
      </rPr>
      <t>3)</t>
    </r>
  </si>
  <si>
    <t>Ve školním roce 2003/04 a 2004/05 nejsou údaje o učitelích dostupné v potřebném členění. Od roku 2005/06 jsou údaje o učitelích včetně škol při zdravotnických zařízeních.</t>
  </si>
  <si>
    <t xml:space="preserve">Ve školním roce 2003/04 a 2004/05 nejsou údaje o druhu provozu dostupné v potřebném členění. </t>
  </si>
  <si>
    <r>
      <t xml:space="preserve"> soukromým školám</t>
    </r>
    <r>
      <rPr>
        <vertAlign val="superscript"/>
        <sz val="10"/>
        <rFont val="Arial Narrow"/>
        <family val="2"/>
      </rPr>
      <t>3)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</si>
  <si>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</si>
  <si>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</si>
  <si>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</si>
  <si>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</si>
  <si>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</si>
  <si>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</si>
  <si>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</si>
  <si>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</si>
  <si>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</si>
  <si>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</si>
  <si>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</si>
  <si>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</si>
  <si>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</si>
  <si>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</si>
  <si>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</si>
  <si>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</si>
  <si>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r>
      <t xml:space="preserve"> děti ve speciálních třídách MŠ</t>
    </r>
    <r>
      <rPr>
        <vertAlign val="superscript"/>
        <sz val="10"/>
        <rFont val="Arial Narrow"/>
        <family val="2"/>
      </rPr>
      <t>2)</t>
    </r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</si>
  <si>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</si>
  <si>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</si>
  <si>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</si>
  <si>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</si>
  <si>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</si>
  <si>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r>
      <t>Děti ve speciálních třídách MŠ</t>
    </r>
    <r>
      <rPr>
        <vertAlign val="superscript"/>
        <sz val="10"/>
        <rFont val="Arial Narrow"/>
        <family val="2"/>
      </rPr>
      <t>2)</t>
    </r>
  </si>
  <si>
    <t>Individuálně integrované děti v běžných třídách MŠ</t>
  </si>
  <si>
    <t>Nejvyšší dosažené vzdělání</t>
  </si>
  <si>
    <t>Údaje o učitelích jsou uvedeny pouze za školy zřizované MŠMT, obcemi a kraji.</t>
  </si>
  <si>
    <t>do 25 let</t>
  </si>
  <si>
    <t>26–35 let</t>
  </si>
  <si>
    <t>36–45 let</t>
  </si>
  <si>
    <t>46–55 let</t>
  </si>
  <si>
    <t>56–65 let</t>
  </si>
  <si>
    <t>66 a více let</t>
  </si>
  <si>
    <r>
      <t>Učitelé (bez ředitelů a zástupců ředitele)</t>
    </r>
    <r>
      <rPr>
        <b/>
        <vertAlign val="superscript"/>
        <sz val="10"/>
        <rFont val="Arial Narrow"/>
        <family val="2"/>
      </rPr>
      <t>1)</t>
    </r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</si>
  <si>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</si>
  <si>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</si>
  <si>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</si>
  <si>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</si>
  <si>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</si>
  <si>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Index spotřebitelských cen
(rok 2000 = 100)</t>
  </si>
  <si>
    <t>Meziroční inflace</t>
  </si>
  <si>
    <t>Tab. B3.15:</t>
  </si>
  <si>
    <t>Tab. B3.16: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</si>
  <si>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</si>
  <si>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</si>
  <si>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</si>
  <si>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</si>
  <si>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</si>
  <si>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</si>
  <si>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</si>
  <si>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Tab. B3.12:</t>
  </si>
  <si>
    <t>2010/11</t>
  </si>
  <si>
    <t>dětí ve školním roce 2003/04 až 2010/11</t>
  </si>
  <si>
    <t>ve školním roce 2003/04 až 2010/11 – podle zřizovatele</t>
  </si>
  <si>
    <t>ve školním roce 2003/04 až 2010/11 – podle počtu dětí v mateřské škole</t>
  </si>
  <si>
    <t>ve školním roce 2003/04 až 2010/11 – podle věku</t>
  </si>
  <si>
    <t>v populačním ročníku ve školním roce 2003/04 až 2010/11</t>
  </si>
  <si>
    <t>ve školním roce 2003/04 až 2010/11 – podle území</t>
  </si>
  <si>
    <t>ve školním roce 2003/04 až 2010/11 – podle  území</t>
  </si>
  <si>
    <t>ve školním roce 2003/04 až 2010/11</t>
  </si>
  <si>
    <t>ve školním roce 2003/04 až 2010/11 – podle druhu provozu</t>
  </si>
  <si>
    <t>v letech 2006 až 2010 – podle nejvyššího dosaženého vzdělání (bez škol pro děti se SVP)</t>
  </si>
  <si>
    <t>v letech 2006 až 2010 – podle věku (bez škol pro děti se SVP)</t>
  </si>
  <si>
    <t>v letech 2003 až 2010</t>
  </si>
  <si>
    <t>v letech 2003 až 2010</t>
  </si>
  <si>
    <t>na předškolní vzdělávání v letech 2003 až 2010</t>
  </si>
  <si>
    <t>.</t>
  </si>
  <si>
    <t>Obrazová příloha</t>
  </si>
  <si>
    <t>Obr. B1:</t>
  </si>
  <si>
    <t>Obr. B4:</t>
  </si>
  <si>
    <t>Obr. B3:</t>
  </si>
  <si>
    <t>Obr. B2:</t>
  </si>
  <si>
    <t xml:space="preserve">Do roku 2004/05 včetně MŠ při zdravotnických zařízeních, od roku 2005/06 bez škol při zdravotnických zařízeních. </t>
  </si>
  <si>
    <t>Předškolní výchova – děti v předškolním vzdělávání, populace 3–5letých dětí ve školním roce 2003/04 až 2010/11</t>
  </si>
  <si>
    <t>Mateřské školy – struktura dětí  ve školní roce 2003/04 až 2010/11 – podle věku</t>
  </si>
  <si>
    <t>Mateřské školy – struktura škol ve školním roce 2003/04 až 2010/11 – podle počtu dětí v mateřské škole</t>
  </si>
  <si>
    <t>průměrné nominální a reálné mzdy v letech 2003 až 2010</t>
  </si>
  <si>
    <t>Mateřské školy – všichni zřizovatelé – přepočtené počty zaměstnanců a učitelů,</t>
  </si>
  <si>
    <t>Průměrná reálná měsíční mzda ve stálých cenách roku 2000.</t>
  </si>
  <si>
    <t>Učitelé včetně vedoucích zaměstnanců.</t>
  </si>
  <si>
    <r>
      <t>Počty dětí v mateřských školách</t>
    </r>
    <r>
      <rPr>
        <sz val="10"/>
        <color indexed="18"/>
        <rFont val="Arial Narrow"/>
        <family val="2"/>
      </rPr>
      <t xml:space="preserve"> až do školního roku 2005/06 klesaly. Je nutno uvést skutečnost, že ve školním roce 2003/04 a 2004/05 se počty dětí v mateřských školách vykazovaly včetně škol při zdravotnických zařízeních. Proto údaje v časové řadě nejsou srovnatelné. Od školního roku 2006/07 dochází k nárůstu počtu dětí. V roce 2010/11 navštěvuje mateřské školy 328,6 tis. dětí. Podíl tříletých dětí, které navštěvovaly mateřskou školu ve školních letech 2005/06 až 2010/11, vzrostl ze 74,6 % na 75,6 %. Ve školním roce 2010/11 navštěvovalo mateřské školy 86,7 % všech čtyřletých a 91,2 % pětiletých dětí. Od roku 2005/06 se snižuje také podíl dětí s odloženou povinnou školní docházkou, které navštěvují mateřské školy. Ve školním roce 2005/06 navštěvovalo mateřské školy 22,7 % dětí ve věku 6 let, v letošním školním roce 2010/11 jich je pouze 20,5 %. Podíl dětí starších šesti let je stabilizovaný a představuje pouze 0,5 % sedmiletých dětí. </t>
    </r>
  </si>
  <si>
    <r>
      <t>Běžné mateřské školy navštěvují i </t>
    </r>
    <r>
      <rPr>
        <b/>
        <sz val="10"/>
        <color indexed="18"/>
        <rFont val="Arial Narrow"/>
        <family val="2"/>
      </rPr>
      <t>děti se zdravotním postižením</t>
    </r>
    <r>
      <rPr>
        <sz val="10"/>
        <color indexed="18"/>
        <rFont val="Arial Narrow"/>
        <family val="2"/>
      </rPr>
      <t xml:space="preserve"> – děti ve speciálních třídách tvořily v posledním školním roce 2,8 % všech dětí navštěvujících mateřskou školu. Zdravotně postižené děti jsou také integrovány do běžných tříd, podíl těchto dětí na počátku sledovaného období (ve školním roce 2003/04) činil 0,7 % všech dětí v mateřských školách, ve školním roce 2005/06 klesl  0,6 % a až do roku 2010/11 se tento podíl nemění. </t>
    </r>
  </si>
  <si>
    <t>Předškolního vzdělávání se v České republice účastní vysoké procento dětí. Porovnáme-li počty dětí v předškolním vzdělávání s populací 3–5letých, tedy počtem dětí, pro které je tento druh vzdělávání určen, činí tento podíl více než 100 %. Překročení této hranice je způsobeno především tím, že do mateřských škol chodí pětina populace šestiletých dětí s odkladem povinné školní docházky a navštěvují je také děti mladší tří let. Ve školním roce 2010/11 ve skutečnosti navštěvuje mateřské školy 83,8 % dětí (včetně dětí se speciálními vzdělávacími potřebami) populace 3–5letých.</t>
  </si>
  <si>
    <r>
      <t xml:space="preserve">Počet mateřských škol není možné porovnávat se školním rokem 2003/04 a 2004/05, neboť se změnila metodika vykazování škol, od školního roku 2005/06 </t>
    </r>
    <r>
      <rPr>
        <sz val="10"/>
        <color indexed="18"/>
        <rFont val="Arial Narrow"/>
        <family val="2"/>
      </rPr>
      <t>do školního roku 2007/08 počet těchto škol klesal. Počty mateřských škol se zpočátku snižovaly spolu s poklesem populace 3–5letých dětí, pro kterou jsou tato zařízení určena. Navíc docházelo k přechodu mateřských škol, které byly dříve zálohovanými organizacemi, do právní subjektivity, a v důsledku toho docházelo i ke slučování více mateřských škol pod jedno společné ředitelství. Od školního 2008/09 počet mateřských škol roste společně se zvyšujícím se počtem dětí. Ve školním roce 2010/11 je v České republice 4 880 mateřských škol. Největší procento škol ve školním roce 2010/11 tvoří školy zřizované obcemi (95,0 %), neveřejní zřizovatelé se v předškolním vzdělávání angažují pouze v zanedbatelné míře (3,2 % škol). Zbytek tvoří mateřské školy zřizované MŠMT a kraji (1,8 %), jedná se většinou o školy pro děti se speciálními vzdělávacími potřebami.</t>
    </r>
  </si>
  <si>
    <r>
      <t xml:space="preserve">Od školního roku </t>
    </r>
    <r>
      <rPr>
        <sz val="10"/>
        <color indexed="18"/>
        <rFont val="Arial Narrow"/>
        <family val="2"/>
      </rPr>
      <t xml:space="preserve">2005/06 sledujeme </t>
    </r>
    <r>
      <rPr>
        <b/>
        <sz val="10"/>
        <color indexed="18"/>
        <rFont val="Arial Narrow"/>
        <family val="2"/>
      </rPr>
      <t>přepočtené počty učitelů v mateřských školách</t>
    </r>
    <r>
      <rPr>
        <sz val="10"/>
        <color indexed="18"/>
        <rFont val="Arial Narrow"/>
        <family val="2"/>
      </rPr>
      <t xml:space="preserve">. Ve školním roce 2005/06 pracovalo v mateřských školách 22,5 tis. učitelů. S rostoucím počtem žáků dochází i k nárůstu přepočteného počtů učitelů, a to o 3,3 tis. (nárůst o 14,5 % na 25,7 tis.) od začátku sledovaného období (2005/06) do školního roku 2010/11. </t>
    </r>
  </si>
  <si>
    <r>
      <t>Předškolní vzdělávání</t>
    </r>
    <r>
      <rPr>
        <sz val="10"/>
        <color indexed="18"/>
        <rFont val="Arial Narrow"/>
        <family val="2"/>
      </rPr>
      <t xml:space="preserve"> je ve vzdělávacím systému České republiky zajišťováno především mateřskými školami, pro děti zdravotně postižené a znevýhodněné jsou určeny mateřské školy pro děti se speciálními vzdělávacími potřebami. Mateřské školy existují i při zařízeních pro výkon ústavní a ochranné výchovy. Jedná se zejména o mateřské školy při dětských domovech. Do předškolního vzdělávání řadíme taktéž přípravný stupeň základní školy speciální a přípravné třídy pro děti se sociálním znevýhodněním. Přípravný stupeň umožňuje nezbytnou přípravu na vzdělávání dětem s těžším mentálním postižením, postižením více vadami a autismem. Přípravné třídy pro děti se sociálním znevýhodněním jsou zřizovány při základních školách a umožňují připravit děti pro úspěšné zahájení zákonné povinné školní docházky a kompenzovat jejich sociální znevýhodnění. </t>
    </r>
  </si>
  <si>
    <r>
      <t>Průměrná měsíční reálná mzda</t>
    </r>
    <r>
      <rPr>
        <sz val="10"/>
        <color indexed="18"/>
        <rFont val="Arial Narrow"/>
        <family val="2"/>
      </rPr>
      <t xml:space="preserve"> vzrostla od roku 2003 do roku 2009 u všech zaměstnanců o 18,1 % (u učitelů o 17,2 %). Meziroční nárůst v roce 2009 (oproti roku 2008) činil u zaměstnanců 6,1 % a u učitelů 4,8 %. Za celé sledované období došlo k meziročnímu poklesu průměrné měsíční reálné mzdy pouze v roce 2008 a v roce 2010. V roce 2010 činí meziroční pokles průměrné reálné měsíční mzdy u zaměstnanců 3,9 % a u učitelů 4,9 %.</t>
    </r>
  </si>
  <si>
    <r>
      <t>Předškolní vzdělávání je určeno dětem od tří do pěti let,</t>
    </r>
    <r>
      <rPr>
        <sz val="10"/>
        <color indexed="18"/>
        <rFont val="Arial Narrow"/>
        <family val="2"/>
      </rPr>
      <t xml:space="preserve"> případně do té doby, než nastoupí do základní školy. Docházka dětí do mateřské školy je nepovinná, je však vysoká, především u pětiletých dětí. V roce před nástupem dětí do základní školy je docházka dětí do mateřské školy bezplatná. Děti šestileté a starší, které navštěvují mateřské školy, jsou ty, které mají odloženou povinnou školní docházku.</t>
    </r>
  </si>
  <si>
    <t xml:space="preserve">Největší počet mateřských škol za celé sledované období spadá do kategorie do 100 žáků (81,0 % škol); více než polovina mateřských škol má zapsáno méně než 50 dětí (54,1 % škol). Je to způsobeno především regionálním charakterem mateřských škol a existencí mateřské školy v téměř každé obci. Ve sledovaném období se zvýšil průměrný počet dětí na jednu školu z 56,5 dítěte ve školním roce 2003/04 na 67,3 dítěte ve školním roce 2010/11. Tento stav je důsledkem jak růstu počtu dětí, tak postupného slučování mateřských škol. Zároveň se zvýšil počet škol, které navštěvuje více než 150 dětí. </t>
  </si>
  <si>
    <r>
      <t xml:space="preserve">Počet tříd </t>
    </r>
    <r>
      <rPr>
        <sz val="10"/>
        <color indexed="18"/>
        <rFont val="Arial Narrow"/>
        <family val="2"/>
      </rPr>
      <t>od školního roku 2003/04 do školního roku 2005/06 klesal (pokles je způsoben i tím, že ve školním roce 2003/04 a 2004/05 jsou v datech započteny školy při zdravotnických zařízeních). Od školního roku 2006/07 začal počet tříd růst, stejně tak jako rostl počet dětí v mateřských školách. Ve školním roce 2010/11 se nachází v mateřských školách téměř 14,0 tis. tříd. Průměrný počet dětí na jednu třídu každoročně mírně roste (z 22,4 dítěte ve školním roce 2003/04 na 23,5 dítěte ve školním roce 2010/11).</t>
    </r>
  </si>
  <si>
    <r>
      <t>Výdaje na předškolní vzdělávání</t>
    </r>
    <r>
      <rPr>
        <sz val="10"/>
        <color indexed="18"/>
        <rFont val="Arial Narrow"/>
        <family val="2"/>
      </rPr>
      <t xml:space="preserve"> představovaly v roce 2010 částku 16,3 mld. Kč, 17,6 % z této hodnoty tvořily kapitálové výdaje. Meziročně výdaje na tuto oblast vzdělávání vzrostly o 0,3 mld. Kč, tedy o 1,9 % (největší meziroční nárůst za sledované období). Za celé sledované období vzrostly výdaje na předškolní vzdělávání o 6,5 mld. Kč, tedy o 66,8 %. Předškolní vzdělávání se podílelo na celkových veřejných výdajích na vzdělávání 10,3 % (meziroční nárůst o 0,3 procentního bodu), na HDP 0,44 %.</t>
    </r>
  </si>
  <si>
    <r>
      <t xml:space="preserve">V mateřských školách </t>
    </r>
    <r>
      <rPr>
        <sz val="10"/>
        <color indexed="18"/>
        <rFont val="Arial Narrow"/>
        <family val="2"/>
      </rPr>
      <t xml:space="preserve">dosahovala v roce 2003 </t>
    </r>
    <r>
      <rPr>
        <b/>
        <sz val="10"/>
        <color indexed="18"/>
        <rFont val="Arial Narrow"/>
        <family val="2"/>
      </rPr>
      <t xml:space="preserve">průměrná měsíční nominální mzda zaměstnanců </t>
    </r>
    <r>
      <rPr>
        <sz val="10"/>
        <color indexed="18"/>
        <rFont val="Arial Narrow"/>
        <family val="2"/>
      </rPr>
      <t>(včetně vedoucích zaměstnanců)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pouhých 77,2 % průměrné mzdy zaměstnanců v celé ČR,</t>
    </r>
    <r>
      <rPr>
        <b/>
        <sz val="10"/>
        <color indexed="18"/>
        <rFont val="Arial Narrow"/>
        <family val="2"/>
      </rPr>
      <t xml:space="preserve"> učitelé</t>
    </r>
    <r>
      <rPr>
        <sz val="10"/>
        <color indexed="18"/>
        <rFont val="Arial Narrow"/>
        <family val="2"/>
      </rPr>
      <t xml:space="preserve"> na tom byli o něco lépe, jejich mzdy tvořily 86,8 % celorepublikového průměru. V roce 2010 činila průměrná měsíční nominální mzda zaměstnanců mateřských škol 18 386 Kč, v případě učitelů to bylo 20 299 Kč. Průměrná nominální mzda zaměstnanců mateřských škol v roce 2010 činila pouze 76,8 % celorepublikové průměrné mzdy, průměrná nominální mzda učitelů dosahovala 84,8 % celorepublikové mzdy.</t>
    </r>
  </si>
  <si>
    <r>
      <t xml:space="preserve">V mateřských školách v roce 2009 poprvé během celého sledovaného období překročil </t>
    </r>
    <r>
      <rPr>
        <b/>
        <sz val="10"/>
        <color indexed="18"/>
        <rFont val="Arial Narrow"/>
        <family val="2"/>
      </rPr>
      <t>přepočtený počet zaměstnanců</t>
    </r>
    <r>
      <rPr>
        <sz val="10"/>
        <color indexed="18"/>
        <rFont val="Arial Narrow"/>
        <family val="2"/>
      </rPr>
      <t xml:space="preserve"> hodnotu z roku 2003. V roce 2003 činil počet zaměstnanců mateřských škol 31,8 tis. osob (resp. 23,4 tis. učitelů). V dalších letech až do roku 2006 počet zaměstnanců v mateřských školách klesal. Meziroční poklesy počtu zaměstnanců se pohybovaly v rozmezí 1,0–1,5 %, resp. u učitelů v rozmezí 1,1–1,4 %. Od roku 2007 přepočtený počet zaměstnanců i učitelů začal růst. V roce 2010 dosáhl počet zaměstnanců 34,1 tis. (učitelů 25,3 tis.), což je nárůst oproti roku 2003 u zaměstnanců o 7,2 % (u učitelů o 8,1 %). Meziroční nárůst v porovnání s rokem 2009 činí 4,4 % a u učitelů dokonce 4,6 %.</t>
    </r>
  </si>
  <si>
    <t>B3.1</t>
  </si>
  <si>
    <t>B3.2</t>
  </si>
  <si>
    <t>B3.3</t>
  </si>
  <si>
    <t>B3.4</t>
  </si>
  <si>
    <t>B3.5</t>
  </si>
  <si>
    <t>B3.6</t>
  </si>
  <si>
    <t>B3.7</t>
  </si>
  <si>
    <t>B3.8</t>
  </si>
  <si>
    <t>B3.9</t>
  </si>
  <si>
    <t>B3.10</t>
  </si>
  <si>
    <t>B3.11</t>
  </si>
  <si>
    <t>B3.12</t>
  </si>
  <si>
    <t>B3.13</t>
  </si>
  <si>
    <t>B3.14</t>
  </si>
  <si>
    <t>B3.15</t>
  </si>
  <si>
    <t>Předškolní vzdělávání – děti v předškolním vzdělávání, podíl na populaci 3–5letých dětí ve školním roce 2003/04 až 2010/11</t>
  </si>
  <si>
    <t>Mateřské školy – školy, třídy, děti/dívky, učitelé ve školním roce 2003/04 až 2010/11 – podle zřizovatele</t>
  </si>
  <si>
    <t>Mateřské školy – školy  ve školním roce 2003/04 až 2010/11 – podle počtu dětí v mateřské škole</t>
  </si>
  <si>
    <t>Mateřské školy – děti  ve školním roce 2003/04 až 2010/11 – podle věku</t>
  </si>
  <si>
    <t>Mateřské školy – podíl na celkovém  počtu dětí v populačním ročníku ve školním roce 2003/04 až 2010/11</t>
  </si>
  <si>
    <t>Mateřské školy – školy ve školním roce 2003/04 až 2010/11 – podle území</t>
  </si>
  <si>
    <t>Mateřské školy – děti  ve školním roce 2003/04 až 2010/11 – podle  území</t>
  </si>
  <si>
    <t>Mateřské školy – zdravotně postižené a znevýhodněné děti  ve školním roce 2003/04 až 2010/11</t>
  </si>
  <si>
    <t>Mateřské školy – poměrové ukazatele ve školním roce 2003/04 až 2010/11</t>
  </si>
  <si>
    <t>Mateřské školy – třídy a děti  ve školním roce 2003/04 až 2010/11 – podle druhu provozu</t>
  </si>
  <si>
    <t>Mateřské školy – doplňkové údaje o MŠ ve školním roce 2003/04 až 2010/11</t>
  </si>
  <si>
    <t>Mateřské školy – struktura učitelů v letech 2006 až 2010 – podle nejvyššího dosaženého vzdělání (bez škol pro děti se SVP)</t>
  </si>
  <si>
    <t>Mateřské školy – struktura učitelů v letech 2006 až 2010 – podle věku (bez škol pro děti se SVP)</t>
  </si>
  <si>
    <t>Mateřské školy – přepočtené počty zaměstnanců v letech 2003 až 2010</t>
  </si>
  <si>
    <t>Mateřské školy – průměrné měsíční mzdy zaměstnanců  v letech 2003 až 2010</t>
  </si>
  <si>
    <t>Předškolní vzdělávání – výdaje  na předškolní vzdělávání v letech 2003 až 2010</t>
  </si>
  <si>
    <t xml:space="preserve">Předškolní výchova – děti v předškolním vzdělávání, populace 3–5letých dětí ve školním roce 2003/04 až 2010/11 </t>
  </si>
  <si>
    <t xml:space="preserve">Mateřské školy – struktura dětí  ve školní roce 2003/04 až 2010/11 – podle věku </t>
  </si>
  <si>
    <t xml:space="preserve">Mateřské školy – struktura škol ve školním roce 2003/04 až 2010/11 – podle počtu dětí v mateřské škole </t>
  </si>
  <si>
    <t>Mateřské školy – všichni zřizovatelé – přepočtené počty zaměstnanců a učitelů, průměrné nominální a reálné mzdy v letech 2003 až 2010</t>
  </si>
  <si>
    <t>B4</t>
  </si>
  <si>
    <t>B3</t>
  </si>
  <si>
    <t>B2</t>
  </si>
  <si>
    <t>B1</t>
  </si>
  <si>
    <t>B3.16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</si>
</sst>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 style="double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619">
    <xf numFmtId="0" fontId="0" fillId="0" borderId="0" xfId="0" applyAlignment="1">
      <alignment/>
    </xf>
    <xf numFmtId="0" fontId="5" fillId="17" borderId="0" xfId="47" applyFont="1" applyFill="1" applyAlignment="1" applyProtection="1">
      <alignment horizontal="center" wrapText="1"/>
      <protection hidden="1"/>
    </xf>
    <xf numFmtId="0" fontId="5" fillId="17" borderId="0" xfId="47" applyFont="1" applyFill="1" applyAlignment="1" applyProtection="1">
      <alignment horizontal="left" wrapText="1"/>
      <protection hidden="1"/>
    </xf>
    <xf numFmtId="0" fontId="5" fillId="17" borderId="0" xfId="47" applyFont="1" applyFill="1" applyAlignment="1" applyProtection="1">
      <alignment horizontal="justify" wrapText="1"/>
      <protection hidden="1"/>
    </xf>
    <xf numFmtId="0" fontId="2" fillId="17" borderId="0" xfId="47" applyFont="1" applyFill="1" applyAlignment="1" applyProtection="1">
      <alignment horizontal="justify" wrapText="1"/>
      <protection hidden="1"/>
    </xf>
    <xf numFmtId="0" fontId="1" fillId="17" borderId="0" xfId="47" applyFont="1" applyFill="1" applyAlignment="1" applyProtection="1">
      <alignment horizontal="justify" wrapText="1"/>
      <protection hidden="1"/>
    </xf>
    <xf numFmtId="0" fontId="6" fillId="17" borderId="0" xfId="47" applyFont="1" applyFill="1" applyAlignment="1" applyProtection="1">
      <alignment horizontal="justify" wrapText="1"/>
      <protection hidden="1"/>
    </xf>
    <xf numFmtId="0" fontId="1" fillId="17" borderId="0" xfId="47" applyFont="1" applyFill="1" applyAlignment="1" applyProtection="1">
      <alignment horizontal="justify" wrapText="1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 applyProtection="1">
      <alignment horizontal="right" vertical="center"/>
      <protection/>
    </xf>
    <xf numFmtId="0" fontId="13" fillId="24" borderId="11" xfId="0" applyNumberFormat="1" applyFont="1" applyFill="1" applyBorder="1" applyAlignment="1" applyProtection="1">
      <alignment horizontal="center" vertical="top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49" fontId="7" fillId="24" borderId="18" xfId="0" applyNumberFormat="1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horizontal="left" vertical="center"/>
      <protection/>
    </xf>
    <xf numFmtId="0" fontId="0" fillId="24" borderId="19" xfId="0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3" xfId="0" applyNumberFormat="1" applyFont="1" applyFill="1" applyBorder="1" applyAlignment="1" applyProtection="1">
      <alignment vertical="center"/>
      <protection/>
    </xf>
    <xf numFmtId="49" fontId="8" fillId="24" borderId="24" xfId="0" applyNumberFormat="1" applyFont="1" applyFill="1" applyBorder="1" applyAlignment="1" applyProtection="1">
      <alignment horizontal="left" vertical="center"/>
      <protection/>
    </xf>
    <xf numFmtId="49" fontId="8" fillId="24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/>
      <protection/>
    </xf>
    <xf numFmtId="0" fontId="15" fillId="0" borderId="29" xfId="0" applyFont="1" applyFill="1" applyBorder="1" applyAlignment="1" applyProtection="1">
      <alignment/>
      <protection/>
    </xf>
    <xf numFmtId="49" fontId="7" fillId="24" borderId="30" xfId="0" applyNumberFormat="1" applyFont="1" applyFill="1" applyBorder="1" applyAlignment="1" applyProtection="1">
      <alignment horizontal="centerContinuous" vertical="center"/>
      <protection/>
    </xf>
    <xf numFmtId="49" fontId="7" fillId="24" borderId="31" xfId="0" applyNumberFormat="1" applyFont="1" applyFill="1" applyBorder="1" applyAlignment="1" applyProtection="1">
      <alignment horizontal="centerContinuous" vertical="center"/>
      <protection/>
    </xf>
    <xf numFmtId="49" fontId="7" fillId="24" borderId="32" xfId="0" applyNumberFormat="1" applyFont="1" applyFill="1" applyBorder="1" applyAlignment="1" applyProtection="1">
      <alignment horizontal="centerContinuous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34" xfId="0" applyNumberFormat="1" applyFont="1" applyFill="1" applyBorder="1" applyAlignment="1" applyProtection="1">
      <alignment horizontal="right" vertical="center"/>
      <protection/>
    </xf>
    <xf numFmtId="49" fontId="7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right"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" xfId="0" applyNumberFormat="1" applyFont="1" applyFill="1" applyBorder="1" applyAlignment="1" applyProtection="1">
      <alignment horizontal="centerContinuous" vertical="center"/>
      <protection/>
    </xf>
    <xf numFmtId="49" fontId="7" fillId="24" borderId="47" xfId="0" applyNumberFormat="1" applyFont="1" applyFill="1" applyBorder="1" applyAlignment="1" applyProtection="1">
      <alignment horizontal="centerContinuous" vertical="center"/>
      <protection/>
    </xf>
    <xf numFmtId="49" fontId="7" fillId="24" borderId="48" xfId="0" applyNumberFormat="1" applyFont="1" applyFill="1" applyBorder="1" applyAlignment="1" applyProtection="1">
      <alignment horizontal="centerContinuous" vertical="center"/>
      <protection/>
    </xf>
    <xf numFmtId="49" fontId="7" fillId="24" borderId="49" xfId="0" applyNumberFormat="1" applyFont="1" applyFill="1" applyBorder="1" applyAlignment="1" applyProtection="1">
      <alignment horizontal="centerContinuous" vertical="center"/>
      <protection/>
    </xf>
    <xf numFmtId="49" fontId="7" fillId="24" borderId="47" xfId="0" applyNumberFormat="1" applyFont="1" applyFill="1" applyBorder="1" applyAlignment="1" applyProtection="1">
      <alignment horizontal="centerContinuous" vertical="center"/>
      <protection/>
    </xf>
    <xf numFmtId="0" fontId="15" fillId="0" borderId="29" xfId="0" applyFont="1" applyFill="1" applyBorder="1" applyAlignment="1" applyProtection="1">
      <alignment horizontal="right"/>
      <protection/>
    </xf>
    <xf numFmtId="0" fontId="8" fillId="19" borderId="4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8" fillId="24" borderId="18" xfId="0" applyNumberFormat="1" applyFont="1" applyFill="1" applyBorder="1" applyAlignment="1" applyProtection="1">
      <alignment horizontal="left" vertical="center"/>
      <protection/>
    </xf>
    <xf numFmtId="49" fontId="8" fillId="24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horizontal="left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4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vertical="center"/>
      <protection/>
    </xf>
    <xf numFmtId="49" fontId="7" fillId="24" borderId="56" xfId="0" applyNumberFormat="1" applyFont="1" applyFill="1" applyBorder="1" applyAlignment="1" applyProtection="1">
      <alignment horizontal="left" vertical="center"/>
      <protection/>
    </xf>
    <xf numFmtId="49" fontId="7" fillId="24" borderId="56" xfId="0" applyNumberFormat="1" applyFont="1" applyFill="1" applyBorder="1" applyAlignment="1" applyProtection="1">
      <alignment horizontal="right" vertical="center"/>
      <protection/>
    </xf>
    <xf numFmtId="49" fontId="7" fillId="24" borderId="57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49" fontId="8" fillId="24" borderId="17" xfId="0" applyNumberFormat="1" applyFont="1" applyFill="1" applyBorder="1" applyAlignment="1" applyProtection="1">
      <alignment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right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31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31" xfId="0" applyNumberFormat="1" applyFont="1" applyFill="1" applyBorder="1" applyAlignment="1" applyProtection="1">
      <alignment horizontal="centerContinuous" vertical="center"/>
      <protection/>
    </xf>
    <xf numFmtId="0" fontId="13" fillId="24" borderId="32" xfId="0" applyNumberFormat="1" applyFont="1" applyFill="1" applyBorder="1" applyAlignment="1" applyProtection="1">
      <alignment horizontal="centerContinuous" vertical="center"/>
      <protection/>
    </xf>
    <xf numFmtId="49" fontId="7" fillId="24" borderId="48" xfId="0" applyNumberFormat="1" applyFont="1" applyFill="1" applyBorder="1" applyAlignment="1" applyProtection="1">
      <alignment horizontal="centerContinuous" vertical="center"/>
      <protection/>
    </xf>
    <xf numFmtId="197" fontId="7" fillId="24" borderId="47" xfId="0" applyNumberFormat="1" applyFont="1" applyFill="1" applyBorder="1" applyAlignment="1" applyProtection="1">
      <alignment horizontal="centerContinuous" vertical="center"/>
      <protection/>
    </xf>
    <xf numFmtId="197" fontId="7" fillId="24" borderId="48" xfId="0" applyNumberFormat="1" applyFont="1" applyFill="1" applyBorder="1" applyAlignment="1" applyProtection="1">
      <alignment horizontal="centerContinuous" vertical="center"/>
      <protection/>
    </xf>
    <xf numFmtId="49" fontId="8" fillId="24" borderId="60" xfId="0" applyNumberFormat="1" applyFont="1" applyFill="1" applyBorder="1" applyAlignment="1" applyProtection="1">
      <alignment vertical="center"/>
      <protection/>
    </xf>
    <xf numFmtId="49" fontId="10" fillId="24" borderId="61" xfId="0" applyNumberFormat="1" applyFont="1" applyFill="1" applyBorder="1" applyAlignment="1" applyProtection="1">
      <alignment vertical="center"/>
      <protection/>
    </xf>
    <xf numFmtId="49" fontId="8" fillId="24" borderId="61" xfId="0" applyNumberFormat="1" applyFont="1" applyFill="1" applyBorder="1" applyAlignment="1" applyProtection="1">
      <alignment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10" fillId="24" borderId="21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vertical="center"/>
      <protection/>
    </xf>
    <xf numFmtId="49" fontId="10" fillId="24" borderId="24" xfId="0" applyNumberFormat="1" applyFont="1" applyFill="1" applyBorder="1" applyAlignment="1" applyProtection="1">
      <alignment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vertical="center"/>
      <protection/>
    </xf>
    <xf numFmtId="49" fontId="8" fillId="24" borderId="18" xfId="0" applyNumberFormat="1" applyFont="1" applyFill="1" applyBorder="1" applyAlignment="1" applyProtection="1">
      <alignment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0" fontId="7" fillId="19" borderId="40" xfId="0" applyFont="1" applyFill="1" applyBorder="1" applyAlignment="1" applyProtection="1">
      <alignment vertical="center"/>
      <protection/>
    </xf>
    <xf numFmtId="0" fontId="13" fillId="24" borderId="63" xfId="0" applyNumberFormat="1" applyFont="1" applyFill="1" applyBorder="1" applyAlignment="1" applyProtection="1">
      <alignment horizontal="center" vertical="top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0" fontId="13" fillId="24" borderId="65" xfId="0" applyNumberFormat="1" applyFont="1" applyFill="1" applyBorder="1" applyAlignment="1" applyProtection="1">
      <alignment horizontal="center" vertical="top"/>
      <protection/>
    </xf>
    <xf numFmtId="0" fontId="1" fillId="17" borderId="0" xfId="47" applyFont="1" applyFill="1" applyAlignment="1" applyProtection="1">
      <alignment horizontal="justify" vertical="center" wrapText="1"/>
      <protection hidden="1"/>
    </xf>
    <xf numFmtId="0" fontId="13" fillId="24" borderId="66" xfId="0" applyNumberFormat="1" applyFont="1" applyFill="1" applyBorder="1" applyAlignment="1" applyProtection="1">
      <alignment horizontal="center" vertical="top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vertical="center"/>
      <protection/>
    </xf>
    <xf numFmtId="49" fontId="10" fillId="24" borderId="10" xfId="0" applyNumberFormat="1" applyFont="1" applyFill="1" applyBorder="1" applyAlignment="1" applyProtection="1">
      <alignment vertical="center"/>
      <protection/>
    </xf>
    <xf numFmtId="49" fontId="10" fillId="24" borderId="43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 wrapText="1"/>
      <protection/>
    </xf>
    <xf numFmtId="49" fontId="8" fillId="24" borderId="39" xfId="0" applyNumberFormat="1" applyFont="1" applyFill="1" applyBorder="1" applyAlignment="1" applyProtection="1">
      <alignment horizontal="left" vertical="center" wrapText="1"/>
      <protection/>
    </xf>
    <xf numFmtId="0" fontId="18" fillId="19" borderId="0" xfId="0" applyFont="1" applyFill="1" applyAlignment="1" applyProtection="1">
      <alignment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70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0" fontId="13" fillId="24" borderId="71" xfId="0" applyNumberFormat="1" applyFont="1" applyFill="1" applyBorder="1" applyAlignment="1" applyProtection="1">
      <alignment horizontal="center" vertical="top"/>
      <protection/>
    </xf>
    <xf numFmtId="0" fontId="13" fillId="24" borderId="72" xfId="0" applyNumberFormat="1" applyFont="1" applyFill="1" applyBorder="1" applyAlignment="1" applyProtection="1">
      <alignment horizontal="center" vertical="top"/>
      <protection/>
    </xf>
    <xf numFmtId="0" fontId="13" fillId="24" borderId="73" xfId="0" applyNumberFormat="1" applyFont="1" applyFill="1" applyBorder="1" applyAlignment="1" applyProtection="1">
      <alignment horizontal="center" vertical="top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vertical="center"/>
      <protection hidden="1"/>
    </xf>
    <xf numFmtId="49" fontId="11" fillId="0" borderId="10" xfId="0" applyNumberFormat="1" applyFont="1" applyFill="1" applyBorder="1" applyAlignment="1" applyProtection="1">
      <alignment vertical="center"/>
      <protection hidden="1"/>
    </xf>
    <xf numFmtId="49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3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63" xfId="0" applyNumberFormat="1" applyFont="1" applyFill="1" applyBorder="1" applyAlignment="1" applyProtection="1">
      <alignment horizontal="center" vertical="top"/>
      <protection locked="0"/>
    </xf>
    <xf numFmtId="0" fontId="13" fillId="24" borderId="11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8" fillId="19" borderId="13" xfId="0" applyFont="1" applyFill="1" applyBorder="1" applyAlignment="1" applyProtection="1">
      <alignment vertical="center"/>
      <protection locked="0"/>
    </xf>
    <xf numFmtId="49" fontId="7" fillId="24" borderId="14" xfId="0" applyNumberFormat="1" applyFont="1" applyFill="1" applyBorder="1" applyAlignment="1" applyProtection="1">
      <alignment vertical="center"/>
      <protection locked="0"/>
    </xf>
    <xf numFmtId="49" fontId="8" fillId="24" borderId="15" xfId="0" applyNumberFormat="1" applyFont="1" applyFill="1" applyBorder="1" applyAlignment="1" applyProtection="1">
      <alignment horizontal="left" vertical="center"/>
      <protection locked="0"/>
    </xf>
    <xf numFmtId="49" fontId="8" fillId="24" borderId="24" xfId="0" applyNumberFormat="1" applyFont="1" applyFill="1" applyBorder="1" applyAlignment="1" applyProtection="1">
      <alignment horizontal="left" vertical="center"/>
      <protection locked="0"/>
    </xf>
    <xf numFmtId="49" fontId="8" fillId="24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25" xfId="0" applyNumberFormat="1" applyFont="1" applyFill="1" applyBorder="1" applyAlignment="1" applyProtection="1">
      <alignment horizontal="left" vertical="center"/>
      <protection locked="0"/>
    </xf>
    <xf numFmtId="49" fontId="8" fillId="24" borderId="59" xfId="0" applyNumberFormat="1" applyFont="1" applyFill="1" applyBorder="1" applyAlignment="1" applyProtection="1">
      <alignment vertical="center"/>
      <protection locked="0"/>
    </xf>
    <xf numFmtId="49" fontId="8" fillId="24" borderId="43" xfId="0" applyNumberFormat="1" applyFont="1" applyFill="1" applyBorder="1" applyAlignment="1" applyProtection="1">
      <alignment horizontal="left" vertical="center"/>
      <protection locked="0"/>
    </xf>
    <xf numFmtId="49" fontId="8" fillId="24" borderId="43" xfId="0" applyNumberFormat="1" applyFont="1" applyFill="1" applyBorder="1" applyAlignment="1" applyProtection="1">
      <alignment horizontal="right"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17" xfId="0" applyNumberFormat="1" applyFont="1" applyFill="1" applyBorder="1" applyAlignment="1" applyProtection="1">
      <alignment vertical="center"/>
      <protection locked="0"/>
    </xf>
    <xf numFmtId="49" fontId="8" fillId="24" borderId="18" xfId="0" applyNumberFormat="1" applyFont="1" applyFill="1" applyBorder="1" applyAlignment="1" applyProtection="1">
      <alignment horizontal="left" vertical="center"/>
      <protection locked="0"/>
    </xf>
    <xf numFmtId="49" fontId="8" fillId="24" borderId="18" xfId="0" applyNumberFormat="1" applyFont="1" applyFill="1" applyBorder="1" applyAlignment="1" applyProtection="1">
      <alignment horizontal="right" vertical="center"/>
      <protection locked="0"/>
    </xf>
    <xf numFmtId="49" fontId="8" fillId="24" borderId="19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5" xfId="0" applyNumberFormat="1" applyFont="1" applyFill="1" applyBorder="1" applyAlignment="1" applyProtection="1">
      <alignment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49" fontId="8" fillId="24" borderId="50" xfId="0" applyNumberFormat="1" applyFont="1" applyFill="1" applyBorder="1" applyAlignment="1" applyProtection="1">
      <alignment horizontal="right" vertical="center"/>
      <protection locked="0"/>
    </xf>
    <xf numFmtId="49" fontId="8" fillId="24" borderId="74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29" xfId="0" applyNumberFormat="1" applyFont="1" applyFill="1" applyBorder="1" applyAlignment="1" applyProtection="1">
      <alignment horizontal="centerContinuous" vertical="center"/>
      <protection/>
    </xf>
    <xf numFmtId="49" fontId="7" fillId="24" borderId="29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9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 hidden="1"/>
    </xf>
    <xf numFmtId="0" fontId="19" fillId="17" borderId="0" xfId="47" applyFont="1" applyFill="1" applyAlignment="1" applyProtection="1">
      <alignment horizontal="justify" wrapText="1"/>
      <protection hidden="1"/>
    </xf>
    <xf numFmtId="199" fontId="8" fillId="19" borderId="0" xfId="0" applyNumberFormat="1" applyFont="1" applyFill="1" applyAlignment="1" applyProtection="1">
      <alignment vertical="center"/>
      <protection/>
    </xf>
    <xf numFmtId="0" fontId="13" fillId="24" borderId="66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25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5" borderId="0" xfId="0" applyNumberFormat="1" applyFont="1" applyFill="1" applyBorder="1" applyAlignment="1" applyProtection="1">
      <alignment vertical="center"/>
      <protection/>
    </xf>
    <xf numFmtId="49" fontId="7" fillId="25" borderId="0" xfId="0" applyNumberFormat="1" applyFont="1" applyFill="1" applyBorder="1" applyAlignment="1" applyProtection="1">
      <alignment horizontal="left" vertical="center"/>
      <protection/>
    </xf>
    <xf numFmtId="49" fontId="7" fillId="25" borderId="0" xfId="0" applyNumberFormat="1" applyFont="1" applyFill="1" applyBorder="1" applyAlignment="1" applyProtection="1">
      <alignment horizontal="right" vertical="center"/>
      <protection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vertical="center"/>
      <protection/>
    </xf>
    <xf numFmtId="49" fontId="10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8" fillId="25" borderId="0" xfId="0" applyNumberFormat="1" applyFont="1" applyFill="1" applyBorder="1" applyAlignment="1" applyProtection="1">
      <alignment horizontal="right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195" fontId="8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0" applyFill="1" applyBorder="1" applyAlignment="1" applyProtection="1">
      <alignment horizontal="center" vertical="center" textRotation="90" shrinkToFit="1"/>
      <protection/>
    </xf>
    <xf numFmtId="199" fontId="8" fillId="25" borderId="0" xfId="0" applyNumberFormat="1" applyFont="1" applyFill="1" applyBorder="1" applyAlignment="1" applyProtection="1">
      <alignment horizontal="right" vertic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 locked="0"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9" fontId="8" fillId="25" borderId="0" xfId="0" applyNumberFormat="1" applyFont="1" applyFill="1" applyBorder="1" applyAlignment="1" applyProtection="1">
      <alignment horizontal="center"/>
      <protection/>
    </xf>
    <xf numFmtId="9" fontId="8" fillId="25" borderId="0" xfId="0" applyNumberFormat="1" applyFont="1" applyFill="1" applyBorder="1" applyAlignment="1" applyProtection="1">
      <alignment horizontal="center" vertical="top"/>
      <protection/>
    </xf>
    <xf numFmtId="9" fontId="8" fillId="25" borderId="0" xfId="0" applyNumberFormat="1" applyFont="1" applyFill="1" applyBorder="1" applyAlignment="1" applyProtection="1">
      <alignment horizontal="centerContinuous" vertical="center"/>
      <protection/>
    </xf>
    <xf numFmtId="9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center"/>
      <protection/>
    </xf>
    <xf numFmtId="1" fontId="8" fillId="25" borderId="0" xfId="0" applyNumberFormat="1" applyFont="1" applyFill="1" applyBorder="1" applyAlignment="1" applyProtection="1">
      <alignment horizontal="center" vertical="top"/>
      <protection/>
    </xf>
    <xf numFmtId="1" fontId="8" fillId="25" borderId="0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NumberFormat="1" applyFont="1" applyFill="1" applyBorder="1" applyAlignment="1" applyProtection="1">
      <alignment horizontal="center"/>
      <protection/>
    </xf>
    <xf numFmtId="0" fontId="8" fillId="25" borderId="0" xfId="0" applyNumberFormat="1" applyFont="1" applyFill="1" applyBorder="1" applyAlignment="1" applyProtection="1">
      <alignment horizontal="center" vertical="top"/>
      <protection/>
    </xf>
    <xf numFmtId="49" fontId="8" fillId="25" borderId="0" xfId="0" applyNumberFormat="1" applyFont="1" applyFill="1" applyBorder="1" applyAlignment="1" applyProtection="1">
      <alignment horizontal="centerContinuous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25" borderId="0" xfId="0" applyNumberFormat="1" applyFont="1" applyFill="1" applyBorder="1" applyAlignment="1" applyProtection="1">
      <alignment horizontal="right" vertical="center" wrapText="1"/>
      <protection/>
    </xf>
    <xf numFmtId="194" fontId="7" fillId="26" borderId="0" xfId="0" applyNumberFormat="1" applyFont="1" applyFill="1" applyBorder="1" applyAlignment="1">
      <alignment horizontal="right" vertical="center"/>
    </xf>
    <xf numFmtId="194" fontId="8" fillId="26" borderId="0" xfId="0" applyNumberFormat="1" applyFont="1" applyFill="1" applyBorder="1" applyAlignment="1">
      <alignment horizontal="right" vertical="center"/>
    </xf>
    <xf numFmtId="49" fontId="7" fillId="26" borderId="0" xfId="0" applyNumberFormat="1" applyFont="1" applyFill="1" applyBorder="1" applyAlignment="1">
      <alignment horizontal="centerContinuous" vertical="center"/>
    </xf>
    <xf numFmtId="206" fontId="7" fillId="26" borderId="0" xfId="0" applyNumberFormat="1" applyFont="1" applyFill="1" applyBorder="1" applyAlignment="1">
      <alignment horizontal="right" vertical="center"/>
    </xf>
    <xf numFmtId="206" fontId="8" fillId="26" borderId="0" xfId="0" applyNumberFormat="1" applyFont="1" applyFill="1" applyBorder="1" applyAlignment="1">
      <alignment horizontal="right" vertical="center"/>
    </xf>
    <xf numFmtId="196" fontId="8" fillId="26" borderId="0" xfId="0" applyNumberFormat="1" applyFont="1" applyFill="1" applyBorder="1" applyAlignment="1">
      <alignment horizontal="right" vertical="center"/>
    </xf>
    <xf numFmtId="211" fontId="8" fillId="19" borderId="0" xfId="0" applyNumberFormat="1" applyFont="1" applyFill="1" applyAlignment="1" applyProtection="1">
      <alignment vertical="center"/>
      <protection/>
    </xf>
    <xf numFmtId="194" fontId="7" fillId="0" borderId="80" xfId="0" applyNumberFormat="1" applyFont="1" applyFill="1" applyBorder="1" applyAlignment="1" applyProtection="1">
      <alignment horizontal="right" vertical="center"/>
      <protection/>
    </xf>
    <xf numFmtId="194" fontId="7" fillId="0" borderId="81" xfId="0" applyNumberFormat="1" applyFont="1" applyFill="1" applyBorder="1" applyAlignment="1" applyProtection="1">
      <alignment horizontal="right" vertical="center"/>
      <protection/>
    </xf>
    <xf numFmtId="194" fontId="7" fillId="0" borderId="82" xfId="0" applyNumberFormat="1" applyFont="1" applyFill="1" applyBorder="1" applyAlignment="1" applyProtection="1">
      <alignment horizontal="right" vertical="center"/>
      <protection/>
    </xf>
    <xf numFmtId="194" fontId="7" fillId="0" borderId="83" xfId="0" applyNumberFormat="1" applyFont="1" applyFill="1" applyBorder="1" applyAlignment="1" applyProtection="1">
      <alignment horizontal="right" vertical="center"/>
      <protection/>
    </xf>
    <xf numFmtId="195" fontId="7" fillId="0" borderId="84" xfId="0" applyNumberFormat="1" applyFont="1" applyFill="1" applyBorder="1" applyAlignment="1" applyProtection="1">
      <alignment horizontal="right" vertical="center"/>
      <protection/>
    </xf>
    <xf numFmtId="195" fontId="7" fillId="0" borderId="85" xfId="0" applyNumberFormat="1" applyFont="1" applyFill="1" applyBorder="1" applyAlignment="1" applyProtection="1">
      <alignment horizontal="right" vertical="center"/>
      <protection/>
    </xf>
    <xf numFmtId="195" fontId="7" fillId="0" borderId="86" xfId="0" applyNumberFormat="1" applyFont="1" applyFill="1" applyBorder="1" applyAlignment="1" applyProtection="1">
      <alignment horizontal="right" vertical="center"/>
      <protection/>
    </xf>
    <xf numFmtId="195" fontId="7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88" xfId="0" applyNumberFormat="1" applyFont="1" applyFill="1" applyBorder="1" applyAlignment="1" applyProtection="1">
      <alignment horizontal="right" vertical="center"/>
      <protection/>
    </xf>
    <xf numFmtId="194" fontId="8" fillId="0" borderId="89" xfId="0" applyNumberFormat="1" applyFont="1" applyFill="1" applyBorder="1" applyAlignment="1" applyProtection="1">
      <alignment horizontal="right" vertical="center"/>
      <protection/>
    </xf>
    <xf numFmtId="194" fontId="8" fillId="0" borderId="90" xfId="0" applyNumberFormat="1" applyFont="1" applyFill="1" applyBorder="1" applyAlignment="1" applyProtection="1">
      <alignment horizontal="right" vertical="center"/>
      <protection/>
    </xf>
    <xf numFmtId="194" fontId="8" fillId="0" borderId="91" xfId="0" applyNumberFormat="1" applyFont="1" applyFill="1" applyBorder="1" applyAlignment="1" applyProtection="1">
      <alignment horizontal="right" vertical="center"/>
      <protection/>
    </xf>
    <xf numFmtId="195" fontId="8" fillId="0" borderId="92" xfId="0" applyNumberFormat="1" applyFont="1" applyFill="1" applyBorder="1" applyAlignment="1" applyProtection="1">
      <alignment horizontal="right" vertical="center"/>
      <protection/>
    </xf>
    <xf numFmtId="195" fontId="8" fillId="0" borderId="93" xfId="0" applyNumberFormat="1" applyFont="1" applyFill="1" applyBorder="1" applyAlignment="1" applyProtection="1">
      <alignment horizontal="right" vertical="center"/>
      <protection/>
    </xf>
    <xf numFmtId="195" fontId="8" fillId="0" borderId="94" xfId="0" applyNumberFormat="1" applyFont="1" applyFill="1" applyBorder="1" applyAlignment="1" applyProtection="1">
      <alignment horizontal="right" vertical="center"/>
      <protection/>
    </xf>
    <xf numFmtId="195" fontId="8" fillId="0" borderId="95" xfId="0" applyNumberFormat="1" applyFont="1" applyFill="1" applyBorder="1" applyAlignment="1" applyProtection="1">
      <alignment horizontal="right" vertical="center"/>
      <protection/>
    </xf>
    <xf numFmtId="194" fontId="8" fillId="0" borderId="96" xfId="0" applyNumberFormat="1" applyFont="1" applyFill="1" applyBorder="1" applyAlignment="1" applyProtection="1">
      <alignment horizontal="right" vertical="center"/>
      <protection/>
    </xf>
    <xf numFmtId="194" fontId="8" fillId="0" borderId="97" xfId="0" applyNumberFormat="1" applyFont="1" applyFill="1" applyBorder="1" applyAlignment="1" applyProtection="1">
      <alignment horizontal="right" vertical="center"/>
      <protection/>
    </xf>
    <xf numFmtId="194" fontId="8" fillId="0" borderId="98" xfId="0" applyNumberFormat="1" applyFont="1" applyFill="1" applyBorder="1" applyAlignment="1" applyProtection="1">
      <alignment horizontal="right" vertical="center"/>
      <protection/>
    </xf>
    <xf numFmtId="194" fontId="8" fillId="0" borderId="41" xfId="0" applyNumberFormat="1" applyFont="1" applyFill="1" applyBorder="1" applyAlignment="1" applyProtection="1">
      <alignment horizontal="right" vertical="center"/>
      <protection/>
    </xf>
    <xf numFmtId="194" fontId="8" fillId="0" borderId="99" xfId="0" applyNumberFormat="1" applyFont="1" applyFill="1" applyBorder="1" applyAlignment="1" applyProtection="1">
      <alignment horizontal="right" vertical="center"/>
      <protection/>
    </xf>
    <xf numFmtId="194" fontId="8" fillId="0" borderId="100" xfId="0" applyNumberFormat="1" applyFont="1" applyFill="1" applyBorder="1" applyAlignment="1" applyProtection="1">
      <alignment horizontal="right" vertical="center"/>
      <protection/>
    </xf>
    <xf numFmtId="194" fontId="8" fillId="0" borderId="101" xfId="0" applyNumberFormat="1" applyFont="1" applyFill="1" applyBorder="1" applyAlignment="1" applyProtection="1">
      <alignment horizontal="right" vertical="center"/>
      <protection/>
    </xf>
    <xf numFmtId="194" fontId="8" fillId="0" borderId="102" xfId="0" applyNumberFormat="1" applyFont="1" applyFill="1" applyBorder="1" applyAlignment="1" applyProtection="1">
      <alignment horizontal="right" vertical="center"/>
      <protection/>
    </xf>
    <xf numFmtId="194" fontId="7" fillId="0" borderId="103" xfId="0" applyNumberFormat="1" applyFont="1" applyFill="1" applyBorder="1" applyAlignment="1" applyProtection="1">
      <alignment horizontal="right" vertical="center"/>
      <protection/>
    </xf>
    <xf numFmtId="194" fontId="7" fillId="0" borderId="104" xfId="0" applyNumberFormat="1" applyFont="1" applyFill="1" applyBorder="1" applyAlignment="1" applyProtection="1">
      <alignment horizontal="right" vertical="center"/>
      <protection/>
    </xf>
    <xf numFmtId="194" fontId="7" fillId="0" borderId="105" xfId="0" applyNumberFormat="1" applyFont="1" applyFill="1" applyBorder="1" applyAlignment="1" applyProtection="1">
      <alignment horizontal="right" vertical="center"/>
      <protection/>
    </xf>
    <xf numFmtId="194" fontId="7" fillId="0" borderId="106" xfId="0" applyNumberFormat="1" applyFont="1" applyFill="1" applyBorder="1" applyAlignment="1" applyProtection="1">
      <alignment horizontal="right" vertical="center"/>
      <protection/>
    </xf>
    <xf numFmtId="194" fontId="7" fillId="0" borderId="34" xfId="0" applyNumberFormat="1" applyFont="1" applyFill="1" applyBorder="1" applyAlignment="1" applyProtection="1">
      <alignment horizontal="right" vertical="center"/>
      <protection/>
    </xf>
    <xf numFmtId="194" fontId="7" fillId="0" borderId="107" xfId="0" applyNumberFormat="1" applyFont="1" applyFill="1" applyBorder="1" applyAlignment="1" applyProtection="1">
      <alignment horizontal="right" vertical="center"/>
      <protection/>
    </xf>
    <xf numFmtId="194" fontId="8" fillId="0" borderId="108" xfId="0" applyNumberFormat="1" applyFont="1" applyFill="1" applyBorder="1" applyAlignment="1" applyProtection="1">
      <alignment horizontal="right" vertical="center"/>
      <protection/>
    </xf>
    <xf numFmtId="194" fontId="8" fillId="0" borderId="109" xfId="0" applyNumberFormat="1" applyFont="1" applyFill="1" applyBorder="1" applyAlignment="1" applyProtection="1">
      <alignment horizontal="right" vertical="center"/>
      <protection/>
    </xf>
    <xf numFmtId="194" fontId="8" fillId="0" borderId="110" xfId="0" applyNumberFormat="1" applyFont="1" applyFill="1" applyBorder="1" applyAlignment="1" applyProtection="1">
      <alignment horizontal="right" vertical="center"/>
      <protection/>
    </xf>
    <xf numFmtId="194" fontId="8" fillId="0" borderId="111" xfId="0" applyNumberFormat="1" applyFont="1" applyFill="1" applyBorder="1" applyAlignment="1" applyProtection="1">
      <alignment horizontal="right" vertical="center"/>
      <protection/>
    </xf>
    <xf numFmtId="194" fontId="8" fillId="0" borderId="38" xfId="0" applyNumberFormat="1" applyFont="1" applyFill="1" applyBorder="1" applyAlignment="1" applyProtection="1">
      <alignment horizontal="right" vertical="center"/>
      <protection/>
    </xf>
    <xf numFmtId="194" fontId="8" fillId="0" borderId="112" xfId="0" applyNumberFormat="1" applyFont="1" applyFill="1" applyBorder="1" applyAlignment="1" applyProtection="1">
      <alignment horizontal="right" vertical="center"/>
      <protection/>
    </xf>
    <xf numFmtId="194" fontId="8" fillId="0" borderId="96" xfId="0" applyNumberFormat="1" applyFont="1" applyFill="1" applyBorder="1" applyAlignment="1" applyProtection="1">
      <alignment horizontal="right" vertical="center"/>
      <protection/>
    </xf>
    <xf numFmtId="194" fontId="8" fillId="0" borderId="41" xfId="0" applyNumberFormat="1" applyFont="1" applyFill="1" applyBorder="1" applyAlignment="1" applyProtection="1">
      <alignment horizontal="right" vertical="center"/>
      <protection/>
    </xf>
    <xf numFmtId="194" fontId="8" fillId="0" borderId="98" xfId="0" applyNumberFormat="1" applyFont="1" applyFill="1" applyBorder="1" applyAlignment="1" applyProtection="1">
      <alignment horizontal="right" vertical="center"/>
      <protection/>
    </xf>
    <xf numFmtId="194" fontId="8" fillId="0" borderId="113" xfId="0" applyNumberFormat="1" applyFont="1" applyFill="1" applyBorder="1" applyAlignment="1" applyProtection="1">
      <alignment horizontal="right" vertical="center"/>
      <protection/>
    </xf>
    <xf numFmtId="194" fontId="8" fillId="0" borderId="24" xfId="0" applyNumberFormat="1" applyFont="1" applyFill="1" applyBorder="1" applyAlignment="1" applyProtection="1">
      <alignment horizontal="right" vertical="center"/>
      <protection/>
    </xf>
    <xf numFmtId="194" fontId="8" fillId="0" borderId="97" xfId="0" applyNumberFormat="1" applyFont="1" applyFill="1" applyBorder="1" applyAlignment="1" applyProtection="1">
      <alignment horizontal="right" vertical="center"/>
      <protection/>
    </xf>
    <xf numFmtId="194" fontId="8" fillId="0" borderId="114" xfId="0" applyNumberFormat="1" applyFont="1" applyFill="1" applyBorder="1" applyAlignment="1" applyProtection="1">
      <alignment horizontal="right" vertical="center"/>
      <protection/>
    </xf>
    <xf numFmtId="194" fontId="8" fillId="0" borderId="42" xfId="0" applyNumberFormat="1" applyFont="1" applyFill="1" applyBorder="1" applyAlignment="1" applyProtection="1">
      <alignment horizontal="right" vertical="center"/>
      <protection/>
    </xf>
    <xf numFmtId="194" fontId="8" fillId="0" borderId="115" xfId="0" applyNumberFormat="1" applyFont="1" applyFill="1" applyBorder="1" applyAlignment="1" applyProtection="1">
      <alignment horizontal="right" vertical="center"/>
      <protection/>
    </xf>
    <xf numFmtId="194" fontId="8" fillId="0" borderId="116" xfId="0" applyNumberFormat="1" applyFont="1" applyFill="1" applyBorder="1" applyAlignment="1" applyProtection="1">
      <alignment horizontal="right" vertical="center"/>
      <protection/>
    </xf>
    <xf numFmtId="194" fontId="8" fillId="0" borderId="43" xfId="0" applyNumberFormat="1" applyFont="1" applyFill="1" applyBorder="1" applyAlignment="1" applyProtection="1">
      <alignment horizontal="right" vertical="center"/>
      <protection/>
    </xf>
    <xf numFmtId="194" fontId="8" fillId="0" borderId="117" xfId="0" applyNumberFormat="1" applyFont="1" applyFill="1" applyBorder="1" applyAlignment="1" applyProtection="1">
      <alignment horizontal="right" vertical="center"/>
      <protection/>
    </xf>
    <xf numFmtId="194" fontId="8" fillId="0" borderId="118" xfId="0" applyNumberFormat="1" applyFont="1" applyFill="1" applyBorder="1" applyAlignment="1" applyProtection="1">
      <alignment horizontal="right" vertical="center"/>
      <protection/>
    </xf>
    <xf numFmtId="194" fontId="8" fillId="0" borderId="119" xfId="0" applyNumberFormat="1" applyFont="1" applyFill="1" applyBorder="1" applyAlignment="1" applyProtection="1">
      <alignment horizontal="right" vertical="center"/>
      <protection/>
    </xf>
    <xf numFmtId="194" fontId="8" fillId="0" borderId="120" xfId="0" applyNumberFormat="1" applyFont="1" applyFill="1" applyBorder="1" applyAlignment="1" applyProtection="1">
      <alignment horizontal="right" vertical="center"/>
      <protection/>
    </xf>
    <xf numFmtId="194" fontId="8" fillId="0" borderId="121" xfId="0" applyNumberFormat="1" applyFont="1" applyFill="1" applyBorder="1" applyAlignment="1" applyProtection="1">
      <alignment horizontal="right" vertical="center"/>
      <protection/>
    </xf>
    <xf numFmtId="194" fontId="8" fillId="0" borderId="122" xfId="0" applyNumberFormat="1" applyFont="1" applyFill="1" applyBorder="1" applyAlignment="1" applyProtection="1">
      <alignment horizontal="right" vertical="center"/>
      <protection/>
    </xf>
    <xf numFmtId="194" fontId="8" fillId="0" borderId="123" xfId="0" applyNumberFormat="1" applyFont="1" applyFill="1" applyBorder="1" applyAlignment="1" applyProtection="1">
      <alignment horizontal="right" vertical="center"/>
      <protection/>
    </xf>
    <xf numFmtId="194" fontId="8" fillId="0" borderId="124" xfId="0" applyNumberFormat="1" applyFont="1" applyFill="1" applyBorder="1" applyAlignment="1" applyProtection="1">
      <alignment horizontal="right" vertical="center"/>
      <protection/>
    </xf>
    <xf numFmtId="194" fontId="8" fillId="0" borderId="95" xfId="0" applyNumberFormat="1" applyFont="1" applyFill="1" applyBorder="1" applyAlignment="1" applyProtection="1">
      <alignment horizontal="right" vertical="center"/>
      <protection/>
    </xf>
    <xf numFmtId="194" fontId="8" fillId="0" borderId="94" xfId="0" applyNumberFormat="1" applyFont="1" applyFill="1" applyBorder="1" applyAlignment="1" applyProtection="1">
      <alignment horizontal="right" vertical="center"/>
      <protection/>
    </xf>
    <xf numFmtId="194" fontId="8" fillId="0" borderId="125" xfId="0" applyNumberFormat="1" applyFont="1" applyFill="1" applyBorder="1" applyAlignment="1" applyProtection="1">
      <alignment horizontal="right" vertical="center"/>
      <protection/>
    </xf>
    <xf numFmtId="194" fontId="8" fillId="0" borderId="21" xfId="0" applyNumberFormat="1" applyFont="1" applyFill="1" applyBorder="1" applyAlignment="1" applyProtection="1">
      <alignment horizontal="right" vertical="center"/>
      <protection/>
    </xf>
    <xf numFmtId="194" fontId="8" fillId="0" borderId="93" xfId="0" applyNumberFormat="1" applyFont="1" applyFill="1" applyBorder="1" applyAlignment="1" applyProtection="1">
      <alignment horizontal="right" vertical="center"/>
      <protection/>
    </xf>
    <xf numFmtId="194" fontId="8" fillId="0" borderId="126" xfId="0" applyNumberFormat="1" applyFont="1" applyFill="1" applyBorder="1" applyAlignment="1" applyProtection="1">
      <alignment horizontal="right" vertical="center"/>
      <protection/>
    </xf>
    <xf numFmtId="194" fontId="8" fillId="0" borderId="127" xfId="0" applyNumberFormat="1" applyFont="1" applyFill="1" applyBorder="1" applyAlignment="1" applyProtection="1">
      <alignment horizontal="right" vertical="center"/>
      <protection/>
    </xf>
    <xf numFmtId="194" fontId="8" fillId="0" borderId="99" xfId="0" applyNumberFormat="1" applyFont="1" applyFill="1" applyBorder="1" applyAlignment="1" applyProtection="1">
      <alignment horizontal="right" vertical="center"/>
      <protection/>
    </xf>
    <xf numFmtId="194" fontId="8" fillId="0" borderId="102" xfId="0" applyNumberFormat="1" applyFont="1" applyFill="1" applyBorder="1" applyAlignment="1" applyProtection="1">
      <alignment horizontal="right" vertical="center"/>
      <protection/>
    </xf>
    <xf numFmtId="194" fontId="8" fillId="0" borderId="101" xfId="0" applyNumberFormat="1" applyFont="1" applyFill="1" applyBorder="1" applyAlignment="1" applyProtection="1">
      <alignment horizontal="right" vertical="center"/>
      <protection/>
    </xf>
    <xf numFmtId="194" fontId="8" fillId="0" borderId="128" xfId="0" applyNumberFormat="1" applyFont="1" applyFill="1" applyBorder="1" applyAlignment="1" applyProtection="1">
      <alignment horizontal="right" vertical="center"/>
      <protection/>
    </xf>
    <xf numFmtId="194" fontId="8" fillId="0" borderId="27" xfId="0" applyNumberFormat="1" applyFont="1" applyFill="1" applyBorder="1" applyAlignment="1" applyProtection="1">
      <alignment horizontal="right" vertical="center"/>
      <protection/>
    </xf>
    <xf numFmtId="194" fontId="8" fillId="0" borderId="100" xfId="0" applyNumberFormat="1" applyFont="1" applyFill="1" applyBorder="1" applyAlignment="1" applyProtection="1">
      <alignment horizontal="right" vertical="center"/>
      <protection/>
    </xf>
    <xf numFmtId="194" fontId="7" fillId="0" borderId="129" xfId="0" applyNumberFormat="1" applyFont="1" applyFill="1" applyBorder="1" applyAlignment="1" applyProtection="1">
      <alignment horizontal="right" vertical="center"/>
      <protection/>
    </xf>
    <xf numFmtId="196" fontId="7" fillId="0" borderId="105" xfId="0" applyNumberFormat="1" applyFont="1" applyFill="1" applyBorder="1" applyAlignment="1" applyProtection="1">
      <alignment horizontal="right" vertical="center"/>
      <protection/>
    </xf>
    <xf numFmtId="196" fontId="7" fillId="0" borderId="106" xfId="0" applyNumberFormat="1" applyFont="1" applyFill="1" applyBorder="1" applyAlignment="1" applyProtection="1">
      <alignment horizontal="right" vertical="center"/>
      <protection/>
    </xf>
    <xf numFmtId="196" fontId="7" fillId="0" borderId="34" xfId="0" applyNumberFormat="1" applyFont="1" applyFill="1" applyBorder="1" applyAlignment="1" applyProtection="1">
      <alignment horizontal="right" vertical="center"/>
      <protection/>
    </xf>
    <xf numFmtId="206" fontId="7" fillId="0" borderId="107" xfId="0" applyNumberFormat="1" applyFont="1" applyFill="1" applyBorder="1" applyAlignment="1" applyProtection="1">
      <alignment horizontal="right" vertical="center"/>
      <protection/>
    </xf>
    <xf numFmtId="194" fontId="7" fillId="0" borderId="130" xfId="0" applyNumberFormat="1" applyFont="1" applyFill="1" applyBorder="1" applyAlignment="1" applyProtection="1">
      <alignment horizontal="right" vertical="center"/>
      <protection/>
    </xf>
    <xf numFmtId="194" fontId="7" fillId="0" borderId="112" xfId="0" applyNumberFormat="1" applyFont="1" applyFill="1" applyBorder="1" applyAlignment="1" applyProtection="1">
      <alignment horizontal="right" vertical="center"/>
      <protection/>
    </xf>
    <xf numFmtId="196" fontId="8" fillId="0" borderId="110" xfId="0" applyNumberFormat="1" applyFont="1" applyFill="1" applyBorder="1" applyAlignment="1" applyProtection="1">
      <alignment horizontal="right" vertical="center"/>
      <protection/>
    </xf>
    <xf numFmtId="196" fontId="8" fillId="0" borderId="111" xfId="0" applyNumberFormat="1" applyFont="1" applyFill="1" applyBorder="1" applyAlignment="1" applyProtection="1">
      <alignment horizontal="right" vertical="center"/>
      <protection/>
    </xf>
    <xf numFmtId="196" fontId="8" fillId="0" borderId="38" xfId="0" applyNumberFormat="1" applyFont="1" applyFill="1" applyBorder="1" applyAlignment="1" applyProtection="1">
      <alignment horizontal="right" vertical="center"/>
      <protection/>
    </xf>
    <xf numFmtId="206" fontId="8" fillId="0" borderId="112" xfId="0" applyNumberFormat="1" applyFont="1" applyFill="1" applyBorder="1" applyAlignment="1" applyProtection="1">
      <alignment horizontal="right" vertical="center"/>
      <protection/>
    </xf>
    <xf numFmtId="194" fontId="7" fillId="0" borderId="131" xfId="0" applyNumberFormat="1" applyFont="1" applyFill="1" applyBorder="1" applyAlignment="1" applyProtection="1">
      <alignment horizontal="right" vertical="center"/>
      <protection/>
    </xf>
    <xf numFmtId="194" fontId="7" fillId="0" borderId="97" xfId="0" applyNumberFormat="1" applyFont="1" applyFill="1" applyBorder="1" applyAlignment="1" applyProtection="1">
      <alignment horizontal="right" vertical="center"/>
      <protection/>
    </xf>
    <xf numFmtId="196" fontId="8" fillId="0" borderId="98" xfId="0" applyNumberFormat="1" applyFont="1" applyFill="1" applyBorder="1" applyAlignment="1" applyProtection="1">
      <alignment horizontal="right" vertical="center"/>
      <protection/>
    </xf>
    <xf numFmtId="196" fontId="8" fillId="0" borderId="113" xfId="0" applyNumberFormat="1" applyFont="1" applyFill="1" applyBorder="1" applyAlignment="1" applyProtection="1">
      <alignment horizontal="right" vertical="center"/>
      <protection/>
    </xf>
    <xf numFmtId="196" fontId="8" fillId="0" borderId="24" xfId="0" applyNumberFormat="1" applyFont="1" applyFill="1" applyBorder="1" applyAlignment="1" applyProtection="1">
      <alignment horizontal="right" vertical="center"/>
      <protection/>
    </xf>
    <xf numFmtId="206" fontId="8" fillId="0" borderId="97" xfId="0" applyNumberFormat="1" applyFont="1" applyFill="1" applyBorder="1" applyAlignment="1" applyProtection="1">
      <alignment horizontal="right" vertical="center"/>
      <protection/>
    </xf>
    <xf numFmtId="194" fontId="7" fillId="0" borderId="132" xfId="0" applyNumberFormat="1" applyFont="1" applyFill="1" applyBorder="1" applyAlignment="1" applyProtection="1">
      <alignment horizontal="right" vertical="center"/>
      <protection/>
    </xf>
    <xf numFmtId="194" fontId="7" fillId="0" borderId="117" xfId="0" applyNumberFormat="1" applyFont="1" applyFill="1" applyBorder="1" applyAlignment="1" applyProtection="1">
      <alignment horizontal="right" vertical="center"/>
      <protection/>
    </xf>
    <xf numFmtId="196" fontId="8" fillId="0" borderId="115" xfId="0" applyNumberFormat="1" applyFont="1" applyFill="1" applyBorder="1" applyAlignment="1" applyProtection="1">
      <alignment horizontal="right" vertical="center"/>
      <protection/>
    </xf>
    <xf numFmtId="196" fontId="8" fillId="0" borderId="116" xfId="0" applyNumberFormat="1" applyFont="1" applyFill="1" applyBorder="1" applyAlignment="1" applyProtection="1">
      <alignment horizontal="right" vertical="center"/>
      <protection/>
    </xf>
    <xf numFmtId="196" fontId="8" fillId="0" borderId="43" xfId="0" applyNumberFormat="1" applyFont="1" applyFill="1" applyBorder="1" applyAlignment="1" applyProtection="1">
      <alignment horizontal="right" vertical="center"/>
      <protection/>
    </xf>
    <xf numFmtId="206" fontId="8" fillId="0" borderId="117" xfId="0" applyNumberFormat="1" applyFont="1" applyFill="1" applyBorder="1" applyAlignment="1" applyProtection="1">
      <alignment horizontal="right" vertical="center"/>
      <protection/>
    </xf>
    <xf numFmtId="194" fontId="7" fillId="0" borderId="124" xfId="0" applyNumberFormat="1" applyFont="1" applyFill="1" applyBorder="1" applyAlignment="1" applyProtection="1">
      <alignment horizontal="right" vertical="center"/>
      <protection/>
    </xf>
    <xf numFmtId="194" fontId="7" fillId="0" borderId="93" xfId="0" applyNumberFormat="1" applyFont="1" applyFill="1" applyBorder="1" applyAlignment="1" applyProtection="1">
      <alignment horizontal="right" vertical="center"/>
      <protection/>
    </xf>
    <xf numFmtId="194" fontId="7" fillId="0" borderId="133" xfId="0" applyNumberFormat="1" applyFont="1" applyFill="1" applyBorder="1" applyAlignment="1" applyProtection="1">
      <alignment horizontal="right" vertical="center"/>
      <protection/>
    </xf>
    <xf numFmtId="194" fontId="7" fillId="0" borderId="134" xfId="0" applyNumberFormat="1" applyFont="1" applyFill="1" applyBorder="1" applyAlignment="1" applyProtection="1">
      <alignment horizontal="right" vertical="center"/>
      <protection/>
    </xf>
    <xf numFmtId="194" fontId="7" fillId="0" borderId="135" xfId="0" applyNumberFormat="1" applyFont="1" applyFill="1" applyBorder="1" applyAlignment="1" applyProtection="1">
      <alignment horizontal="right" vertical="center"/>
      <protection/>
    </xf>
    <xf numFmtId="194" fontId="7" fillId="0" borderId="100" xfId="0" applyNumberFormat="1" applyFont="1" applyFill="1" applyBorder="1" applyAlignment="1" applyProtection="1">
      <alignment horizontal="right" vertical="center"/>
      <protection/>
    </xf>
    <xf numFmtId="196" fontId="8" fillId="0" borderId="101" xfId="0" applyNumberFormat="1" applyFont="1" applyFill="1" applyBorder="1" applyAlignment="1" applyProtection="1">
      <alignment horizontal="right" vertical="center"/>
      <protection/>
    </xf>
    <xf numFmtId="196" fontId="8" fillId="0" borderId="128" xfId="0" applyNumberFormat="1" applyFont="1" applyFill="1" applyBorder="1" applyAlignment="1" applyProtection="1">
      <alignment horizontal="right" vertical="center"/>
      <protection/>
    </xf>
    <xf numFmtId="196" fontId="8" fillId="0" borderId="27" xfId="0" applyNumberFormat="1" applyFont="1" applyFill="1" applyBorder="1" applyAlignment="1" applyProtection="1">
      <alignment horizontal="right" vertical="center"/>
      <protection/>
    </xf>
    <xf numFmtId="206" fontId="8" fillId="0" borderId="100" xfId="0" applyNumberFormat="1" applyFont="1" applyFill="1" applyBorder="1" applyAlignment="1" applyProtection="1">
      <alignment horizontal="right" vertical="center"/>
      <protection/>
    </xf>
    <xf numFmtId="194" fontId="7" fillId="0" borderId="136" xfId="0" applyNumberFormat="1" applyFont="1" applyFill="1" applyBorder="1" applyAlignment="1" applyProtection="1">
      <alignment horizontal="right" vertical="center"/>
      <protection/>
    </xf>
    <xf numFmtId="194" fontId="7" fillId="0" borderId="137" xfId="0" applyNumberFormat="1" applyFont="1" applyFill="1" applyBorder="1" applyAlignment="1" applyProtection="1">
      <alignment horizontal="right" vertical="center"/>
      <protection/>
    </xf>
    <xf numFmtId="196" fontId="7" fillId="0" borderId="107" xfId="0" applyNumberFormat="1" applyFont="1" applyFill="1" applyBorder="1" applyAlignment="1" applyProtection="1">
      <alignment horizontal="right" vertical="center"/>
      <protection/>
    </xf>
    <xf numFmtId="196" fontId="8" fillId="0" borderId="112" xfId="0" applyNumberFormat="1" applyFont="1" applyFill="1" applyBorder="1" applyAlignment="1" applyProtection="1">
      <alignment horizontal="right" vertical="center"/>
      <protection/>
    </xf>
    <xf numFmtId="196" fontId="8" fillId="0" borderId="97" xfId="0" applyNumberFormat="1" applyFont="1" applyFill="1" applyBorder="1" applyAlignment="1" applyProtection="1">
      <alignment horizontal="right" vertical="center"/>
      <protection/>
    </xf>
    <xf numFmtId="196" fontId="8" fillId="0" borderId="117" xfId="0" applyNumberFormat="1" applyFont="1" applyFill="1" applyBorder="1" applyAlignment="1" applyProtection="1">
      <alignment horizontal="right" vertical="center"/>
      <protection/>
    </xf>
    <xf numFmtId="194" fontId="7" fillId="0" borderId="138" xfId="0" applyNumberFormat="1" applyFont="1" applyFill="1" applyBorder="1" applyAlignment="1" applyProtection="1">
      <alignment horizontal="right" vertical="center"/>
      <protection/>
    </xf>
    <xf numFmtId="194" fontId="7" fillId="0" borderId="139" xfId="0" applyNumberFormat="1" applyFont="1" applyFill="1" applyBorder="1" applyAlignment="1" applyProtection="1">
      <alignment horizontal="right" vertical="center"/>
      <protection/>
    </xf>
    <xf numFmtId="196" fontId="8" fillId="0" borderId="100" xfId="0" applyNumberFormat="1" applyFont="1" applyFill="1" applyBorder="1" applyAlignment="1" applyProtection="1">
      <alignment horizontal="right" vertical="center"/>
      <protection/>
    </xf>
    <xf numFmtId="194" fontId="7" fillId="0" borderId="140" xfId="0" applyNumberFormat="1" applyFont="1" applyFill="1" applyBorder="1" applyAlignment="1" applyProtection="1">
      <alignment horizontal="right" vertical="center"/>
      <protection/>
    </xf>
    <xf numFmtId="194" fontId="7" fillId="0" borderId="141" xfId="0" applyNumberFormat="1" applyFont="1" applyFill="1" applyBorder="1" applyAlignment="1" applyProtection="1">
      <alignment horizontal="right" vertical="center"/>
      <protection/>
    </xf>
    <xf numFmtId="194" fontId="7" fillId="0" borderId="142" xfId="0" applyNumberFormat="1" applyFont="1" applyFill="1" applyBorder="1" applyAlignment="1" applyProtection="1">
      <alignment horizontal="right" vertical="center"/>
      <protection/>
    </xf>
    <xf numFmtId="194" fontId="7" fillId="0" borderId="143" xfId="0" applyNumberFormat="1" applyFont="1" applyFill="1" applyBorder="1" applyAlignment="1" applyProtection="1">
      <alignment horizontal="right" vertical="center"/>
      <protection/>
    </xf>
    <xf numFmtId="194" fontId="8" fillId="0" borderId="114" xfId="0" applyNumberFormat="1" applyFont="1" applyFill="1" applyBorder="1" applyAlignment="1" applyProtection="1">
      <alignment horizontal="right" vertical="center"/>
      <protection/>
    </xf>
    <xf numFmtId="194" fontId="8" fillId="0" borderId="117" xfId="0" applyNumberFormat="1" applyFont="1" applyFill="1" applyBorder="1" applyAlignment="1" applyProtection="1">
      <alignment horizontal="right" vertical="center"/>
      <protection/>
    </xf>
    <xf numFmtId="194" fontId="8" fillId="0" borderId="115" xfId="0" applyNumberFormat="1" applyFont="1" applyFill="1" applyBorder="1" applyAlignment="1" applyProtection="1">
      <alignment horizontal="right" vertical="center"/>
      <protection/>
    </xf>
    <xf numFmtId="194" fontId="8" fillId="0" borderId="42" xfId="0" applyNumberFormat="1" applyFont="1" applyFill="1" applyBorder="1" applyAlignment="1" applyProtection="1">
      <alignment horizontal="right" vertical="center"/>
      <protection/>
    </xf>
    <xf numFmtId="194" fontId="8" fillId="0" borderId="92" xfId="0" applyNumberFormat="1" applyFont="1" applyFill="1" applyBorder="1" applyAlignment="1" applyProtection="1">
      <alignment horizontal="right" vertical="center"/>
      <protection/>
    </xf>
    <xf numFmtId="194" fontId="8" fillId="0" borderId="93" xfId="0" applyNumberFormat="1" applyFont="1" applyFill="1" applyBorder="1" applyAlignment="1" applyProtection="1">
      <alignment horizontal="right" vertical="center"/>
      <protection/>
    </xf>
    <xf numFmtId="194" fontId="8" fillId="0" borderId="94" xfId="0" applyNumberFormat="1" applyFont="1" applyFill="1" applyBorder="1" applyAlignment="1" applyProtection="1">
      <alignment horizontal="right" vertical="center"/>
      <protection/>
    </xf>
    <xf numFmtId="194" fontId="8" fillId="0" borderId="95" xfId="0" applyNumberFormat="1" applyFont="1" applyFill="1" applyBorder="1" applyAlignment="1" applyProtection="1">
      <alignment horizontal="right" vertical="center"/>
      <protection/>
    </xf>
    <xf numFmtId="194" fontId="7" fillId="0" borderId="144" xfId="0" applyNumberFormat="1" applyFont="1" applyFill="1" applyBorder="1" applyAlignment="1" applyProtection="1">
      <alignment horizontal="right" vertical="center"/>
      <protection/>
    </xf>
    <xf numFmtId="194" fontId="7" fillId="0" borderId="145" xfId="0" applyNumberFormat="1" applyFont="1" applyFill="1" applyBorder="1" applyAlignment="1" applyProtection="1">
      <alignment horizontal="right" vertical="center"/>
      <protection/>
    </xf>
    <xf numFmtId="194" fontId="8" fillId="0" borderId="131" xfId="0" applyNumberFormat="1" applyFont="1" applyFill="1" applyBorder="1" applyAlignment="1" applyProtection="1">
      <alignment horizontal="right" vertical="center"/>
      <protection/>
    </xf>
    <xf numFmtId="194" fontId="8" fillId="0" borderId="113" xfId="0" applyNumberFormat="1" applyFont="1" applyFill="1" applyBorder="1" applyAlignment="1" applyProtection="1">
      <alignment horizontal="right" vertical="center"/>
      <protection/>
    </xf>
    <xf numFmtId="194" fontId="8" fillId="0" borderId="132" xfId="0" applyNumberFormat="1" applyFont="1" applyFill="1" applyBorder="1" applyAlignment="1" applyProtection="1">
      <alignment horizontal="right" vertical="center"/>
      <protection/>
    </xf>
    <xf numFmtId="194" fontId="8" fillId="0" borderId="116" xfId="0" applyNumberFormat="1" applyFont="1" applyFill="1" applyBorder="1" applyAlignment="1" applyProtection="1">
      <alignment horizontal="right" vertical="center"/>
      <protection/>
    </xf>
    <xf numFmtId="194" fontId="8" fillId="0" borderId="121" xfId="0" applyNumberFormat="1" applyFont="1" applyFill="1" applyBorder="1" applyAlignment="1" applyProtection="1">
      <alignment horizontal="right" vertical="center"/>
      <protection/>
    </xf>
    <xf numFmtId="194" fontId="8" fillId="0" borderId="118" xfId="0" applyNumberFormat="1" applyFont="1" applyFill="1" applyBorder="1" applyAlignment="1" applyProtection="1">
      <alignment horizontal="right" vertical="center"/>
      <protection/>
    </xf>
    <xf numFmtId="194" fontId="8" fillId="0" borderId="119" xfId="0" applyNumberFormat="1" applyFont="1" applyFill="1" applyBorder="1" applyAlignment="1" applyProtection="1">
      <alignment horizontal="right" vertical="center"/>
      <protection/>
    </xf>
    <xf numFmtId="194" fontId="8" fillId="0" borderId="123" xfId="0" applyNumberFormat="1" applyFont="1" applyFill="1" applyBorder="1" applyAlignment="1" applyProtection="1">
      <alignment horizontal="right" vertical="center"/>
      <protection/>
    </xf>
    <xf numFmtId="194" fontId="7" fillId="0" borderId="146" xfId="0" applyNumberFormat="1" applyFont="1" applyFill="1" applyBorder="1" applyAlignment="1" applyProtection="1">
      <alignment horizontal="right" vertical="center"/>
      <protection/>
    </xf>
    <xf numFmtId="194" fontId="7" fillId="0" borderId="85" xfId="0" applyNumberFormat="1" applyFont="1" applyFill="1" applyBorder="1" applyAlignment="1" applyProtection="1">
      <alignment horizontal="right" vertical="center"/>
      <protection/>
    </xf>
    <xf numFmtId="194" fontId="8" fillId="0" borderId="147" xfId="0" applyNumberFormat="1" applyFont="1" applyFill="1" applyBorder="1" applyAlignment="1" applyProtection="1">
      <alignment horizontal="right" vertical="center"/>
      <protection/>
    </xf>
    <xf numFmtId="194" fontId="8" fillId="0" borderId="84" xfId="0" applyNumberFormat="1" applyFont="1" applyFill="1" applyBorder="1" applyAlignment="1" applyProtection="1">
      <alignment horizontal="right" vertical="center"/>
      <protection/>
    </xf>
    <xf numFmtId="194" fontId="8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85" xfId="0" applyNumberFormat="1" applyFont="1" applyFill="1" applyBorder="1" applyAlignment="1" applyProtection="1">
      <alignment horizontal="right" vertical="center"/>
      <protection/>
    </xf>
    <xf numFmtId="175" fontId="8" fillId="0" borderId="131" xfId="0" applyNumberFormat="1" applyFont="1" applyFill="1" applyBorder="1" applyAlignment="1" applyProtection="1">
      <alignment horizontal="right" vertical="center"/>
      <protection/>
    </xf>
    <xf numFmtId="175" fontId="8" fillId="0" borderId="97" xfId="0" applyNumberFormat="1" applyFont="1" applyFill="1" applyBorder="1" applyAlignment="1" applyProtection="1">
      <alignment horizontal="right" vertical="center"/>
      <protection/>
    </xf>
    <xf numFmtId="175" fontId="8" fillId="0" borderId="113" xfId="0" applyNumberFormat="1" applyFont="1" applyFill="1" applyBorder="1" applyAlignment="1" applyProtection="1">
      <alignment horizontal="right" vertical="center"/>
      <protection/>
    </xf>
    <xf numFmtId="175" fontId="8" fillId="0" borderId="96" xfId="0" applyNumberFormat="1" applyFont="1" applyFill="1" applyBorder="1" applyAlignment="1" applyProtection="1">
      <alignment horizontal="right" vertical="center"/>
      <protection/>
    </xf>
    <xf numFmtId="175" fontId="8" fillId="0" borderId="41" xfId="0" applyNumberFormat="1" applyFont="1" applyFill="1" applyBorder="1" applyAlignment="1" applyProtection="1">
      <alignment horizontal="right" vertical="center"/>
      <protection/>
    </xf>
    <xf numFmtId="175" fontId="8" fillId="0" borderId="132" xfId="0" applyNumberFormat="1" applyFont="1" applyFill="1" applyBorder="1" applyAlignment="1" applyProtection="1">
      <alignment horizontal="right" vertical="center"/>
      <protection/>
    </xf>
    <xf numFmtId="175" fontId="8" fillId="0" borderId="117" xfId="0" applyNumberFormat="1" applyFont="1" applyFill="1" applyBorder="1" applyAlignment="1" applyProtection="1">
      <alignment horizontal="right" vertical="center"/>
      <protection/>
    </xf>
    <xf numFmtId="175" fontId="8" fillId="0" borderId="116" xfId="0" applyNumberFormat="1" applyFont="1" applyFill="1" applyBorder="1" applyAlignment="1" applyProtection="1">
      <alignment horizontal="right" vertical="center"/>
      <protection/>
    </xf>
    <xf numFmtId="175" fontId="8" fillId="0" borderId="114" xfId="0" applyNumberFormat="1" applyFont="1" applyFill="1" applyBorder="1" applyAlignment="1" applyProtection="1">
      <alignment horizontal="right" vertical="center"/>
      <protection/>
    </xf>
    <xf numFmtId="175" fontId="8" fillId="0" borderId="42" xfId="0" applyNumberFormat="1" applyFont="1" applyFill="1" applyBorder="1" applyAlignment="1" applyProtection="1">
      <alignment horizontal="right" vertical="center"/>
      <protection/>
    </xf>
    <xf numFmtId="175" fontId="8" fillId="0" borderId="121" xfId="0" applyNumberFormat="1" applyFont="1" applyFill="1" applyBorder="1" applyAlignment="1" applyProtection="1">
      <alignment horizontal="right" vertical="center"/>
      <protection/>
    </xf>
    <xf numFmtId="175" fontId="8" fillId="0" borderId="118" xfId="0" applyNumberFormat="1" applyFont="1" applyFill="1" applyBorder="1" applyAlignment="1" applyProtection="1">
      <alignment horizontal="right" vertical="center"/>
      <protection/>
    </xf>
    <xf numFmtId="175" fontId="8" fillId="0" borderId="119" xfId="0" applyNumberFormat="1" applyFont="1" applyFill="1" applyBorder="1" applyAlignment="1" applyProtection="1">
      <alignment horizontal="right" vertical="center"/>
      <protection/>
    </xf>
    <xf numFmtId="175" fontId="8" fillId="0" borderId="123" xfId="0" applyNumberFormat="1" applyFont="1" applyFill="1" applyBorder="1" applyAlignment="1" applyProtection="1">
      <alignment horizontal="right" vertical="center"/>
      <protection/>
    </xf>
    <xf numFmtId="175" fontId="8" fillId="0" borderId="147" xfId="0" applyNumberFormat="1" applyFont="1" applyFill="1" applyBorder="1" applyAlignment="1" applyProtection="1">
      <alignment horizontal="right" vertical="center"/>
      <protection/>
    </xf>
    <xf numFmtId="175" fontId="8" fillId="0" borderId="84" xfId="0" applyNumberFormat="1" applyFont="1" applyFill="1" applyBorder="1" applyAlignment="1" applyProtection="1">
      <alignment horizontal="right" vertical="center"/>
      <protection/>
    </xf>
    <xf numFmtId="175" fontId="8" fillId="0" borderId="87" xfId="0" applyNumberFormat="1" applyFont="1" applyFill="1" applyBorder="1" applyAlignment="1" applyProtection="1">
      <alignment horizontal="right" vertical="center"/>
      <protection/>
    </xf>
    <xf numFmtId="175" fontId="8" fillId="0" borderId="85" xfId="0" applyNumberFormat="1" applyFont="1" applyFill="1" applyBorder="1" applyAlignment="1" applyProtection="1">
      <alignment horizontal="right" vertical="center"/>
      <protection/>
    </xf>
    <xf numFmtId="195" fontId="8" fillId="0" borderId="80" xfId="0" applyNumberFormat="1" applyFont="1" applyFill="1" applyBorder="1" applyAlignment="1" applyProtection="1">
      <alignment horizontal="right" vertical="center"/>
      <protection/>
    </xf>
    <xf numFmtId="195" fontId="8" fillId="0" borderId="81" xfId="0" applyNumberFormat="1" applyFont="1" applyFill="1" applyBorder="1" applyAlignment="1" applyProtection="1">
      <alignment horizontal="right" vertical="center"/>
      <protection/>
    </xf>
    <xf numFmtId="195" fontId="8" fillId="0" borderId="82" xfId="0" applyNumberFormat="1" applyFont="1" applyFill="1" applyBorder="1" applyAlignment="1" applyProtection="1">
      <alignment horizontal="right" vertical="center"/>
      <protection/>
    </xf>
    <xf numFmtId="195" fontId="8" fillId="0" borderId="83" xfId="0" applyNumberFormat="1" applyFont="1" applyFill="1" applyBorder="1" applyAlignment="1" applyProtection="1">
      <alignment horizontal="right" vertical="center"/>
      <protection/>
    </xf>
    <xf numFmtId="195" fontId="8" fillId="0" borderId="114" xfId="0" applyNumberFormat="1" applyFont="1" applyFill="1" applyBorder="1" applyAlignment="1" applyProtection="1">
      <alignment horizontal="right" vertical="center"/>
      <protection/>
    </xf>
    <xf numFmtId="195" fontId="8" fillId="0" borderId="117" xfId="0" applyNumberFormat="1" applyFont="1" applyFill="1" applyBorder="1" applyAlignment="1" applyProtection="1">
      <alignment horizontal="right" vertical="center"/>
      <protection/>
    </xf>
    <xf numFmtId="195" fontId="8" fillId="0" borderId="115" xfId="0" applyNumberFormat="1" applyFont="1" applyFill="1" applyBorder="1" applyAlignment="1" applyProtection="1">
      <alignment horizontal="right" vertical="center"/>
      <protection/>
    </xf>
    <xf numFmtId="195" fontId="8" fillId="0" borderId="42" xfId="0" applyNumberFormat="1" applyFont="1" applyFill="1" applyBorder="1" applyAlignment="1" applyProtection="1">
      <alignment horizontal="right" vertical="center"/>
      <protection/>
    </xf>
    <xf numFmtId="195" fontId="8" fillId="0" borderId="118" xfId="0" applyNumberFormat="1" applyFont="1" applyFill="1" applyBorder="1" applyAlignment="1" applyProtection="1">
      <alignment horizontal="right" vertical="center"/>
      <protection/>
    </xf>
    <xf numFmtId="195" fontId="8" fillId="0" borderId="123" xfId="0" applyNumberFormat="1" applyFont="1" applyFill="1" applyBorder="1" applyAlignment="1" applyProtection="1">
      <alignment horizontal="right" vertical="center"/>
      <protection/>
    </xf>
    <xf numFmtId="195" fontId="8" fillId="0" borderId="120" xfId="0" applyNumberFormat="1" applyFont="1" applyFill="1" applyBorder="1" applyAlignment="1" applyProtection="1">
      <alignment horizontal="right" vertical="center"/>
      <protection/>
    </xf>
    <xf numFmtId="195" fontId="8" fillId="0" borderId="119" xfId="0" applyNumberFormat="1" applyFont="1" applyFill="1" applyBorder="1" applyAlignment="1" applyProtection="1">
      <alignment horizontal="right" vertical="center"/>
      <protection/>
    </xf>
    <xf numFmtId="195" fontId="8" fillId="0" borderId="86" xfId="0" applyNumberFormat="1" applyFont="1" applyFill="1" applyBorder="1" applyAlignment="1" applyProtection="1">
      <alignment horizontal="right" vertical="center"/>
      <protection/>
    </xf>
    <xf numFmtId="195" fontId="8" fillId="0" borderId="84" xfId="0" applyNumberFormat="1" applyFont="1" applyFill="1" applyBorder="1" applyAlignment="1" applyProtection="1">
      <alignment horizontal="right" vertical="center"/>
      <protection/>
    </xf>
    <xf numFmtId="195" fontId="8" fillId="0" borderId="87" xfId="0" applyNumberFormat="1" applyFont="1" applyFill="1" applyBorder="1" applyAlignment="1" applyProtection="1">
      <alignment horizontal="right" vertical="center"/>
      <protection/>
    </xf>
    <xf numFmtId="195" fontId="8" fillId="0" borderId="85" xfId="0" applyNumberFormat="1" applyFont="1" applyFill="1" applyBorder="1" applyAlignment="1" applyProtection="1">
      <alignment horizontal="right" vertical="center"/>
      <protection/>
    </xf>
    <xf numFmtId="194" fontId="7" fillId="0" borderId="148" xfId="0" applyNumberFormat="1" applyFont="1" applyFill="1" applyBorder="1" applyAlignment="1" applyProtection="1">
      <alignment horizontal="right" vertical="center"/>
      <protection/>
    </xf>
    <xf numFmtId="194" fontId="7" fillId="0" borderId="149" xfId="0" applyNumberFormat="1" applyFont="1" applyFill="1" applyBorder="1" applyAlignment="1" applyProtection="1">
      <alignment horizontal="right" vertical="center"/>
      <protection/>
    </xf>
    <xf numFmtId="194" fontId="7" fillId="0" borderId="150" xfId="0" applyNumberFormat="1" applyFont="1" applyFill="1" applyBorder="1" applyAlignment="1" applyProtection="1">
      <alignment horizontal="right" vertical="center"/>
      <protection/>
    </xf>
    <xf numFmtId="194" fontId="7" fillId="0" borderId="151" xfId="0" applyNumberFormat="1" applyFont="1" applyFill="1" applyBorder="1" applyAlignment="1" applyProtection="1">
      <alignment horizontal="right" vertical="center"/>
      <protection/>
    </xf>
    <xf numFmtId="194" fontId="8" fillId="0" borderId="108" xfId="0" applyNumberFormat="1" applyFont="1" applyFill="1" applyBorder="1" applyAlignment="1" applyProtection="1">
      <alignment horizontal="right" vertical="center"/>
      <protection/>
    </xf>
    <xf numFmtId="194" fontId="8" fillId="0" borderId="112" xfId="0" applyNumberFormat="1" applyFont="1" applyFill="1" applyBorder="1" applyAlignment="1" applyProtection="1">
      <alignment horizontal="right" vertical="center"/>
      <protection/>
    </xf>
    <xf numFmtId="194" fontId="8" fillId="0" borderId="110" xfId="0" applyNumberFormat="1" applyFont="1" applyFill="1" applyBorder="1" applyAlignment="1" applyProtection="1">
      <alignment horizontal="right" vertical="center"/>
      <protection/>
    </xf>
    <xf numFmtId="194" fontId="8" fillId="0" borderId="109" xfId="0" applyNumberFormat="1" applyFont="1" applyFill="1" applyBorder="1" applyAlignment="1" applyProtection="1">
      <alignment horizontal="right" vertical="center"/>
      <protection/>
    </xf>
    <xf numFmtId="194" fontId="7" fillId="0" borderId="103" xfId="0" applyNumberFormat="1" applyFont="1" applyFill="1" applyBorder="1" applyAlignment="1" applyProtection="1">
      <alignment horizontal="right" vertical="center"/>
      <protection/>
    </xf>
    <xf numFmtId="194" fontId="7" fillId="0" borderId="107" xfId="0" applyNumberFormat="1" applyFont="1" applyFill="1" applyBorder="1" applyAlignment="1" applyProtection="1">
      <alignment horizontal="right" vertical="center"/>
      <protection/>
    </xf>
    <xf numFmtId="194" fontId="7" fillId="0" borderId="105" xfId="0" applyNumberFormat="1" applyFont="1" applyFill="1" applyBorder="1" applyAlignment="1" applyProtection="1">
      <alignment horizontal="right" vertical="center"/>
      <protection/>
    </xf>
    <xf numFmtId="194" fontId="7" fillId="0" borderId="104" xfId="0" applyNumberFormat="1" applyFont="1" applyFill="1" applyBorder="1" applyAlignment="1" applyProtection="1">
      <alignment horizontal="right" vertical="center"/>
      <protection/>
    </xf>
    <xf numFmtId="194" fontId="8" fillId="0" borderId="152" xfId="0" applyNumberFormat="1" applyFont="1" applyFill="1" applyBorder="1" applyAlignment="1" applyProtection="1">
      <alignment horizontal="right" vertical="center"/>
      <protection/>
    </xf>
    <xf numFmtId="194" fontId="8" fillId="0" borderId="153" xfId="0" applyNumberFormat="1" applyFont="1" applyFill="1" applyBorder="1" applyAlignment="1" applyProtection="1">
      <alignment horizontal="right" vertical="center"/>
      <protection/>
    </xf>
    <xf numFmtId="194" fontId="8" fillId="0" borderId="154" xfId="0" applyNumberFormat="1" applyFont="1" applyFill="1" applyBorder="1" applyAlignment="1" applyProtection="1">
      <alignment horizontal="right" vertical="center"/>
      <protection/>
    </xf>
    <xf numFmtId="194" fontId="8" fillId="0" borderId="155" xfId="0" applyNumberFormat="1" applyFont="1" applyFill="1" applyBorder="1" applyAlignment="1" applyProtection="1">
      <alignment horizontal="right" vertical="center"/>
      <protection/>
    </xf>
    <xf numFmtId="194" fontId="8" fillId="0" borderId="156" xfId="0" applyNumberFormat="1" applyFont="1" applyFill="1" applyBorder="1" applyAlignment="1" applyProtection="1">
      <alignment horizontal="right" vertical="center"/>
      <protection/>
    </xf>
    <xf numFmtId="194" fontId="8" fillId="0" borderId="86" xfId="0" applyNumberFormat="1" applyFont="1" applyFill="1" applyBorder="1" applyAlignment="1" applyProtection="1">
      <alignment horizontal="right" vertical="center"/>
      <protection/>
    </xf>
    <xf numFmtId="175" fontId="7" fillId="0" borderId="157" xfId="0" applyNumberFormat="1" applyFont="1" applyFill="1" applyBorder="1" applyAlignment="1" applyProtection="1">
      <alignment horizontal="right" vertical="center"/>
      <protection/>
    </xf>
    <xf numFmtId="175" fontId="7" fillId="0" borderId="158" xfId="0" applyNumberFormat="1" applyFont="1" applyFill="1" applyBorder="1" applyAlignment="1" applyProtection="1">
      <alignment horizontal="right" vertical="center"/>
      <protection/>
    </xf>
    <xf numFmtId="175" fontId="7" fillId="0" borderId="69" xfId="0" applyNumberFormat="1" applyFont="1" applyFill="1" applyBorder="1" applyAlignment="1" applyProtection="1">
      <alignment horizontal="right" vertical="center"/>
      <protection/>
    </xf>
    <xf numFmtId="175" fontId="7" fillId="0" borderId="159" xfId="0" applyNumberFormat="1" applyFont="1" applyFill="1" applyBorder="1" applyAlignment="1" applyProtection="1">
      <alignment horizontal="right" vertical="center"/>
      <protection/>
    </xf>
    <xf numFmtId="175" fontId="8" fillId="0" borderId="88" xfId="0" applyNumberFormat="1" applyFont="1" applyFill="1" applyBorder="1" applyAlignment="1" applyProtection="1">
      <alignment horizontal="right" vertical="center"/>
      <protection/>
    </xf>
    <xf numFmtId="175" fontId="8" fillId="0" borderId="89" xfId="0" applyNumberFormat="1" applyFont="1" applyFill="1" applyBorder="1" applyAlignment="1" applyProtection="1">
      <alignment horizontal="right" vertical="center"/>
      <protection/>
    </xf>
    <xf numFmtId="175" fontId="8" fillId="0" borderId="90" xfId="0" applyNumberFormat="1" applyFont="1" applyFill="1" applyBorder="1" applyAlignment="1" applyProtection="1">
      <alignment horizontal="right" vertical="center"/>
      <protection/>
    </xf>
    <xf numFmtId="175" fontId="8" fillId="0" borderId="160" xfId="0" applyNumberFormat="1" applyFont="1" applyFill="1" applyBorder="1" applyAlignment="1" applyProtection="1">
      <alignment horizontal="right" vertical="center"/>
      <protection/>
    </xf>
    <xf numFmtId="175" fontId="8" fillId="0" borderId="91" xfId="0" applyNumberFormat="1" applyFont="1" applyFill="1" applyBorder="1" applyAlignment="1" applyProtection="1">
      <alignment horizontal="right" vertical="center"/>
      <protection/>
    </xf>
    <xf numFmtId="195" fontId="8" fillId="0" borderId="89" xfId="0" applyNumberFormat="1" applyFont="1" applyFill="1" applyBorder="1" applyAlignment="1" applyProtection="1">
      <alignment horizontal="right" vertical="center"/>
      <protection/>
    </xf>
    <xf numFmtId="175" fontId="8" fillId="0" borderId="86" xfId="0" applyNumberFormat="1" applyFont="1" applyFill="1" applyBorder="1" applyAlignment="1" applyProtection="1">
      <alignment horizontal="right" vertical="center"/>
      <protection/>
    </xf>
    <xf numFmtId="196" fontId="8" fillId="0" borderId="161" xfId="0" applyNumberFormat="1" applyFont="1" applyFill="1" applyBorder="1" applyAlignment="1" applyProtection="1">
      <alignment horizontal="right" vertical="center"/>
      <protection/>
    </xf>
    <xf numFmtId="196" fontId="8" fillId="0" borderId="81" xfId="0" applyNumberFormat="1" applyFont="1" applyFill="1" applyBorder="1" applyAlignment="1" applyProtection="1">
      <alignment horizontal="right" vertical="center"/>
      <protection/>
    </xf>
    <xf numFmtId="196" fontId="8" fillId="0" borderId="162" xfId="0" applyNumberFormat="1" applyFont="1" applyFill="1" applyBorder="1" applyAlignment="1" applyProtection="1">
      <alignment horizontal="right" vertical="center"/>
      <protection/>
    </xf>
    <xf numFmtId="196" fontId="8" fillId="0" borderId="80" xfId="0" applyNumberFormat="1" applyFont="1" applyFill="1" applyBorder="1" applyAlignment="1" applyProtection="1">
      <alignment horizontal="right" vertical="center"/>
      <protection/>
    </xf>
    <xf numFmtId="196" fontId="8" fillId="0" borderId="83" xfId="0" applyNumberFormat="1" applyFont="1" applyFill="1" applyBorder="1" applyAlignment="1" applyProtection="1">
      <alignment horizontal="right" vertical="center"/>
      <protection/>
    </xf>
    <xf numFmtId="196" fontId="8" fillId="0" borderId="132" xfId="0" applyNumberFormat="1" applyFont="1" applyFill="1" applyBorder="1" applyAlignment="1" applyProtection="1">
      <alignment horizontal="right" vertical="center"/>
      <protection/>
    </xf>
    <xf numFmtId="196" fontId="8" fillId="0" borderId="117" xfId="0" applyNumberFormat="1" applyFont="1" applyFill="1" applyBorder="1" applyAlignment="1" applyProtection="1">
      <alignment horizontal="right" vertical="center"/>
      <protection/>
    </xf>
    <xf numFmtId="196" fontId="8" fillId="0" borderId="116" xfId="0" applyNumberFormat="1" applyFont="1" applyFill="1" applyBorder="1" applyAlignment="1" applyProtection="1">
      <alignment horizontal="right" vertical="center"/>
      <protection/>
    </xf>
    <xf numFmtId="196" fontId="8" fillId="0" borderId="114" xfId="0" applyNumberFormat="1" applyFont="1" applyFill="1" applyBorder="1" applyAlignment="1" applyProtection="1">
      <alignment horizontal="right" vertical="center"/>
      <protection/>
    </xf>
    <xf numFmtId="196" fontId="8" fillId="0" borderId="42" xfId="0" applyNumberFormat="1" applyFont="1" applyFill="1" applyBorder="1" applyAlignment="1" applyProtection="1">
      <alignment horizontal="right" vertical="center"/>
      <protection/>
    </xf>
    <xf numFmtId="196" fontId="8" fillId="0" borderId="147" xfId="0" applyNumberFormat="1" applyFont="1" applyFill="1" applyBorder="1" applyAlignment="1" applyProtection="1">
      <alignment horizontal="right" vertical="center"/>
      <protection/>
    </xf>
    <xf numFmtId="196" fontId="8" fillId="0" borderId="84" xfId="0" applyNumberFormat="1" applyFont="1" applyFill="1" applyBorder="1" applyAlignment="1" applyProtection="1">
      <alignment horizontal="right" vertical="center"/>
      <protection/>
    </xf>
    <xf numFmtId="196" fontId="8" fillId="0" borderId="87" xfId="0" applyNumberFormat="1" applyFont="1" applyFill="1" applyBorder="1" applyAlignment="1" applyProtection="1">
      <alignment horizontal="right" vertical="center"/>
      <protection/>
    </xf>
    <xf numFmtId="196" fontId="8" fillId="0" borderId="85" xfId="0" applyNumberFormat="1" applyFont="1" applyFill="1" applyBorder="1" applyAlignment="1" applyProtection="1">
      <alignment horizontal="right" vertical="center"/>
      <protection/>
    </xf>
    <xf numFmtId="194" fontId="8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84" xfId="0" applyNumberFormat="1" applyFont="1" applyFill="1" applyBorder="1" applyAlignment="1" applyProtection="1">
      <alignment horizontal="right" vertical="center"/>
      <protection/>
    </xf>
    <xf numFmtId="194" fontId="8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85" xfId="0" applyNumberFormat="1" applyFont="1" applyFill="1" applyBorder="1" applyAlignment="1" applyProtection="1">
      <alignment horizontal="right" vertical="center"/>
      <protection/>
    </xf>
    <xf numFmtId="194" fontId="8" fillId="0" borderId="163" xfId="0" applyNumberFormat="1" applyFont="1" applyFill="1" applyBorder="1" applyAlignment="1" applyProtection="1">
      <alignment horizontal="right" vertical="center"/>
      <protection/>
    </xf>
    <xf numFmtId="194" fontId="8" fillId="0" borderId="82" xfId="0" applyNumberFormat="1" applyFont="1" applyFill="1" applyBorder="1" applyAlignment="1" applyProtection="1">
      <alignment horizontal="right" vertical="center"/>
      <protection/>
    </xf>
    <xf numFmtId="194" fontId="8" fillId="0" borderId="80" xfId="0" applyNumberFormat="1" applyFont="1" applyFill="1" applyBorder="1" applyAlignment="1" applyProtection="1">
      <alignment horizontal="right" vertical="center"/>
      <protection/>
    </xf>
    <xf numFmtId="194" fontId="8" fillId="0" borderId="83" xfId="0" applyNumberFormat="1" applyFont="1" applyFill="1" applyBorder="1" applyAlignment="1" applyProtection="1">
      <alignment horizontal="right" vertical="center"/>
      <protection/>
    </xf>
    <xf numFmtId="194" fontId="8" fillId="0" borderId="164" xfId="0" applyNumberFormat="1" applyFont="1" applyFill="1" applyBorder="1" applyAlignment="1" applyProtection="1">
      <alignment horizontal="right" vertical="center"/>
      <protection/>
    </xf>
    <xf numFmtId="194" fontId="8" fillId="0" borderId="165" xfId="0" applyNumberFormat="1" applyFont="1" applyFill="1" applyBorder="1" applyAlignment="1" applyProtection="1">
      <alignment horizontal="right" vertical="center"/>
      <protection/>
    </xf>
    <xf numFmtId="194" fontId="8" fillId="0" borderId="166" xfId="0" applyNumberFormat="1" applyFont="1" applyFill="1" applyBorder="1" applyAlignment="1" applyProtection="1">
      <alignment horizontal="right" vertical="center"/>
      <protection/>
    </xf>
    <xf numFmtId="194" fontId="8" fillId="0" borderId="167" xfId="0" applyNumberFormat="1" applyFont="1" applyFill="1" applyBorder="1" applyAlignment="1" applyProtection="1">
      <alignment horizontal="right" vertical="center"/>
      <protection/>
    </xf>
    <xf numFmtId="194" fontId="8" fillId="0" borderId="168" xfId="0" applyNumberFormat="1" applyFont="1" applyFill="1" applyBorder="1" applyAlignment="1" applyProtection="1">
      <alignment horizontal="right" vertical="center"/>
      <protection/>
    </xf>
    <xf numFmtId="194" fontId="8" fillId="0" borderId="169" xfId="0" applyNumberFormat="1" applyFont="1" applyFill="1" applyBorder="1" applyAlignment="1" applyProtection="1">
      <alignment horizontal="right" vertical="center"/>
      <protection/>
    </xf>
    <xf numFmtId="194" fontId="7" fillId="0" borderId="170" xfId="0" applyNumberFormat="1" applyFont="1" applyFill="1" applyBorder="1" applyAlignment="1" applyProtection="1">
      <alignment horizontal="right" vertical="center"/>
      <protection/>
    </xf>
    <xf numFmtId="194" fontId="7" fillId="0" borderId="86" xfId="0" applyNumberFormat="1" applyFont="1" applyFill="1" applyBorder="1" applyAlignment="1" applyProtection="1">
      <alignment horizontal="right" vertical="center"/>
      <protection/>
    </xf>
    <xf numFmtId="175" fontId="8" fillId="0" borderId="113" xfId="0" applyNumberFormat="1" applyFont="1" applyFill="1" applyBorder="1" applyAlignment="1" applyProtection="1">
      <alignment horizontal="right" vertical="center"/>
      <protection locked="0"/>
    </xf>
    <xf numFmtId="175" fontId="8" fillId="0" borderId="96" xfId="0" applyNumberFormat="1" applyFont="1" applyFill="1" applyBorder="1" applyAlignment="1" applyProtection="1">
      <alignment horizontal="right" vertical="center"/>
      <protection locked="0"/>
    </xf>
    <xf numFmtId="175" fontId="8" fillId="0" borderId="41" xfId="0" applyNumberFormat="1" applyFont="1" applyFill="1" applyBorder="1" applyAlignment="1" applyProtection="1">
      <alignment horizontal="right" vertical="center"/>
      <protection locked="0"/>
    </xf>
    <xf numFmtId="175" fontId="8" fillId="0" borderId="97" xfId="0" applyNumberFormat="1" applyFont="1" applyFill="1" applyBorder="1" applyAlignment="1" applyProtection="1">
      <alignment horizontal="right" vertical="center"/>
      <protection locked="0"/>
    </xf>
    <xf numFmtId="175" fontId="8" fillId="0" borderId="116" xfId="0" applyNumberFormat="1" applyFont="1" applyFill="1" applyBorder="1" applyAlignment="1" applyProtection="1">
      <alignment horizontal="right" vertical="center"/>
      <protection locked="0"/>
    </xf>
    <xf numFmtId="175" fontId="8" fillId="0" borderId="114" xfId="0" applyNumberFormat="1" applyFont="1" applyFill="1" applyBorder="1" applyAlignment="1" applyProtection="1">
      <alignment horizontal="right" vertical="center"/>
      <protection locked="0"/>
    </xf>
    <xf numFmtId="175" fontId="8" fillId="0" borderId="42" xfId="0" applyNumberFormat="1" applyFont="1" applyFill="1" applyBorder="1" applyAlignment="1" applyProtection="1">
      <alignment horizontal="right" vertical="center"/>
      <protection locked="0"/>
    </xf>
    <xf numFmtId="175" fontId="8" fillId="0" borderId="117" xfId="0" applyNumberFormat="1" applyFont="1" applyFill="1" applyBorder="1" applyAlignment="1" applyProtection="1">
      <alignment horizontal="right" vertical="center"/>
      <protection locked="0"/>
    </xf>
    <xf numFmtId="175" fontId="8" fillId="0" borderId="147" xfId="0" applyNumberFormat="1" applyFont="1" applyFill="1" applyBorder="1" applyAlignment="1" applyProtection="1">
      <alignment horizontal="right" vertical="center"/>
      <protection locked="0"/>
    </xf>
    <xf numFmtId="175" fontId="8" fillId="0" borderId="84" xfId="0" applyNumberFormat="1" applyFont="1" applyFill="1" applyBorder="1" applyAlignment="1" applyProtection="1">
      <alignment horizontal="right" vertical="center"/>
      <protection locked="0"/>
    </xf>
    <xf numFmtId="175" fontId="8" fillId="0" borderId="87" xfId="0" applyNumberFormat="1" applyFont="1" applyFill="1" applyBorder="1" applyAlignment="1" applyProtection="1">
      <alignment horizontal="right" vertical="center"/>
      <protection locked="0"/>
    </xf>
    <xf numFmtId="175" fontId="8" fillId="0" borderId="85" xfId="0" applyNumberFormat="1" applyFont="1" applyFill="1" applyBorder="1" applyAlignment="1" applyProtection="1">
      <alignment horizontal="right" vertical="center"/>
      <protection locked="0"/>
    </xf>
    <xf numFmtId="175" fontId="8" fillId="0" borderId="154" xfId="0" applyNumberFormat="1" applyFont="1" applyFill="1" applyBorder="1" applyAlignment="1" applyProtection="1">
      <alignment horizontal="right" vertical="center"/>
      <protection locked="0"/>
    </xf>
    <xf numFmtId="175" fontId="8" fillId="0" borderId="153" xfId="0" applyNumberFormat="1" applyFont="1" applyFill="1" applyBorder="1" applyAlignment="1" applyProtection="1">
      <alignment horizontal="right" vertical="center"/>
      <protection locked="0"/>
    </xf>
    <xf numFmtId="175" fontId="8" fillId="0" borderId="155" xfId="0" applyNumberFormat="1" applyFont="1" applyFill="1" applyBorder="1" applyAlignment="1" applyProtection="1">
      <alignment horizontal="right" vertical="center"/>
      <protection locked="0"/>
    </xf>
    <xf numFmtId="175" fontId="8" fillId="0" borderId="156" xfId="0" applyNumberFormat="1" applyFont="1" applyFill="1" applyBorder="1" applyAlignment="1" applyProtection="1">
      <alignment horizontal="right" vertical="center"/>
      <protection locked="0"/>
    </xf>
    <xf numFmtId="194" fontId="7" fillId="0" borderId="88" xfId="0" applyNumberFormat="1" applyFont="1" applyFill="1" applyBorder="1" applyAlignment="1" applyProtection="1">
      <alignment horizontal="right" vertical="center"/>
      <protection/>
    </xf>
    <xf numFmtId="194" fontId="7" fillId="0" borderId="91" xfId="0" applyNumberFormat="1" applyFont="1" applyFill="1" applyBorder="1" applyAlignment="1" applyProtection="1">
      <alignment horizontal="right" vertical="center"/>
      <protection/>
    </xf>
    <xf numFmtId="194" fontId="7" fillId="0" borderId="89" xfId="0" applyNumberFormat="1" applyFont="1" applyFill="1" applyBorder="1" applyAlignment="1" applyProtection="1">
      <alignment horizontal="right" vertical="center"/>
      <protection/>
    </xf>
    <xf numFmtId="197" fontId="7" fillId="0" borderId="88" xfId="0" applyNumberFormat="1" applyFont="1" applyFill="1" applyBorder="1" applyAlignment="1" applyProtection="1">
      <alignment horizontal="right" vertical="center"/>
      <protection/>
    </xf>
    <xf numFmtId="197" fontId="7" fillId="0" borderId="91" xfId="0" applyNumberFormat="1" applyFont="1" applyFill="1" applyBorder="1" applyAlignment="1" applyProtection="1">
      <alignment horizontal="right" vertical="center"/>
      <protection/>
    </xf>
    <xf numFmtId="197" fontId="7" fillId="0" borderId="89" xfId="0" applyNumberFormat="1" applyFont="1" applyFill="1" applyBorder="1" applyAlignment="1" applyProtection="1">
      <alignment horizontal="right" vertical="center"/>
      <protection/>
    </xf>
    <xf numFmtId="197" fontId="8" fillId="0" borderId="84" xfId="0" applyNumberFormat="1" applyFont="1" applyFill="1" applyBorder="1" applyAlignment="1" applyProtection="1">
      <alignment horizontal="right" vertical="center"/>
      <protection/>
    </xf>
    <xf numFmtId="197" fontId="8" fillId="0" borderId="87" xfId="0" applyNumberFormat="1" applyFont="1" applyFill="1" applyBorder="1" applyAlignment="1" applyProtection="1">
      <alignment horizontal="right" vertical="center"/>
      <protection/>
    </xf>
    <xf numFmtId="197" fontId="8" fillId="0" borderId="85" xfId="0" applyNumberFormat="1" applyFont="1" applyFill="1" applyBorder="1" applyAlignment="1" applyProtection="1">
      <alignment horizontal="right" vertical="center"/>
      <protection/>
    </xf>
    <xf numFmtId="196" fontId="8" fillId="0" borderId="88" xfId="0" applyNumberFormat="1" applyFont="1" applyFill="1" applyBorder="1" applyAlignment="1" applyProtection="1">
      <alignment horizontal="right" vertical="center"/>
      <protection/>
    </xf>
    <xf numFmtId="196" fontId="8" fillId="0" borderId="91" xfId="0" applyNumberFormat="1" applyFont="1" applyFill="1" applyBorder="1" applyAlignment="1" applyProtection="1">
      <alignment horizontal="right" vertical="center"/>
      <protection/>
    </xf>
    <xf numFmtId="196" fontId="8" fillId="0" borderId="89" xfId="0" applyNumberFormat="1" applyFont="1" applyFill="1" applyBorder="1" applyAlignment="1" applyProtection="1">
      <alignment horizontal="right" vertical="center"/>
      <protection/>
    </xf>
    <xf numFmtId="195" fontId="8" fillId="0" borderId="84" xfId="0" applyNumberFormat="1" applyFont="1" applyFill="1" applyBorder="1" applyAlignment="1" applyProtection="1">
      <alignment horizontal="right" vertical="center"/>
      <protection/>
    </xf>
    <xf numFmtId="195" fontId="8" fillId="0" borderId="87" xfId="0" applyNumberFormat="1" applyFont="1" applyFill="1" applyBorder="1" applyAlignment="1" applyProtection="1">
      <alignment horizontal="right" vertical="center"/>
      <protection/>
    </xf>
    <xf numFmtId="195" fontId="8" fillId="0" borderId="85" xfId="0" applyNumberFormat="1" applyFont="1" applyFill="1" applyBorder="1" applyAlignment="1" applyProtection="1">
      <alignment horizontal="right" vertical="center"/>
      <protection/>
    </xf>
    <xf numFmtId="195" fontId="8" fillId="0" borderId="96" xfId="0" applyNumberFormat="1" applyFont="1" applyFill="1" applyBorder="1" applyAlignment="1" applyProtection="1">
      <alignment horizontal="right" vertical="center"/>
      <protection/>
    </xf>
    <xf numFmtId="195" fontId="8" fillId="0" borderId="41" xfId="0" applyNumberFormat="1" applyFont="1" applyFill="1" applyBorder="1" applyAlignment="1" applyProtection="1">
      <alignment horizontal="right" vertical="center"/>
      <protection/>
    </xf>
    <xf numFmtId="195" fontId="8" fillId="0" borderId="97" xfId="0" applyNumberFormat="1" applyFont="1" applyFill="1" applyBorder="1" applyAlignment="1" applyProtection="1">
      <alignment horizontal="right" vertical="center"/>
      <protection/>
    </xf>
    <xf numFmtId="199" fontId="8" fillId="0" borderId="84" xfId="0" applyNumberFormat="1" applyFont="1" applyFill="1" applyBorder="1" applyAlignment="1" applyProtection="1">
      <alignment horizontal="right" vertical="center"/>
      <protection/>
    </xf>
    <xf numFmtId="199" fontId="8" fillId="0" borderId="87" xfId="0" applyNumberFormat="1" applyFont="1" applyFill="1" applyBorder="1" applyAlignment="1" applyProtection="1">
      <alignment horizontal="right" vertical="center"/>
      <protection/>
    </xf>
    <xf numFmtId="199" fontId="8" fillId="0" borderId="85" xfId="0" applyNumberFormat="1" applyFont="1" applyFill="1" applyBorder="1" applyAlignment="1" applyProtection="1">
      <alignment horizontal="right" vertical="center"/>
      <protection/>
    </xf>
    <xf numFmtId="196" fontId="8" fillId="0" borderId="88" xfId="0" applyNumberFormat="1" applyFont="1" applyFill="1" applyBorder="1" applyAlignment="1" applyProtection="1">
      <alignment horizontal="right" vertical="center"/>
      <protection/>
    </xf>
    <xf numFmtId="196" fontId="8" fillId="0" borderId="155" xfId="0" applyNumberFormat="1" applyFont="1" applyFill="1" applyBorder="1" applyAlignment="1" applyProtection="1">
      <alignment horizontal="right" vertical="center"/>
      <protection/>
    </xf>
    <xf numFmtId="196" fontId="8" fillId="0" borderId="97" xfId="0" applyNumberFormat="1" applyFont="1" applyFill="1" applyBorder="1" applyAlignment="1" applyProtection="1">
      <alignment horizontal="right" vertical="center"/>
      <protection locked="0"/>
    </xf>
    <xf numFmtId="196" fontId="8" fillId="0" borderId="96" xfId="0" applyNumberFormat="1" applyFont="1" applyFill="1" applyBorder="1" applyAlignment="1" applyProtection="1">
      <alignment horizontal="right" vertical="center"/>
      <protection/>
    </xf>
    <xf numFmtId="196" fontId="8" fillId="0" borderId="41" xfId="0" applyNumberFormat="1" applyFont="1" applyFill="1" applyBorder="1" applyAlignment="1" applyProtection="1">
      <alignment horizontal="right" vertical="center"/>
      <protection/>
    </xf>
    <xf numFmtId="196" fontId="8" fillId="0" borderId="97" xfId="0" applyNumberFormat="1" applyFont="1" applyFill="1" applyBorder="1" applyAlignment="1" applyProtection="1">
      <alignment horizontal="right" vertical="center"/>
      <protection/>
    </xf>
    <xf numFmtId="194" fontId="7" fillId="0" borderId="41" xfId="0" applyNumberFormat="1" applyFont="1" applyFill="1" applyBorder="1" applyAlignment="1" applyProtection="1">
      <alignment horizontal="right" vertical="center"/>
      <protection/>
    </xf>
    <xf numFmtId="0" fontId="7" fillId="17" borderId="0" xfId="0" applyFont="1" applyFill="1" applyAlignment="1" applyProtection="1">
      <alignment horizontal="right"/>
      <protection hidden="1"/>
    </xf>
    <xf numFmtId="0" fontId="7" fillId="17" borderId="0" xfId="0" applyFont="1" applyFill="1" applyAlignment="1" applyProtection="1">
      <alignment horizontal="right"/>
      <protection hidden="1" locked="0"/>
    </xf>
    <xf numFmtId="0" fontId="7" fillId="17" borderId="0" xfId="0" applyFont="1" applyFill="1" applyAlignment="1" applyProtection="1">
      <alignment horizontal="right" vertical="center"/>
      <protection hidden="1"/>
    </xf>
    <xf numFmtId="0" fontId="7" fillId="17" borderId="0" xfId="0" applyFont="1" applyFill="1" applyBorder="1" applyAlignment="1" applyProtection="1">
      <alignment horizontal="right" vertical="center"/>
      <protection hidden="1"/>
    </xf>
    <xf numFmtId="0" fontId="37" fillId="17" borderId="0" xfId="0" applyFont="1" applyFill="1" applyAlignment="1" applyProtection="1">
      <alignment horizontal="centerContinuous" vertical="center"/>
      <protection hidden="1"/>
    </xf>
    <xf numFmtId="0" fontId="9" fillId="17" borderId="0" xfId="0" applyFont="1" applyFill="1" applyAlignment="1" applyProtection="1">
      <alignment horizontal="centerContinuous" vertical="top"/>
      <protection hidden="1"/>
    </xf>
    <xf numFmtId="0" fontId="7" fillId="17" borderId="171" xfId="0" applyFont="1" applyFill="1" applyBorder="1" applyAlignment="1" applyProtection="1">
      <alignment horizontal="right" vertical="center"/>
      <protection hidden="1"/>
    </xf>
    <xf numFmtId="0" fontId="7" fillId="17" borderId="0" xfId="0" applyFont="1" applyFill="1" applyBorder="1" applyAlignment="1" applyProtection="1">
      <alignment horizontal="center" vertical="center"/>
      <protection hidden="1"/>
    </xf>
    <xf numFmtId="0" fontId="7" fillId="17" borderId="0" xfId="0" applyFont="1" applyFill="1" applyBorder="1" applyAlignment="1" applyProtection="1">
      <alignment horizontal="left" vertical="center"/>
      <protection hidden="1"/>
    </xf>
    <xf numFmtId="0" fontId="7" fillId="17" borderId="0" xfId="0" applyFont="1" applyFill="1" applyAlignment="1" applyProtection="1">
      <alignment horizontal="left" vertical="center"/>
      <protection hidden="1"/>
    </xf>
    <xf numFmtId="0" fontId="7" fillId="17" borderId="0" xfId="0" applyFont="1" applyFill="1" applyBorder="1" applyAlignment="1" applyProtection="1">
      <alignment horizontal="left" wrapText="1"/>
      <protection hidden="1"/>
    </xf>
    <xf numFmtId="0" fontId="7" fillId="17" borderId="171" xfId="0" applyFont="1" applyFill="1" applyBorder="1" applyAlignment="1" applyProtection="1">
      <alignment horizontal="right" vertical="center" wrapText="1"/>
      <protection hidden="1"/>
    </xf>
    <xf numFmtId="0" fontId="7" fillId="17" borderId="0" xfId="0" applyFont="1" applyFill="1" applyBorder="1" applyAlignment="1" applyProtection="1">
      <alignment horizontal="right" vertical="center" wrapText="1"/>
      <protection hidden="1"/>
    </xf>
    <xf numFmtId="0" fontId="10" fillId="17" borderId="0" xfId="0" applyFont="1" applyFill="1" applyAlignment="1" applyProtection="1">
      <alignment horizontal="right" vertical="center"/>
      <protection hidden="1"/>
    </xf>
    <xf numFmtId="0" fontId="7" fillId="17" borderId="0" xfId="0" applyFont="1" applyFill="1" applyAlignment="1" applyProtection="1">
      <alignment horizontal="centerContinuous" vertical="center"/>
      <protection hidden="1"/>
    </xf>
    <xf numFmtId="0" fontId="7" fillId="17" borderId="0" xfId="0" applyFont="1" applyFill="1" applyBorder="1" applyAlignment="1" applyProtection="1">
      <alignment horizontal="right"/>
      <protection hidden="1"/>
    </xf>
    <xf numFmtId="0" fontId="37" fillId="17" borderId="0" xfId="0" applyFont="1" applyFill="1" applyBorder="1" applyAlignment="1" applyProtection="1">
      <alignment horizontal="centerContinuous" vertical="center"/>
      <protection hidden="1"/>
    </xf>
    <xf numFmtId="0" fontId="9" fillId="17" borderId="0" xfId="0" applyFont="1" applyFill="1" applyBorder="1" applyAlignment="1" applyProtection="1">
      <alignment horizontal="centerContinuous" vertical="top"/>
      <protection hidden="1"/>
    </xf>
    <xf numFmtId="0" fontId="7" fillId="19" borderId="0" xfId="0" applyFont="1" applyFill="1" applyBorder="1" applyAlignment="1" applyProtection="1">
      <alignment horizontal="center" vertical="center"/>
      <protection hidden="1"/>
    </xf>
    <xf numFmtId="0" fontId="9" fillId="17" borderId="0" xfId="0" applyFont="1" applyFill="1" applyBorder="1" applyAlignment="1" applyProtection="1">
      <alignment horizontal="left" vertical="center"/>
      <protection hidden="1"/>
    </xf>
    <xf numFmtId="49" fontId="10" fillId="24" borderId="172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73" xfId="0" applyNumberFormat="1" applyFont="1" applyFill="1" applyBorder="1" applyAlignment="1" applyProtection="1">
      <alignment horizontal="center"/>
      <protection/>
    </xf>
    <xf numFmtId="0" fontId="0" fillId="0" borderId="168" xfId="0" applyBorder="1" applyAlignment="1">
      <alignment/>
    </xf>
    <xf numFmtId="0" fontId="7" fillId="24" borderId="174" xfId="0" applyNumberFormat="1" applyFont="1" applyFill="1" applyBorder="1" applyAlignment="1" applyProtection="1">
      <alignment horizontal="center"/>
      <protection/>
    </xf>
    <xf numFmtId="0" fontId="0" fillId="0" borderId="137" xfId="0" applyBorder="1" applyAlignment="1">
      <alignment/>
    </xf>
    <xf numFmtId="49" fontId="7" fillId="24" borderId="76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175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8" xfId="0" applyNumberFormat="1" applyFont="1" applyFill="1" applyBorder="1" applyAlignment="1" applyProtection="1">
      <alignment horizontal="center" vertical="center" wrapText="1"/>
      <protection/>
    </xf>
    <xf numFmtId="49" fontId="7" fillId="24" borderId="176" xfId="0" applyNumberFormat="1" applyFont="1" applyFill="1" applyBorder="1" applyAlignment="1" applyProtection="1">
      <alignment horizontal="center" vertical="center" wrapText="1"/>
      <protection/>
    </xf>
    <xf numFmtId="49" fontId="7" fillId="24" borderId="73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78" xfId="0" applyNumberFormat="1" applyFont="1" applyFill="1" applyBorder="1" applyAlignment="1" applyProtection="1">
      <alignment horizontal="center"/>
      <protection/>
    </xf>
    <xf numFmtId="0" fontId="0" fillId="0" borderId="167" xfId="0" applyBorder="1" applyAlignment="1">
      <alignment/>
    </xf>
    <xf numFmtId="0" fontId="7" fillId="24" borderId="77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7" fillId="24" borderId="178" xfId="0" applyNumberFormat="1" applyFont="1" applyFill="1" applyBorder="1" applyAlignment="1" applyProtection="1">
      <alignment horizontal="center"/>
      <protection/>
    </xf>
    <xf numFmtId="0" fontId="0" fillId="0" borderId="169" xfId="0" applyBorder="1" applyAlignment="1">
      <alignment/>
    </xf>
    <xf numFmtId="49" fontId="10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81" xfId="0" applyNumberFormat="1" applyFont="1" applyFill="1" applyBorder="1" applyAlignment="1" applyProtection="1">
      <alignment horizontal="center"/>
      <protection/>
    </xf>
    <xf numFmtId="0" fontId="0" fillId="0" borderId="182" xfId="0" applyBorder="1" applyAlignment="1">
      <alignment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2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2" xfId="0" applyFill="1" applyBorder="1" applyAlignment="1" applyProtection="1">
      <alignment horizontal="center" vertical="center" textRotation="90" shrinkToFit="1"/>
      <protection/>
    </xf>
    <xf numFmtId="0" fontId="0" fillId="24" borderId="186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0" fillId="0" borderId="136" xfId="0" applyBorder="1" applyAlignment="1">
      <alignment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49" fontId="10" fillId="24" borderId="126" xfId="0" applyNumberFormat="1" applyFont="1" applyFill="1" applyBorder="1" applyAlignment="1" applyProtection="1">
      <alignment horizont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0" fillId="0" borderId="166" xfId="0" applyBorder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4" borderId="137" xfId="0" applyNumberFormat="1" applyFont="1" applyFill="1" applyBorder="1" applyAlignment="1" applyProtection="1">
      <alignment horizontal="center"/>
      <protection/>
    </xf>
    <xf numFmtId="0" fontId="7" fillId="24" borderId="168" xfId="0" applyNumberFormat="1" applyFont="1" applyFill="1" applyBorder="1" applyAlignment="1" applyProtection="1">
      <alignment horizontal="center"/>
      <protection/>
    </xf>
    <xf numFmtId="49" fontId="7" fillId="24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6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7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82" xfId="0" applyNumberFormat="1" applyFont="1" applyFill="1" applyBorder="1" applyAlignment="1" applyProtection="1">
      <alignment horizontal="center"/>
      <protection/>
    </xf>
    <xf numFmtId="0" fontId="7" fillId="24" borderId="173" xfId="0" applyNumberFormat="1" applyFont="1" applyFill="1" applyBorder="1" applyAlignment="1" applyProtection="1">
      <alignment horizontal="center" vertical="center"/>
      <protection/>
    </xf>
    <xf numFmtId="0" fontId="7" fillId="24" borderId="168" xfId="0" applyNumberFormat="1" applyFont="1" applyFill="1" applyBorder="1" applyAlignment="1" applyProtection="1">
      <alignment horizontal="center" vertical="center"/>
      <protection/>
    </xf>
    <xf numFmtId="0" fontId="7" fillId="24" borderId="174" xfId="0" applyNumberFormat="1" applyFont="1" applyFill="1" applyBorder="1" applyAlignment="1" applyProtection="1">
      <alignment horizontal="center" vertical="center"/>
      <protection/>
    </xf>
    <xf numFmtId="0" fontId="7" fillId="24" borderId="137" xfId="0" applyNumberFormat="1" applyFont="1" applyFill="1" applyBorder="1" applyAlignment="1" applyProtection="1">
      <alignment horizontal="center" vertical="center"/>
      <protection/>
    </xf>
    <xf numFmtId="49" fontId="8" fillId="24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4</xdr:row>
      <xdr:rowOff>161925</xdr:rowOff>
    </xdr:from>
    <xdr:to>
      <xdr:col>17</xdr:col>
      <xdr:colOff>533400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94" t="1283" r="894" b="1283"/>
        <a:stretch>
          <a:fillRect/>
        </a:stretch>
      </xdr:blipFill>
      <xdr:spPr>
        <a:xfrm>
          <a:off x="238125" y="476250"/>
          <a:ext cx="847725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4</xdr:row>
      <xdr:rowOff>104775</xdr:rowOff>
    </xdr:from>
    <xdr:to>
      <xdr:col>17</xdr:col>
      <xdr:colOff>542925</xdr:colOff>
      <xdr:row>36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94" t="1277" r="894" b="1277"/>
        <a:stretch>
          <a:fillRect/>
        </a:stretch>
      </xdr:blipFill>
      <xdr:spPr>
        <a:xfrm>
          <a:off x="247650" y="419100"/>
          <a:ext cx="84772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152400</xdr:rowOff>
    </xdr:from>
    <xdr:to>
      <xdr:col>17</xdr:col>
      <xdr:colOff>542925</xdr:colOff>
      <xdr:row>36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89" t="1315" r="889" b="1315"/>
        <a:stretch>
          <a:fillRect/>
        </a:stretch>
      </xdr:blipFill>
      <xdr:spPr>
        <a:xfrm>
          <a:off x="228600" y="466725"/>
          <a:ext cx="849630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5</xdr:row>
      <xdr:rowOff>47625</xdr:rowOff>
    </xdr:from>
    <xdr:to>
      <xdr:col>17</xdr:col>
      <xdr:colOff>447675</xdr:colOff>
      <xdr:row>40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61975"/>
          <a:ext cx="710565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537" hidden="1" customWidth="1"/>
    <col min="2" max="2" width="12.75390625" style="537" hidden="1" customWidth="1"/>
    <col min="3" max="3" width="2.75390625" style="537" customWidth="1"/>
    <col min="4" max="4" width="9.75390625" style="552" customWidth="1"/>
    <col min="5" max="5" width="3.75390625" style="552" customWidth="1"/>
    <col min="6" max="6" width="72.75390625" style="537" customWidth="1"/>
    <col min="7" max="7" width="2.00390625" style="537" customWidth="1"/>
    <col min="8" max="8" width="10.75390625" style="537" customWidth="1"/>
    <col min="9" max="9" width="2.75390625" style="537" customWidth="1"/>
    <col min="10" max="13" width="9.125" style="537" customWidth="1"/>
    <col min="14" max="55" width="0" style="537" hidden="1" customWidth="1"/>
    <col min="56" max="16384" width="9.125" style="537" customWidth="1"/>
  </cols>
  <sheetData>
    <row r="1" ht="18" customHeight="1" hidden="1"/>
    <row r="2" spans="6:27" ht="18" customHeight="1" hidden="1">
      <c r="F2" s="538">
        <v>100</v>
      </c>
      <c r="AA2" s="538"/>
    </row>
    <row r="3" spans="3:5" s="539" customFormat="1" ht="18" customHeight="1">
      <c r="C3" s="540"/>
      <c r="D3" s="540"/>
      <c r="E3" s="540"/>
    </row>
    <row r="4" spans="3:8" s="539" customFormat="1" ht="24" customHeight="1">
      <c r="C4" s="540"/>
      <c r="D4" s="553" t="s">
        <v>117</v>
      </c>
      <c r="E4" s="553"/>
      <c r="F4" s="541"/>
      <c r="G4" s="541"/>
      <c r="H4" s="551"/>
    </row>
    <row r="5" spans="3:8" s="539" customFormat="1" ht="36" customHeight="1">
      <c r="C5" s="540"/>
      <c r="D5" s="554"/>
      <c r="E5" s="554"/>
      <c r="F5" s="542"/>
      <c r="G5" s="542"/>
      <c r="H5" s="542"/>
    </row>
    <row r="6" spans="4:9" s="539" customFormat="1" ht="18" customHeight="1">
      <c r="D6" s="554"/>
      <c r="E6" s="540" t="s">
        <v>103</v>
      </c>
      <c r="H6" s="540"/>
      <c r="I6" s="540"/>
    </row>
    <row r="7" spans="4:10" s="539" customFormat="1" ht="18" customHeight="1">
      <c r="D7" s="555" t="s">
        <v>100</v>
      </c>
      <c r="E7" s="540"/>
      <c r="F7" s="543" t="s">
        <v>101</v>
      </c>
      <c r="H7" s="544"/>
      <c r="I7" s="540"/>
      <c r="J7" s="545"/>
    </row>
    <row r="8" spans="4:10" s="539" customFormat="1" ht="18" customHeight="1">
      <c r="D8" s="545"/>
      <c r="E8" s="556" t="s">
        <v>106</v>
      </c>
      <c r="F8" s="547"/>
      <c r="H8" s="540"/>
      <c r="I8" s="540"/>
      <c r="J8" s="540"/>
    </row>
    <row r="9" spans="4:10" s="539" customFormat="1" ht="25.5" customHeight="1">
      <c r="D9" s="555" t="s">
        <v>269</v>
      </c>
      <c r="E9" s="540"/>
      <c r="F9" s="548" t="s">
        <v>284</v>
      </c>
      <c r="H9" s="544"/>
      <c r="I9" s="540"/>
      <c r="J9" s="545"/>
    </row>
    <row r="10" spans="4:10" s="539" customFormat="1" ht="18" customHeight="1">
      <c r="D10" s="545"/>
      <c r="E10" s="556" t="s">
        <v>107</v>
      </c>
      <c r="F10" s="547"/>
      <c r="H10" s="540"/>
      <c r="I10" s="540"/>
      <c r="J10" s="545"/>
    </row>
    <row r="11" spans="4:10" s="539" customFormat="1" ht="25.5" customHeight="1">
      <c r="D11" s="555" t="s">
        <v>270</v>
      </c>
      <c r="E11" s="540"/>
      <c r="F11" s="548" t="s">
        <v>285</v>
      </c>
      <c r="H11" s="544"/>
      <c r="I11" s="540"/>
      <c r="J11" s="545"/>
    </row>
    <row r="12" spans="4:10" s="539" customFormat="1" ht="6" customHeight="1">
      <c r="D12" s="545"/>
      <c r="E12" s="556"/>
      <c r="F12" s="547"/>
      <c r="H12" s="540"/>
      <c r="J12" s="546"/>
    </row>
    <row r="13" spans="4:10" s="539" customFormat="1" ht="18" customHeight="1">
      <c r="D13" s="555" t="s">
        <v>271</v>
      </c>
      <c r="E13" s="540"/>
      <c r="F13" s="548" t="s">
        <v>286</v>
      </c>
      <c r="H13" s="544"/>
      <c r="J13" s="546"/>
    </row>
    <row r="14" spans="4:10" s="539" customFormat="1" ht="6" customHeight="1">
      <c r="D14" s="545"/>
      <c r="E14" s="556"/>
      <c r="F14" s="547"/>
      <c r="H14" s="540"/>
      <c r="J14" s="546"/>
    </row>
    <row r="15" spans="4:10" s="539" customFormat="1" ht="18" customHeight="1">
      <c r="D15" s="555" t="s">
        <v>272</v>
      </c>
      <c r="E15" s="540"/>
      <c r="F15" s="548" t="s">
        <v>287</v>
      </c>
      <c r="H15" s="544"/>
      <c r="J15" s="546"/>
    </row>
    <row r="16" spans="4:10" s="539" customFormat="1" ht="6" customHeight="1">
      <c r="D16" s="545"/>
      <c r="E16" s="556"/>
      <c r="F16" s="547"/>
      <c r="H16" s="540"/>
      <c r="J16" s="546"/>
    </row>
    <row r="17" spans="4:10" s="539" customFormat="1" ht="25.5" customHeight="1">
      <c r="D17" s="555" t="s">
        <v>273</v>
      </c>
      <c r="E17" s="540"/>
      <c r="F17" s="548" t="s">
        <v>288</v>
      </c>
      <c r="H17" s="544"/>
      <c r="J17" s="545"/>
    </row>
    <row r="18" spans="4:10" s="539" customFormat="1" ht="6" customHeight="1">
      <c r="D18" s="545"/>
      <c r="E18" s="556"/>
      <c r="F18" s="547"/>
      <c r="H18" s="540"/>
      <c r="J18" s="546"/>
    </row>
    <row r="19" spans="4:10" s="539" customFormat="1" ht="18" customHeight="1">
      <c r="D19" s="555" t="s">
        <v>274</v>
      </c>
      <c r="E19" s="540"/>
      <c r="F19" s="548" t="s">
        <v>289</v>
      </c>
      <c r="H19" s="544"/>
      <c r="I19" s="540"/>
      <c r="J19" s="546"/>
    </row>
    <row r="20" spans="4:10" s="539" customFormat="1" ht="6" customHeight="1">
      <c r="D20" s="545"/>
      <c r="E20" s="556"/>
      <c r="F20" s="547"/>
      <c r="H20" s="540"/>
      <c r="I20" s="540"/>
      <c r="J20" s="546"/>
    </row>
    <row r="21" spans="4:10" s="539" customFormat="1" ht="18" customHeight="1">
      <c r="D21" s="555" t="s">
        <v>275</v>
      </c>
      <c r="E21" s="540"/>
      <c r="F21" s="548" t="s">
        <v>290</v>
      </c>
      <c r="H21" s="544"/>
      <c r="I21" s="540"/>
      <c r="J21" s="546"/>
    </row>
    <row r="22" spans="4:10" s="539" customFormat="1" ht="6" customHeight="1">
      <c r="D22" s="545"/>
      <c r="E22" s="556"/>
      <c r="F22" s="547"/>
      <c r="H22" s="540"/>
      <c r="I22" s="540"/>
      <c r="J22" s="546"/>
    </row>
    <row r="23" spans="4:10" s="539" customFormat="1" ht="18" customHeight="1">
      <c r="D23" s="555" t="s">
        <v>276</v>
      </c>
      <c r="E23" s="540"/>
      <c r="F23" s="548" t="s">
        <v>291</v>
      </c>
      <c r="H23" s="544"/>
      <c r="I23" s="540"/>
      <c r="J23" s="546"/>
    </row>
    <row r="24" spans="4:10" s="539" customFormat="1" ht="6" customHeight="1">
      <c r="D24" s="545"/>
      <c r="E24" s="556"/>
      <c r="F24" s="547"/>
      <c r="H24" s="540"/>
      <c r="I24" s="540"/>
      <c r="J24" s="546"/>
    </row>
    <row r="25" spans="4:10" s="539" customFormat="1" ht="18" customHeight="1">
      <c r="D25" s="555" t="s">
        <v>277</v>
      </c>
      <c r="E25" s="540"/>
      <c r="F25" s="548" t="s">
        <v>292</v>
      </c>
      <c r="H25" s="544"/>
      <c r="I25" s="540"/>
      <c r="J25" s="546"/>
    </row>
    <row r="26" spans="4:10" s="539" customFormat="1" ht="6" customHeight="1">
      <c r="D26" s="545"/>
      <c r="E26" s="556"/>
      <c r="F26" s="547"/>
      <c r="H26" s="540"/>
      <c r="I26" s="540"/>
      <c r="J26" s="546"/>
    </row>
    <row r="27" spans="4:10" s="539" customFormat="1" ht="18" customHeight="1">
      <c r="D27" s="555" t="s">
        <v>278</v>
      </c>
      <c r="E27" s="540"/>
      <c r="F27" s="548" t="s">
        <v>293</v>
      </c>
      <c r="H27" s="544"/>
      <c r="I27" s="540"/>
      <c r="J27" s="546"/>
    </row>
    <row r="28" spans="4:10" s="539" customFormat="1" ht="6" customHeight="1">
      <c r="D28" s="545"/>
      <c r="E28" s="556"/>
      <c r="F28" s="547"/>
      <c r="H28" s="540"/>
      <c r="I28" s="540"/>
      <c r="J28" s="546"/>
    </row>
    <row r="29" spans="4:10" s="539" customFormat="1" ht="18" customHeight="1">
      <c r="D29" s="555" t="s">
        <v>279</v>
      </c>
      <c r="E29" s="540"/>
      <c r="F29" s="548" t="s">
        <v>294</v>
      </c>
      <c r="H29" s="544"/>
      <c r="I29" s="540"/>
      <c r="J29" s="546"/>
    </row>
    <row r="30" spans="4:10" s="539" customFormat="1" ht="6" customHeight="1">
      <c r="D30" s="545"/>
      <c r="E30" s="556"/>
      <c r="F30" s="547"/>
      <c r="H30" s="540"/>
      <c r="I30" s="540"/>
      <c r="J30" s="546"/>
    </row>
    <row r="31" spans="4:10" s="539" customFormat="1" ht="25.5" customHeight="1">
      <c r="D31" s="555" t="s">
        <v>280</v>
      </c>
      <c r="E31" s="540"/>
      <c r="F31" s="548" t="s">
        <v>295</v>
      </c>
      <c r="H31" s="544"/>
      <c r="I31" s="540"/>
      <c r="J31" s="546"/>
    </row>
    <row r="32" spans="4:10" s="539" customFormat="1" ht="6" customHeight="1">
      <c r="D32" s="545"/>
      <c r="E32" s="556"/>
      <c r="F32" s="547"/>
      <c r="H32" s="540"/>
      <c r="I32" s="540"/>
      <c r="J32" s="546"/>
    </row>
    <row r="33" spans="4:10" s="539" customFormat="1" ht="21.75" customHeight="1">
      <c r="D33" s="555" t="s">
        <v>281</v>
      </c>
      <c r="E33" s="540"/>
      <c r="F33" s="548" t="s">
        <v>296</v>
      </c>
      <c r="H33" s="544"/>
      <c r="I33" s="540"/>
      <c r="J33" s="546"/>
    </row>
    <row r="34" spans="4:10" s="539" customFormat="1" ht="6" customHeight="1">
      <c r="D34" s="545"/>
      <c r="E34" s="556"/>
      <c r="F34" s="547"/>
      <c r="H34" s="540"/>
      <c r="I34" s="540"/>
      <c r="J34" s="546"/>
    </row>
    <row r="35" spans="4:10" s="539" customFormat="1" ht="21.75" customHeight="1">
      <c r="D35" s="555" t="s">
        <v>282</v>
      </c>
      <c r="E35" s="540"/>
      <c r="F35" s="548" t="s">
        <v>297</v>
      </c>
      <c r="H35" s="544"/>
      <c r="I35" s="540"/>
      <c r="J35" s="546"/>
    </row>
    <row r="36" spans="4:10" s="539" customFormat="1" ht="6" customHeight="1">
      <c r="D36" s="545"/>
      <c r="E36" s="556"/>
      <c r="F36" s="547"/>
      <c r="H36" s="540"/>
      <c r="I36" s="540"/>
      <c r="J36" s="546"/>
    </row>
    <row r="37" spans="4:10" s="539" customFormat="1" ht="21.75" customHeight="1">
      <c r="D37" s="555" t="s">
        <v>283</v>
      </c>
      <c r="E37" s="540"/>
      <c r="F37" s="548" t="s">
        <v>298</v>
      </c>
      <c r="H37" s="544"/>
      <c r="I37" s="540"/>
      <c r="J37" s="546"/>
    </row>
    <row r="38" spans="4:10" s="539" customFormat="1" ht="6" customHeight="1">
      <c r="D38" s="545"/>
      <c r="E38" s="556"/>
      <c r="F38" s="547"/>
      <c r="H38" s="540"/>
      <c r="I38" s="540"/>
      <c r="J38" s="546"/>
    </row>
    <row r="39" spans="4:10" s="539" customFormat="1" ht="21.75" customHeight="1">
      <c r="D39" s="555" t="s">
        <v>308</v>
      </c>
      <c r="E39" s="540"/>
      <c r="F39" s="548" t="s">
        <v>299</v>
      </c>
      <c r="H39" s="544"/>
      <c r="I39" s="540"/>
      <c r="J39" s="546"/>
    </row>
    <row r="40" spans="4:10" s="539" customFormat="1" ht="19.5" customHeight="1">
      <c r="D40" s="545"/>
      <c r="E40" s="556" t="s">
        <v>243</v>
      </c>
      <c r="F40" s="549"/>
      <c r="H40" s="544"/>
      <c r="I40" s="540"/>
      <c r="J40" s="546"/>
    </row>
    <row r="41" spans="4:10" s="539" customFormat="1" ht="6" customHeight="1">
      <c r="D41" s="545"/>
      <c r="E41" s="556"/>
      <c r="F41" s="547"/>
      <c r="H41" s="540"/>
      <c r="I41" s="540"/>
      <c r="J41" s="546"/>
    </row>
    <row r="42" spans="4:10" s="539" customFormat="1" ht="25.5" customHeight="1">
      <c r="D42" s="555" t="s">
        <v>307</v>
      </c>
      <c r="E42" s="540"/>
      <c r="F42" s="548" t="s">
        <v>300</v>
      </c>
      <c r="H42" s="544"/>
      <c r="I42" s="540"/>
      <c r="J42" s="545"/>
    </row>
    <row r="43" spans="4:10" s="539" customFormat="1" ht="6" customHeight="1">
      <c r="D43" s="545"/>
      <c r="E43" s="556"/>
      <c r="F43" s="547"/>
      <c r="H43" s="540"/>
      <c r="I43" s="540"/>
      <c r="J43" s="546"/>
    </row>
    <row r="44" spans="4:10" s="539" customFormat="1" ht="21.75" customHeight="1">
      <c r="D44" s="555" t="s">
        <v>306</v>
      </c>
      <c r="E44" s="540"/>
      <c r="F44" s="548" t="s">
        <v>301</v>
      </c>
      <c r="H44" s="544"/>
      <c r="I44" s="540"/>
      <c r="J44" s="546"/>
    </row>
    <row r="45" spans="4:10" s="539" customFormat="1" ht="6" customHeight="1">
      <c r="D45" s="545"/>
      <c r="E45" s="556"/>
      <c r="F45" s="547"/>
      <c r="H45" s="540"/>
      <c r="I45" s="540"/>
      <c r="J45" s="546"/>
    </row>
    <row r="46" spans="4:10" s="539" customFormat="1" ht="25.5" customHeight="1">
      <c r="D46" s="555" t="s">
        <v>305</v>
      </c>
      <c r="E46" s="540"/>
      <c r="F46" s="548" t="s">
        <v>302</v>
      </c>
      <c r="H46" s="544"/>
      <c r="I46" s="540"/>
      <c r="J46" s="546"/>
    </row>
    <row r="47" spans="4:10" s="539" customFormat="1" ht="6" customHeight="1">
      <c r="D47" s="545"/>
      <c r="E47" s="556"/>
      <c r="F47" s="547"/>
      <c r="H47" s="540"/>
      <c r="I47" s="540"/>
      <c r="J47" s="546"/>
    </row>
    <row r="48" spans="4:10" s="539" customFormat="1" ht="25.5" customHeight="1">
      <c r="D48" s="555" t="s">
        <v>304</v>
      </c>
      <c r="E48" s="540"/>
      <c r="F48" s="548" t="s">
        <v>303</v>
      </c>
      <c r="H48" s="544"/>
      <c r="I48" s="540"/>
      <c r="J48" s="546"/>
    </row>
    <row r="49" ht="30" customHeight="1">
      <c r="H49" s="550" t="s">
        <v>102</v>
      </c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tabColor rgb="FFFFFF00"/>
  </sheetPr>
  <dimension ref="B3:Q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9.375" style="41" customWidth="1"/>
    <col min="8" max="8" width="13.75390625" style="41" customWidth="1"/>
    <col min="9" max="9" width="1.12109375" style="41" customWidth="1"/>
    <col min="10" max="17" width="6.75390625" style="41" customWidth="1"/>
    <col min="18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99</v>
      </c>
      <c r="E4" s="43"/>
      <c r="F4" s="43"/>
      <c r="G4" s="43"/>
      <c r="H4" s="9" t="s">
        <v>221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6</v>
      </c>
      <c r="D5" s="79" t="s">
        <v>235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7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</row>
    <row r="7" spans="3:17" ht="6" customHeight="1">
      <c r="C7" s="14"/>
      <c r="D7" s="562"/>
      <c r="E7" s="563"/>
      <c r="F7" s="563"/>
      <c r="G7" s="563"/>
      <c r="H7" s="563"/>
      <c r="I7" s="564"/>
      <c r="J7" s="558" t="s">
        <v>86</v>
      </c>
      <c r="K7" s="560" t="s">
        <v>87</v>
      </c>
      <c r="L7" s="572" t="s">
        <v>88</v>
      </c>
      <c r="M7" s="581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</row>
    <row r="8" spans="3:17" ht="6" customHeight="1">
      <c r="C8" s="14"/>
      <c r="D8" s="565"/>
      <c r="E8" s="566"/>
      <c r="F8" s="566"/>
      <c r="G8" s="566"/>
      <c r="H8" s="566"/>
      <c r="I8" s="567"/>
      <c r="J8" s="559"/>
      <c r="K8" s="561"/>
      <c r="L8" s="573"/>
      <c r="M8" s="582"/>
      <c r="N8" s="559"/>
      <c r="O8" s="559"/>
      <c r="P8" s="559"/>
      <c r="Q8" s="575"/>
    </row>
    <row r="9" spans="3:17" ht="6" customHeight="1">
      <c r="C9" s="14"/>
      <c r="D9" s="565"/>
      <c r="E9" s="566"/>
      <c r="F9" s="566"/>
      <c r="G9" s="566"/>
      <c r="H9" s="566"/>
      <c r="I9" s="567"/>
      <c r="J9" s="559"/>
      <c r="K9" s="561"/>
      <c r="L9" s="573"/>
      <c r="M9" s="582"/>
      <c r="N9" s="559"/>
      <c r="O9" s="559"/>
      <c r="P9" s="559"/>
      <c r="Q9" s="575"/>
    </row>
    <row r="10" spans="3:17" ht="6" customHeight="1">
      <c r="C10" s="14"/>
      <c r="D10" s="565"/>
      <c r="E10" s="566"/>
      <c r="F10" s="566"/>
      <c r="G10" s="566"/>
      <c r="H10" s="566"/>
      <c r="I10" s="567"/>
      <c r="J10" s="559"/>
      <c r="K10" s="561"/>
      <c r="L10" s="573"/>
      <c r="M10" s="582"/>
      <c r="N10" s="559"/>
      <c r="O10" s="559"/>
      <c r="P10" s="559"/>
      <c r="Q10" s="575"/>
    </row>
    <row r="11" spans="3:17" ht="15" customHeight="1" thickBot="1">
      <c r="C11" s="14"/>
      <c r="D11" s="568"/>
      <c r="E11" s="569"/>
      <c r="F11" s="569"/>
      <c r="G11" s="569"/>
      <c r="H11" s="569"/>
      <c r="I11" s="570"/>
      <c r="J11" s="12" t="s">
        <v>6</v>
      </c>
      <c r="K11" s="13" t="s">
        <v>6</v>
      </c>
      <c r="L11" s="130"/>
      <c r="M11" s="128"/>
      <c r="N11" s="12"/>
      <c r="O11" s="132"/>
      <c r="P11" s="132"/>
      <c r="Q11" s="13"/>
    </row>
    <row r="12" spans="3:17" ht="15" customHeight="1" thickTop="1">
      <c r="C12" s="14"/>
      <c r="D12" s="85"/>
      <c r="E12" s="86" t="s">
        <v>220</v>
      </c>
      <c r="F12" s="86"/>
      <c r="G12" s="86"/>
      <c r="H12" s="87"/>
      <c r="I12" s="88"/>
      <c r="J12" s="372">
        <v>8587</v>
      </c>
      <c r="K12" s="373">
        <v>8288</v>
      </c>
      <c r="L12" s="374">
        <v>8284</v>
      </c>
      <c r="M12" s="372">
        <v>8468</v>
      </c>
      <c r="N12" s="372">
        <v>8533</v>
      </c>
      <c r="O12" s="375">
        <v>8673</v>
      </c>
      <c r="P12" s="375">
        <v>8970</v>
      </c>
      <c r="Q12" s="373">
        <v>9236</v>
      </c>
    </row>
    <row r="13" spans="3:17" ht="12.75" customHeight="1">
      <c r="C13" s="14"/>
      <c r="D13" s="59"/>
      <c r="E13" s="595" t="s">
        <v>109</v>
      </c>
      <c r="F13" s="80" t="s">
        <v>193</v>
      </c>
      <c r="G13" s="80"/>
      <c r="H13" s="155"/>
      <c r="I13" s="156"/>
      <c r="J13" s="447">
        <v>6586</v>
      </c>
      <c r="K13" s="279">
        <v>6369</v>
      </c>
      <c r="L13" s="280">
        <v>6727</v>
      </c>
      <c r="M13" s="448">
        <v>6877</v>
      </c>
      <c r="N13" s="447">
        <v>6850</v>
      </c>
      <c r="O13" s="449">
        <v>6980</v>
      </c>
      <c r="P13" s="449">
        <v>7190</v>
      </c>
      <c r="Q13" s="450">
        <v>7325</v>
      </c>
    </row>
    <row r="14" spans="3:17" ht="13.5" thickBot="1">
      <c r="C14" s="14"/>
      <c r="D14" s="69"/>
      <c r="E14" s="596"/>
      <c r="F14" s="82" t="s">
        <v>194</v>
      </c>
      <c r="G14" s="82"/>
      <c r="H14" s="83"/>
      <c r="I14" s="84"/>
      <c r="J14" s="397">
        <v>2001</v>
      </c>
      <c r="K14" s="399">
        <v>1919</v>
      </c>
      <c r="L14" s="451">
        <v>1557</v>
      </c>
      <c r="M14" s="396">
        <v>1591</v>
      </c>
      <c r="N14" s="397">
        <v>1683</v>
      </c>
      <c r="O14" s="398">
        <v>1693</v>
      </c>
      <c r="P14" s="398">
        <v>1780</v>
      </c>
      <c r="Q14" s="399">
        <v>1911</v>
      </c>
    </row>
    <row r="15" spans="3:17" ht="15.75" thickBot="1">
      <c r="C15" s="14"/>
      <c r="D15" s="198" t="s">
        <v>171</v>
      </c>
      <c r="E15" s="199"/>
      <c r="F15" s="199"/>
      <c r="G15" s="199"/>
      <c r="H15" s="199"/>
      <c r="I15" s="199"/>
      <c r="J15" s="200"/>
      <c r="K15" s="201"/>
      <c r="L15" s="202"/>
      <c r="M15" s="200"/>
      <c r="N15" s="201"/>
      <c r="O15" s="201"/>
      <c r="P15" s="201"/>
      <c r="Q15" s="201"/>
    </row>
    <row r="16" spans="3:17" ht="13.5" thickBot="1">
      <c r="C16" s="14"/>
      <c r="D16" s="203"/>
      <c r="E16" s="204" t="s">
        <v>220</v>
      </c>
      <c r="F16" s="204"/>
      <c r="G16" s="204"/>
      <c r="H16" s="205"/>
      <c r="I16" s="206"/>
      <c r="J16" s="452">
        <v>0.02998882447440106</v>
      </c>
      <c r="K16" s="453">
        <v>0.028955734898508192</v>
      </c>
      <c r="L16" s="454">
        <v>0.029356835812221146</v>
      </c>
      <c r="M16" s="452">
        <v>0.029668662562758612</v>
      </c>
      <c r="N16" s="452">
        <v>0.029303488396052117</v>
      </c>
      <c r="O16" s="455">
        <v>0.028754724487766063</v>
      </c>
      <c r="P16" s="455">
        <v>0.028566151180861633</v>
      </c>
      <c r="Q16" s="453">
        <v>0.028106094725694742</v>
      </c>
    </row>
    <row r="17" spans="3:17" ht="15">
      <c r="C17" s="14"/>
      <c r="D17" s="15"/>
      <c r="E17" s="23" t="s">
        <v>199</v>
      </c>
      <c r="F17" s="23"/>
      <c r="G17" s="23"/>
      <c r="H17" s="24"/>
      <c r="I17" s="25"/>
      <c r="J17" s="456">
        <v>0.02300062862331494</v>
      </c>
      <c r="K17" s="457">
        <v>0.02225133633791007</v>
      </c>
      <c r="L17" s="458">
        <v>0.023839139848963263</v>
      </c>
      <c r="M17" s="459">
        <v>0.02409440156401641</v>
      </c>
      <c r="N17" s="456">
        <v>0.02352383634278179</v>
      </c>
      <c r="O17" s="460">
        <v>0.023141701478681786</v>
      </c>
      <c r="P17" s="460">
        <v>0.022897505796030674</v>
      </c>
      <c r="Q17" s="461">
        <v>0.02229072584080922</v>
      </c>
    </row>
    <row r="18" spans="3:17" ht="13.5" thickBot="1">
      <c r="C18" s="14"/>
      <c r="D18" s="98"/>
      <c r="E18" s="81" t="s">
        <v>200</v>
      </c>
      <c r="F18" s="81"/>
      <c r="G18" s="81"/>
      <c r="H18" s="67"/>
      <c r="I18" s="68"/>
      <c r="J18" s="415">
        <v>0.006988195851086122</v>
      </c>
      <c r="K18" s="417">
        <v>0.00670439856059812</v>
      </c>
      <c r="L18" s="462">
        <v>0.005517695963257886</v>
      </c>
      <c r="M18" s="414">
        <v>0.0055742609987422</v>
      </c>
      <c r="N18" s="415">
        <v>0.005779652053270328</v>
      </c>
      <c r="O18" s="416">
        <v>0.0056130230090842784</v>
      </c>
      <c r="P18" s="416">
        <v>0.00566864538483096</v>
      </c>
      <c r="Q18" s="433">
        <v>0.005815368884885519</v>
      </c>
    </row>
    <row r="19" spans="4:17" ht="13.5">
      <c r="D19" s="50" t="s">
        <v>90</v>
      </c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77" t="s">
        <v>93</v>
      </c>
    </row>
    <row r="20" spans="4:17" ht="12.75">
      <c r="D20" s="39" t="s">
        <v>6</v>
      </c>
      <c r="E20" s="590" t="s">
        <v>124</v>
      </c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</row>
    <row r="21" spans="4:17" ht="12.75">
      <c r="D21" s="39" t="s">
        <v>121</v>
      </c>
      <c r="E21" s="590" t="s">
        <v>170</v>
      </c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</row>
  </sheetData>
  <sheetProtection/>
  <mergeCells count="12">
    <mergeCell ref="L7:L10"/>
    <mergeCell ref="M7:M10"/>
    <mergeCell ref="O7:O10"/>
    <mergeCell ref="E13:E14"/>
    <mergeCell ref="E21:Q21"/>
    <mergeCell ref="N7:N10"/>
    <mergeCell ref="Q7:Q10"/>
    <mergeCell ref="E20:Q20"/>
    <mergeCell ref="D7:I11"/>
    <mergeCell ref="J7:J10"/>
    <mergeCell ref="K7:K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>
    <tabColor rgb="FFFFFF00"/>
  </sheetPr>
  <dimension ref="B3:R2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16.625" style="41" customWidth="1"/>
    <col min="9" max="9" width="1.12109375" style="41" customWidth="1"/>
    <col min="10" max="17" width="7.25390625" style="41" customWidth="1"/>
    <col min="18" max="41" width="1.75390625" style="41" customWidth="1"/>
    <col min="42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126</v>
      </c>
      <c r="E4" s="43"/>
      <c r="F4" s="43"/>
      <c r="G4" s="43"/>
      <c r="H4" s="9" t="s">
        <v>152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0</v>
      </c>
      <c r="D5" s="147" t="s">
        <v>235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8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  <c r="R6" s="8" t="s">
        <v>85</v>
      </c>
    </row>
    <row r="7" spans="3:18" ht="6" customHeight="1">
      <c r="C7" s="14"/>
      <c r="D7" s="562" t="s">
        <v>75</v>
      </c>
      <c r="E7" s="563"/>
      <c r="F7" s="563"/>
      <c r="G7" s="563"/>
      <c r="H7" s="563"/>
      <c r="I7" s="564"/>
      <c r="J7" s="591" t="s">
        <v>86</v>
      </c>
      <c r="K7" s="560" t="s">
        <v>87</v>
      </c>
      <c r="L7" s="581" t="s">
        <v>88</v>
      </c>
      <c r="M7" s="581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  <c r="R7" s="78"/>
    </row>
    <row r="8" spans="3:18" ht="6" customHeight="1">
      <c r="C8" s="14"/>
      <c r="D8" s="565"/>
      <c r="E8" s="566"/>
      <c r="F8" s="566"/>
      <c r="G8" s="566"/>
      <c r="H8" s="566"/>
      <c r="I8" s="567"/>
      <c r="J8" s="592"/>
      <c r="K8" s="561"/>
      <c r="L8" s="582"/>
      <c r="M8" s="582"/>
      <c r="N8" s="559"/>
      <c r="O8" s="559"/>
      <c r="P8" s="559"/>
      <c r="Q8" s="575"/>
      <c r="R8" s="78"/>
    </row>
    <row r="9" spans="3:18" ht="6" customHeight="1">
      <c r="C9" s="14"/>
      <c r="D9" s="565"/>
      <c r="E9" s="566"/>
      <c r="F9" s="566"/>
      <c r="G9" s="566"/>
      <c r="H9" s="566"/>
      <c r="I9" s="567"/>
      <c r="J9" s="592"/>
      <c r="K9" s="561"/>
      <c r="L9" s="582"/>
      <c r="M9" s="582"/>
      <c r="N9" s="559"/>
      <c r="O9" s="559"/>
      <c r="P9" s="559"/>
      <c r="Q9" s="575"/>
      <c r="R9" s="78"/>
    </row>
    <row r="10" spans="3:18" ht="6" customHeight="1">
      <c r="C10" s="14"/>
      <c r="D10" s="565"/>
      <c r="E10" s="566"/>
      <c r="F10" s="566"/>
      <c r="G10" s="566"/>
      <c r="H10" s="566"/>
      <c r="I10" s="567"/>
      <c r="J10" s="592"/>
      <c r="K10" s="561"/>
      <c r="L10" s="582"/>
      <c r="M10" s="582"/>
      <c r="N10" s="559"/>
      <c r="O10" s="559"/>
      <c r="P10" s="559"/>
      <c r="Q10" s="575"/>
      <c r="R10" s="78"/>
    </row>
    <row r="11" spans="3:18" ht="15" customHeight="1" thickBot="1">
      <c r="C11" s="14"/>
      <c r="D11" s="568"/>
      <c r="E11" s="569"/>
      <c r="F11" s="569"/>
      <c r="G11" s="569"/>
      <c r="H11" s="569"/>
      <c r="I11" s="570"/>
      <c r="J11" s="152" t="s">
        <v>224</v>
      </c>
      <c r="K11" s="13" t="s">
        <v>224</v>
      </c>
      <c r="L11" s="128"/>
      <c r="M11" s="128"/>
      <c r="N11" s="12"/>
      <c r="O11" s="132"/>
      <c r="P11" s="132"/>
      <c r="Q11" s="13"/>
      <c r="R11" s="78"/>
    </row>
    <row r="12" spans="3:18" ht="15" customHeight="1" thickTop="1">
      <c r="C12" s="14"/>
      <c r="D12" s="15"/>
      <c r="E12" s="23" t="s">
        <v>135</v>
      </c>
      <c r="F12" s="23"/>
      <c r="G12" s="23"/>
      <c r="H12" s="24"/>
      <c r="I12" s="25"/>
      <c r="J12" s="463">
        <v>56.51075587132426</v>
      </c>
      <c r="K12" s="464">
        <v>57.31477773327994</v>
      </c>
      <c r="L12" s="465">
        <v>58.374637980968146</v>
      </c>
      <c r="M12" s="465">
        <v>59.27705088265836</v>
      </c>
      <c r="N12" s="466">
        <v>60.56447587354409</v>
      </c>
      <c r="O12" s="467">
        <v>62.71990018714909</v>
      </c>
      <c r="P12" s="467">
        <v>65.06589307915458</v>
      </c>
      <c r="Q12" s="464">
        <v>67.33852459016393</v>
      </c>
      <c r="R12" s="78"/>
    </row>
    <row r="13" spans="3:18" ht="15" customHeight="1">
      <c r="C13" s="14"/>
      <c r="D13" s="98"/>
      <c r="E13" s="81" t="s">
        <v>136</v>
      </c>
      <c r="F13" s="81"/>
      <c r="G13" s="81"/>
      <c r="H13" s="67"/>
      <c r="I13" s="68"/>
      <c r="J13" s="468">
        <v>22.37555677111823</v>
      </c>
      <c r="K13" s="469">
        <v>22.557333123177557</v>
      </c>
      <c r="L13" s="470">
        <v>22.74018857281006</v>
      </c>
      <c r="M13" s="470">
        <v>22.844485352969425</v>
      </c>
      <c r="N13" s="471">
        <v>22.932272798865963</v>
      </c>
      <c r="O13" s="472">
        <v>23.139240506329113</v>
      </c>
      <c r="P13" s="472">
        <v>23.342848647041333</v>
      </c>
      <c r="Q13" s="469">
        <v>23.4924220760652</v>
      </c>
      <c r="R13" s="78"/>
    </row>
    <row r="14" spans="3:18" ht="12.75">
      <c r="C14" s="14"/>
      <c r="D14" s="98"/>
      <c r="E14" s="81" t="s">
        <v>137</v>
      </c>
      <c r="F14" s="81"/>
      <c r="G14" s="81"/>
      <c r="H14" s="67"/>
      <c r="I14" s="68"/>
      <c r="J14" s="468">
        <v>2.525557529109927</v>
      </c>
      <c r="K14" s="469">
        <v>2.540849018822587</v>
      </c>
      <c r="L14" s="470">
        <v>2.567025237898221</v>
      </c>
      <c r="M14" s="470">
        <v>2.5948078920041535</v>
      </c>
      <c r="N14" s="471">
        <v>2.6410149750415974</v>
      </c>
      <c r="O14" s="472">
        <v>2.7105427323767937</v>
      </c>
      <c r="P14" s="472">
        <v>2.7874015748031495</v>
      </c>
      <c r="Q14" s="469">
        <v>2.8663934426229507</v>
      </c>
      <c r="R14" s="78"/>
    </row>
    <row r="15" spans="3:18" ht="12.75">
      <c r="C15" s="14"/>
      <c r="D15" s="98"/>
      <c r="E15" s="81" t="s">
        <v>138</v>
      </c>
      <c r="F15" s="81"/>
      <c r="G15" s="81"/>
      <c r="H15" s="67"/>
      <c r="I15" s="68"/>
      <c r="J15" s="347" t="s">
        <v>155</v>
      </c>
      <c r="K15" s="348" t="s">
        <v>155</v>
      </c>
      <c r="L15" s="470">
        <v>12.550056483103992</v>
      </c>
      <c r="M15" s="470">
        <v>12.760319567948482</v>
      </c>
      <c r="N15" s="471">
        <v>12.802944034329526</v>
      </c>
      <c r="O15" s="472">
        <v>12.797970111762693</v>
      </c>
      <c r="P15" s="472">
        <v>12.772704530940528</v>
      </c>
      <c r="Q15" s="469">
        <v>12.76817630785494</v>
      </c>
      <c r="R15" s="78"/>
    </row>
    <row r="16" spans="3:18" ht="13.5" thickBot="1">
      <c r="C16" s="14"/>
      <c r="D16" s="98"/>
      <c r="E16" s="81" t="s">
        <v>139</v>
      </c>
      <c r="F16" s="81"/>
      <c r="G16" s="81"/>
      <c r="H16" s="67"/>
      <c r="I16" s="68"/>
      <c r="J16" s="394" t="s">
        <v>155</v>
      </c>
      <c r="K16" s="395" t="s">
        <v>155</v>
      </c>
      <c r="L16" s="473">
        <v>1.8119590619711499</v>
      </c>
      <c r="M16" s="473">
        <v>1.7902753321594287</v>
      </c>
      <c r="N16" s="474">
        <v>1.7911718380847315</v>
      </c>
      <c r="O16" s="475">
        <v>1.8080398925968497</v>
      </c>
      <c r="P16" s="475">
        <v>1.8275572405590177</v>
      </c>
      <c r="Q16" s="476">
        <v>1.8399199313697396</v>
      </c>
      <c r="R16" s="78"/>
    </row>
    <row r="17" spans="3:18" ht="13.5">
      <c r="C17" s="49"/>
      <c r="D17" s="50" t="s">
        <v>90</v>
      </c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77" t="s">
        <v>93</v>
      </c>
      <c r="R17" s="49"/>
    </row>
    <row r="18" spans="3:18" ht="12.75">
      <c r="C18" s="49"/>
      <c r="D18" s="39" t="s">
        <v>6</v>
      </c>
      <c r="E18" s="576" t="s">
        <v>124</v>
      </c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49"/>
    </row>
    <row r="19" spans="3:18" ht="24" customHeight="1">
      <c r="C19" s="49"/>
      <c r="D19" s="39" t="s">
        <v>121</v>
      </c>
      <c r="E19" s="576" t="s">
        <v>168</v>
      </c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49"/>
    </row>
    <row r="20" spans="4:18" ht="24" customHeight="1">
      <c r="D20" s="39" t="s">
        <v>172</v>
      </c>
      <c r="E20" s="576" t="s">
        <v>174</v>
      </c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41" t="s">
        <v>85</v>
      </c>
    </row>
  </sheetData>
  <sheetProtection/>
  <mergeCells count="12">
    <mergeCell ref="O7:O10"/>
    <mergeCell ref="E19:Q19"/>
    <mergeCell ref="P7:P10"/>
    <mergeCell ref="E18:Q18"/>
    <mergeCell ref="E20:Q20"/>
    <mergeCell ref="D7:I11"/>
    <mergeCell ref="M7:M10"/>
    <mergeCell ref="N7:N10"/>
    <mergeCell ref="Q7:Q10"/>
    <mergeCell ref="J7:J10"/>
    <mergeCell ref="K7:K10"/>
    <mergeCell ref="L7:L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1">
    <tabColor rgb="FFFFFF00"/>
  </sheetPr>
  <dimension ref="B4:Q24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8.125" style="41" customWidth="1"/>
    <col min="9" max="9" width="1.12109375" style="41" customWidth="1"/>
    <col min="10" max="17" width="7.75390625" style="41" customWidth="1"/>
    <col min="18" max="16384" width="9.125" style="41" customWidth="1"/>
  </cols>
  <sheetData>
    <row r="1" ht="12.75" hidden="1"/>
    <row r="2" ht="12.75" hidden="1"/>
    <row r="4" spans="4:17" s="42" customFormat="1" ht="15.75">
      <c r="D4" s="9" t="s">
        <v>127</v>
      </c>
      <c r="E4" s="43"/>
      <c r="F4" s="43"/>
      <c r="G4" s="43"/>
      <c r="H4" s="9" t="s">
        <v>153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12</v>
      </c>
      <c r="D5" s="79" t="s">
        <v>236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7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</row>
    <row r="7" spans="3:17" ht="6" customHeight="1">
      <c r="C7" s="14"/>
      <c r="D7" s="562" t="s">
        <v>147</v>
      </c>
      <c r="E7" s="563"/>
      <c r="F7" s="563"/>
      <c r="G7" s="563"/>
      <c r="H7" s="563"/>
      <c r="I7" s="564"/>
      <c r="J7" s="558" t="s">
        <v>86</v>
      </c>
      <c r="K7" s="560" t="s">
        <v>87</v>
      </c>
      <c r="L7" s="572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</row>
    <row r="8" spans="3:17" ht="6" customHeight="1">
      <c r="C8" s="14"/>
      <c r="D8" s="565"/>
      <c r="E8" s="566"/>
      <c r="F8" s="566"/>
      <c r="G8" s="566"/>
      <c r="H8" s="566"/>
      <c r="I8" s="567"/>
      <c r="J8" s="559"/>
      <c r="K8" s="561"/>
      <c r="L8" s="573"/>
      <c r="M8" s="559"/>
      <c r="N8" s="559"/>
      <c r="O8" s="559"/>
      <c r="P8" s="559"/>
      <c r="Q8" s="575"/>
    </row>
    <row r="9" spans="3:17" ht="6" customHeight="1">
      <c r="C9" s="14"/>
      <c r="D9" s="565"/>
      <c r="E9" s="566"/>
      <c r="F9" s="566"/>
      <c r="G9" s="566"/>
      <c r="H9" s="566"/>
      <c r="I9" s="567"/>
      <c r="J9" s="559"/>
      <c r="K9" s="561"/>
      <c r="L9" s="573"/>
      <c r="M9" s="559"/>
      <c r="N9" s="559"/>
      <c r="O9" s="559"/>
      <c r="P9" s="559"/>
      <c r="Q9" s="575"/>
    </row>
    <row r="10" spans="3:17" ht="6" customHeight="1">
      <c r="C10" s="14"/>
      <c r="D10" s="565"/>
      <c r="E10" s="566"/>
      <c r="F10" s="566"/>
      <c r="G10" s="566"/>
      <c r="H10" s="566"/>
      <c r="I10" s="567"/>
      <c r="J10" s="559"/>
      <c r="K10" s="561"/>
      <c r="L10" s="573"/>
      <c r="M10" s="559"/>
      <c r="N10" s="559"/>
      <c r="O10" s="559"/>
      <c r="P10" s="559"/>
      <c r="Q10" s="575"/>
    </row>
    <row r="11" spans="3:17" ht="15" customHeight="1" thickBot="1">
      <c r="C11" s="14"/>
      <c r="D11" s="568"/>
      <c r="E11" s="569"/>
      <c r="F11" s="569"/>
      <c r="G11" s="569"/>
      <c r="H11" s="569"/>
      <c r="I11" s="570"/>
      <c r="J11" s="12" t="s">
        <v>164</v>
      </c>
      <c r="K11" s="13" t="s">
        <v>164</v>
      </c>
      <c r="L11" s="130"/>
      <c r="M11" s="12"/>
      <c r="N11" s="12"/>
      <c r="O11" s="132"/>
      <c r="P11" s="132"/>
      <c r="Q11" s="13"/>
    </row>
    <row r="12" spans="3:17" ht="14.25" thickBot="1" thickTop="1">
      <c r="C12" s="14"/>
      <c r="D12" s="52" t="s">
        <v>111</v>
      </c>
      <c r="E12" s="53"/>
      <c r="F12" s="53"/>
      <c r="G12" s="53"/>
      <c r="H12" s="53"/>
      <c r="I12" s="53"/>
      <c r="J12" s="53"/>
      <c r="K12" s="54"/>
      <c r="L12" s="52"/>
      <c r="M12" s="53"/>
      <c r="N12" s="53"/>
      <c r="O12" s="53"/>
      <c r="P12" s="53"/>
      <c r="Q12" s="54"/>
    </row>
    <row r="13" spans="3:17" ht="12.75">
      <c r="C13" s="14"/>
      <c r="D13" s="55"/>
      <c r="E13" s="56" t="s">
        <v>108</v>
      </c>
      <c r="F13" s="56"/>
      <c r="G13" s="56"/>
      <c r="H13" s="57"/>
      <c r="I13" s="58"/>
      <c r="J13" s="286">
        <v>12797</v>
      </c>
      <c r="K13" s="291">
        <v>12689</v>
      </c>
      <c r="L13" s="288">
        <v>12409</v>
      </c>
      <c r="M13" s="286">
        <v>12494</v>
      </c>
      <c r="N13" s="286">
        <v>12698</v>
      </c>
      <c r="O13" s="287">
        <v>13035</v>
      </c>
      <c r="P13" s="287">
        <v>13452</v>
      </c>
      <c r="Q13" s="291">
        <v>13988</v>
      </c>
    </row>
    <row r="14" spans="3:17" ht="13.5" customHeight="1">
      <c r="C14" s="14"/>
      <c r="D14" s="59"/>
      <c r="E14" s="585" t="s">
        <v>109</v>
      </c>
      <c r="F14" s="31" t="s">
        <v>140</v>
      </c>
      <c r="G14" s="31"/>
      <c r="H14" s="32"/>
      <c r="I14" s="33"/>
      <c r="J14" s="341" t="s">
        <v>155</v>
      </c>
      <c r="K14" s="342" t="s">
        <v>155</v>
      </c>
      <c r="L14" s="300">
        <v>38</v>
      </c>
      <c r="M14" s="298">
        <v>28</v>
      </c>
      <c r="N14" s="298">
        <v>11</v>
      </c>
      <c r="O14" s="299">
        <v>10</v>
      </c>
      <c r="P14" s="299">
        <v>10</v>
      </c>
      <c r="Q14" s="303">
        <v>10</v>
      </c>
    </row>
    <row r="15" spans="3:17" ht="12.75">
      <c r="C15" s="14"/>
      <c r="D15" s="64"/>
      <c r="E15" s="586"/>
      <c r="F15" s="81" t="s">
        <v>141</v>
      </c>
      <c r="G15" s="81"/>
      <c r="H15" s="67"/>
      <c r="I15" s="68"/>
      <c r="J15" s="347" t="s">
        <v>155</v>
      </c>
      <c r="K15" s="348" t="s">
        <v>155</v>
      </c>
      <c r="L15" s="306">
        <v>12143</v>
      </c>
      <c r="M15" s="304">
        <v>12289</v>
      </c>
      <c r="N15" s="304">
        <v>12507</v>
      </c>
      <c r="O15" s="305">
        <v>12887</v>
      </c>
      <c r="P15" s="305">
        <v>13339</v>
      </c>
      <c r="Q15" s="309">
        <v>13880</v>
      </c>
    </row>
    <row r="16" spans="3:17" ht="13.5" thickBot="1">
      <c r="C16" s="14"/>
      <c r="D16" s="69"/>
      <c r="E16" s="597"/>
      <c r="F16" s="82" t="s">
        <v>142</v>
      </c>
      <c r="G16" s="82"/>
      <c r="H16" s="83"/>
      <c r="I16" s="84"/>
      <c r="J16" s="394" t="s">
        <v>155</v>
      </c>
      <c r="K16" s="395" t="s">
        <v>155</v>
      </c>
      <c r="L16" s="477">
        <v>228</v>
      </c>
      <c r="M16" s="478">
        <v>177</v>
      </c>
      <c r="N16" s="478">
        <v>180</v>
      </c>
      <c r="O16" s="479">
        <v>138</v>
      </c>
      <c r="P16" s="479">
        <v>103</v>
      </c>
      <c r="Q16" s="480">
        <v>98</v>
      </c>
    </row>
    <row r="17" spans="3:17" ht="13.5" thickBot="1">
      <c r="C17" s="14"/>
      <c r="D17" s="75" t="s">
        <v>112</v>
      </c>
      <c r="E17" s="76"/>
      <c r="F17" s="76"/>
      <c r="G17" s="76"/>
      <c r="H17" s="76"/>
      <c r="I17" s="76"/>
      <c r="J17" s="76"/>
      <c r="K17" s="112"/>
      <c r="L17" s="75"/>
      <c r="M17" s="76"/>
      <c r="N17" s="112"/>
      <c r="O17" s="112"/>
      <c r="P17" s="112"/>
      <c r="Q17" s="112"/>
    </row>
    <row r="18" spans="3:17" ht="12.75">
      <c r="C18" s="14"/>
      <c r="D18" s="55"/>
      <c r="E18" s="56" t="s">
        <v>108</v>
      </c>
      <c r="F18" s="56"/>
      <c r="G18" s="56"/>
      <c r="H18" s="57"/>
      <c r="I18" s="58"/>
      <c r="J18" s="286">
        <v>286340</v>
      </c>
      <c r="K18" s="291">
        <v>286230</v>
      </c>
      <c r="L18" s="288">
        <v>282183</v>
      </c>
      <c r="M18" s="286">
        <v>285419</v>
      </c>
      <c r="N18" s="286">
        <v>291194</v>
      </c>
      <c r="O18" s="287">
        <v>301620</v>
      </c>
      <c r="P18" s="287">
        <v>314008</v>
      </c>
      <c r="Q18" s="291">
        <v>328612</v>
      </c>
    </row>
    <row r="19" spans="3:17" ht="13.5" customHeight="1">
      <c r="C19" s="14"/>
      <c r="D19" s="59"/>
      <c r="E19" s="585" t="s">
        <v>109</v>
      </c>
      <c r="F19" s="31" t="s">
        <v>189</v>
      </c>
      <c r="G19" s="31"/>
      <c r="H19" s="32"/>
      <c r="I19" s="33"/>
      <c r="J19" s="341" t="s">
        <v>155</v>
      </c>
      <c r="K19" s="342" t="s">
        <v>155</v>
      </c>
      <c r="L19" s="300">
        <v>368</v>
      </c>
      <c r="M19" s="298">
        <v>318</v>
      </c>
      <c r="N19" s="298">
        <v>197</v>
      </c>
      <c r="O19" s="299">
        <v>195</v>
      </c>
      <c r="P19" s="299">
        <v>193</v>
      </c>
      <c r="Q19" s="303">
        <v>190</v>
      </c>
    </row>
    <row r="20" spans="3:17" ht="12.75">
      <c r="C20" s="14"/>
      <c r="D20" s="64"/>
      <c r="E20" s="586"/>
      <c r="F20" s="81" t="s">
        <v>190</v>
      </c>
      <c r="G20" s="81"/>
      <c r="H20" s="67"/>
      <c r="I20" s="68"/>
      <c r="J20" s="347" t="s">
        <v>155</v>
      </c>
      <c r="K20" s="348" t="s">
        <v>155</v>
      </c>
      <c r="L20" s="306">
        <v>278545</v>
      </c>
      <c r="M20" s="304">
        <v>282809</v>
      </c>
      <c r="N20" s="304">
        <v>288634</v>
      </c>
      <c r="O20" s="305">
        <v>299641</v>
      </c>
      <c r="P20" s="305">
        <v>312682</v>
      </c>
      <c r="Q20" s="309">
        <v>327377</v>
      </c>
    </row>
    <row r="21" spans="3:17" ht="13.5" thickBot="1">
      <c r="C21" s="14"/>
      <c r="D21" s="69"/>
      <c r="E21" s="597"/>
      <c r="F21" s="82" t="s">
        <v>191</v>
      </c>
      <c r="G21" s="82"/>
      <c r="H21" s="83"/>
      <c r="I21" s="84"/>
      <c r="J21" s="394" t="s">
        <v>155</v>
      </c>
      <c r="K21" s="395" t="s">
        <v>155</v>
      </c>
      <c r="L21" s="477">
        <v>3270</v>
      </c>
      <c r="M21" s="478">
        <v>2292</v>
      </c>
      <c r="N21" s="478">
        <v>2363</v>
      </c>
      <c r="O21" s="479">
        <v>1784</v>
      </c>
      <c r="P21" s="479">
        <v>1133</v>
      </c>
      <c r="Q21" s="480">
        <v>1045</v>
      </c>
    </row>
    <row r="22" spans="4:17" ht="13.5">
      <c r="D22" s="50" t="s">
        <v>90</v>
      </c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77" t="s">
        <v>93</v>
      </c>
    </row>
    <row r="23" spans="4:17" ht="12.75">
      <c r="D23" s="39" t="s">
        <v>6</v>
      </c>
      <c r="E23" s="590" t="s">
        <v>167</v>
      </c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</row>
    <row r="24" spans="4:17" ht="12.75">
      <c r="D24" s="39" t="s">
        <v>121</v>
      </c>
      <c r="E24" s="590" t="s">
        <v>175</v>
      </c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</row>
  </sheetData>
  <sheetProtection/>
  <mergeCells count="13">
    <mergeCell ref="D7:I11"/>
    <mergeCell ref="N7:N10"/>
    <mergeCell ref="O7:O10"/>
    <mergeCell ref="P7:P10"/>
    <mergeCell ref="E24:Q24"/>
    <mergeCell ref="E23:Q23"/>
    <mergeCell ref="Q7:Q10"/>
    <mergeCell ref="J7:J10"/>
    <mergeCell ref="K7:K10"/>
    <mergeCell ref="L7:L10"/>
    <mergeCell ref="M7:M10"/>
    <mergeCell ref="E14:E16"/>
    <mergeCell ref="E19:E2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>
    <tabColor rgb="FFFFFF00"/>
  </sheetPr>
  <dimension ref="B3:U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10.875" style="41" customWidth="1"/>
    <col min="9" max="9" width="1.12109375" style="41" customWidth="1"/>
    <col min="10" max="17" width="6.375" style="41" customWidth="1"/>
    <col min="18" max="18" width="10.625" style="41" bestFit="1" customWidth="1"/>
    <col min="19" max="19" width="11.125" style="41" customWidth="1"/>
    <col min="20" max="20" width="12.25390625" style="41" customWidth="1"/>
    <col min="21" max="21" width="10.75390625" style="41" customWidth="1"/>
    <col min="22" max="22" width="8.00390625" style="41" customWidth="1"/>
    <col min="23" max="25" width="1.75390625" style="41" customWidth="1"/>
    <col min="26" max="26" width="4.875" style="41" customWidth="1"/>
    <col min="27" max="41" width="1.75390625" style="41" customWidth="1"/>
    <col min="42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3</v>
      </c>
      <c r="E4" s="43"/>
      <c r="F4" s="43"/>
      <c r="G4" s="43"/>
      <c r="H4" s="9" t="s">
        <v>80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0</v>
      </c>
      <c r="D5" s="79" t="s">
        <v>235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8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  <c r="R6" s="8"/>
    </row>
    <row r="7" spans="3:18" ht="6" customHeight="1">
      <c r="C7" s="14"/>
      <c r="D7" s="562" t="s">
        <v>81</v>
      </c>
      <c r="E7" s="563"/>
      <c r="F7" s="563"/>
      <c r="G7" s="563"/>
      <c r="H7" s="563"/>
      <c r="I7" s="564"/>
      <c r="J7" s="598" t="s">
        <v>86</v>
      </c>
      <c r="K7" s="572" t="s">
        <v>87</v>
      </c>
      <c r="L7" s="558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  <c r="R7" s="78"/>
    </row>
    <row r="8" spans="3:18" ht="6" customHeight="1">
      <c r="C8" s="14"/>
      <c r="D8" s="565"/>
      <c r="E8" s="566"/>
      <c r="F8" s="566"/>
      <c r="G8" s="566"/>
      <c r="H8" s="566"/>
      <c r="I8" s="567"/>
      <c r="J8" s="599"/>
      <c r="K8" s="573"/>
      <c r="L8" s="559"/>
      <c r="M8" s="559"/>
      <c r="N8" s="559"/>
      <c r="O8" s="559"/>
      <c r="P8" s="559"/>
      <c r="Q8" s="575"/>
      <c r="R8" s="78"/>
    </row>
    <row r="9" spans="3:18" ht="6" customHeight="1">
      <c r="C9" s="14"/>
      <c r="D9" s="565"/>
      <c r="E9" s="566"/>
      <c r="F9" s="566"/>
      <c r="G9" s="566"/>
      <c r="H9" s="566"/>
      <c r="I9" s="567"/>
      <c r="J9" s="599"/>
      <c r="K9" s="573"/>
      <c r="L9" s="559"/>
      <c r="M9" s="559"/>
      <c r="N9" s="559"/>
      <c r="O9" s="559"/>
      <c r="P9" s="559"/>
      <c r="Q9" s="575"/>
      <c r="R9" s="78"/>
    </row>
    <row r="10" spans="3:18" ht="6" customHeight="1">
      <c r="C10" s="14"/>
      <c r="D10" s="565"/>
      <c r="E10" s="566"/>
      <c r="F10" s="566"/>
      <c r="G10" s="566"/>
      <c r="H10" s="566"/>
      <c r="I10" s="567"/>
      <c r="J10" s="599"/>
      <c r="K10" s="573"/>
      <c r="L10" s="559"/>
      <c r="M10" s="559"/>
      <c r="N10" s="559"/>
      <c r="O10" s="559"/>
      <c r="P10" s="559"/>
      <c r="Q10" s="575"/>
      <c r="R10" s="78"/>
    </row>
    <row r="11" spans="3:18" ht="15" customHeight="1" thickBot="1">
      <c r="C11" s="14"/>
      <c r="D11" s="568"/>
      <c r="E11" s="569"/>
      <c r="F11" s="569"/>
      <c r="G11" s="569"/>
      <c r="H11" s="569"/>
      <c r="I11" s="570"/>
      <c r="J11" s="153" t="s">
        <v>6</v>
      </c>
      <c r="K11" s="130"/>
      <c r="L11" s="12"/>
      <c r="M11" s="12"/>
      <c r="N11" s="12"/>
      <c r="O11" s="132"/>
      <c r="P11" s="132"/>
      <c r="Q11" s="13"/>
      <c r="R11" s="78"/>
    </row>
    <row r="12" spans="3:19" ht="14.25" thickTop="1">
      <c r="C12" s="14"/>
      <c r="D12" s="115"/>
      <c r="E12" s="116" t="s">
        <v>115</v>
      </c>
      <c r="F12" s="117"/>
      <c r="G12" s="117"/>
      <c r="H12" s="117"/>
      <c r="I12" s="118"/>
      <c r="J12" s="481">
        <v>19107</v>
      </c>
      <c r="K12" s="482">
        <v>13948</v>
      </c>
      <c r="L12" s="483">
        <v>13783</v>
      </c>
      <c r="M12" s="483">
        <v>14494</v>
      </c>
      <c r="N12" s="483">
        <v>15151</v>
      </c>
      <c r="O12" s="484">
        <v>14036</v>
      </c>
      <c r="P12" s="449">
        <v>13873</v>
      </c>
      <c r="Q12" s="342" t="s">
        <v>242</v>
      </c>
      <c r="R12" s="78"/>
      <c r="S12" s="49"/>
    </row>
    <row r="13" spans="3:19" ht="13.5" customHeight="1">
      <c r="C13" s="14"/>
      <c r="D13" s="26"/>
      <c r="E13" s="119" t="s">
        <v>82</v>
      </c>
      <c r="F13" s="120"/>
      <c r="G13" s="120"/>
      <c r="H13" s="120"/>
      <c r="I13" s="121"/>
      <c r="J13" s="485">
        <v>1391</v>
      </c>
      <c r="K13" s="382">
        <v>1279</v>
      </c>
      <c r="L13" s="380">
        <v>1078</v>
      </c>
      <c r="M13" s="380">
        <v>1109</v>
      </c>
      <c r="N13" s="380">
        <v>1017</v>
      </c>
      <c r="O13" s="383">
        <v>966</v>
      </c>
      <c r="P13" s="383">
        <v>920</v>
      </c>
      <c r="Q13" s="354" t="s">
        <v>242</v>
      </c>
      <c r="R13" s="78"/>
      <c r="S13" s="49"/>
    </row>
    <row r="14" spans="3:19" ht="13.5">
      <c r="C14" s="14"/>
      <c r="D14" s="30"/>
      <c r="E14" s="122" t="s">
        <v>143</v>
      </c>
      <c r="F14" s="123"/>
      <c r="G14" s="123"/>
      <c r="H14" s="123"/>
      <c r="I14" s="124"/>
      <c r="J14" s="486">
        <v>365</v>
      </c>
      <c r="K14" s="280">
        <v>309</v>
      </c>
      <c r="L14" s="278">
        <v>224</v>
      </c>
      <c r="M14" s="278">
        <v>255</v>
      </c>
      <c r="N14" s="278">
        <v>260</v>
      </c>
      <c r="O14" s="281">
        <v>191</v>
      </c>
      <c r="P14" s="281">
        <v>233</v>
      </c>
      <c r="Q14" s="342" t="s">
        <v>242</v>
      </c>
      <c r="R14" s="78"/>
      <c r="S14" s="49"/>
    </row>
    <row r="15" spans="3:19" ht="13.5">
      <c r="C15" s="14"/>
      <c r="D15" s="64"/>
      <c r="E15" s="138" t="s">
        <v>83</v>
      </c>
      <c r="F15" s="135"/>
      <c r="G15" s="135"/>
      <c r="H15" s="135"/>
      <c r="I15" s="136"/>
      <c r="J15" s="487">
        <v>84220</v>
      </c>
      <c r="K15" s="488">
        <v>87787</v>
      </c>
      <c r="L15" s="489">
        <v>88369</v>
      </c>
      <c r="M15" s="489">
        <v>89691</v>
      </c>
      <c r="N15" s="489">
        <v>90856</v>
      </c>
      <c r="O15" s="490">
        <v>92285</v>
      </c>
      <c r="P15" s="490">
        <v>93935</v>
      </c>
      <c r="Q15" s="348" t="s">
        <v>242</v>
      </c>
      <c r="R15" s="78"/>
      <c r="S15" s="49"/>
    </row>
    <row r="16" spans="3:19" ht="14.25" thickBot="1">
      <c r="C16" s="14"/>
      <c r="D16" s="99"/>
      <c r="E16" s="137" t="s">
        <v>125</v>
      </c>
      <c r="F16" s="125"/>
      <c r="G16" s="125"/>
      <c r="H16" s="125"/>
      <c r="I16" s="126"/>
      <c r="J16" s="491" t="s">
        <v>155</v>
      </c>
      <c r="K16" s="492" t="s">
        <v>155</v>
      </c>
      <c r="L16" s="396">
        <v>6810</v>
      </c>
      <c r="M16" s="397">
        <v>9570</v>
      </c>
      <c r="N16" s="397">
        <v>13409</v>
      </c>
      <c r="O16" s="398">
        <v>19996</v>
      </c>
      <c r="P16" s="398">
        <v>29632</v>
      </c>
      <c r="Q16" s="399">
        <v>39483</v>
      </c>
      <c r="R16" s="78"/>
      <c r="S16" s="49"/>
    </row>
    <row r="17" spans="4:21" ht="13.5">
      <c r="D17" s="50" t="s">
        <v>90</v>
      </c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77" t="s">
        <v>93</v>
      </c>
      <c r="R17" s="49"/>
      <c r="S17" s="49"/>
      <c r="T17" s="49"/>
      <c r="U17" s="49"/>
    </row>
    <row r="18" spans="4:21" ht="12.75">
      <c r="D18" s="39" t="s">
        <v>6</v>
      </c>
      <c r="E18" s="576" t="s">
        <v>144</v>
      </c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49"/>
      <c r="S18" s="49"/>
      <c r="T18" s="49"/>
      <c r="U18" s="49"/>
    </row>
    <row r="19" spans="18:21" ht="12.75">
      <c r="R19" s="49"/>
      <c r="S19" s="49"/>
      <c r="T19" s="49"/>
      <c r="U19" s="49"/>
    </row>
    <row r="20" spans="18:21" ht="12.75">
      <c r="R20" s="49"/>
      <c r="S20" s="49"/>
      <c r="T20" s="49"/>
      <c r="U20" s="49"/>
    </row>
    <row r="21" spans="18:21" ht="12.75">
      <c r="R21" s="49"/>
      <c r="S21" s="49"/>
      <c r="T21" s="49"/>
      <c r="U21" s="49"/>
    </row>
    <row r="22" spans="18:21" ht="12.75">
      <c r="R22" s="49"/>
      <c r="S22" s="49"/>
      <c r="T22" s="49"/>
      <c r="U22" s="49"/>
    </row>
  </sheetData>
  <sheetProtection/>
  <mergeCells count="10">
    <mergeCell ref="K7:K10"/>
    <mergeCell ref="L7:L10"/>
    <mergeCell ref="E18:Q18"/>
    <mergeCell ref="M7:M10"/>
    <mergeCell ref="N7:N10"/>
    <mergeCell ref="Q7:Q10"/>
    <mergeCell ref="D7:I11"/>
    <mergeCell ref="J7:J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"/>
  <dimension ref="C3:Q23"/>
  <sheetViews>
    <sheetView showGridLines="0" zoomScale="90" zoomScaleNormal="90" zoomScalePageLayoutView="0" workbookViewId="0" topLeftCell="C3">
      <selection activeCell="A1" sqref="A1"/>
    </sheetView>
  </sheetViews>
  <sheetFormatPr defaultColWidth="9.00390625" defaultRowHeight="12.75"/>
  <cols>
    <col min="1" max="2" width="0" style="134" hidden="1" customWidth="1"/>
    <col min="3" max="3" width="1.75390625" style="134" customWidth="1"/>
    <col min="4" max="4" width="1.12109375" style="134" customWidth="1"/>
    <col min="5" max="5" width="2.125" style="134" customWidth="1"/>
    <col min="6" max="6" width="1.75390625" style="134" customWidth="1"/>
    <col min="7" max="7" width="15.25390625" style="134" customWidth="1"/>
    <col min="8" max="8" width="22.375" style="134" customWidth="1"/>
    <col min="9" max="9" width="1.12109375" style="134" customWidth="1"/>
    <col min="10" max="10" width="8.375" style="134" customWidth="1"/>
    <col min="11" max="14" width="8.00390625" style="134" customWidth="1"/>
    <col min="15" max="15" width="1.75390625" style="134" customWidth="1"/>
    <col min="16" max="17" width="7.125" style="134" customWidth="1"/>
    <col min="18" max="39" width="1.75390625" style="134" customWidth="1"/>
    <col min="40" max="16384" width="9.125" style="134" customWidth="1"/>
  </cols>
  <sheetData>
    <row r="1" ht="12.75" hidden="1"/>
    <row r="2" ht="12.75" hidden="1"/>
    <row r="3" ht="9" customHeight="1">
      <c r="C3" s="157"/>
    </row>
    <row r="4" spans="4:14" s="158" customFormat="1" ht="15.75">
      <c r="D4" s="159" t="s">
        <v>226</v>
      </c>
      <c r="E4" s="159"/>
      <c r="F4" s="159"/>
      <c r="G4" s="159"/>
      <c r="H4" s="160" t="s">
        <v>222</v>
      </c>
      <c r="I4" s="161"/>
      <c r="J4" s="159"/>
      <c r="K4" s="159"/>
      <c r="L4" s="159"/>
      <c r="M4" s="159"/>
      <c r="N4" s="159"/>
    </row>
    <row r="5" spans="4:14" s="158" customFormat="1" ht="15.75">
      <c r="D5" s="162" t="s">
        <v>237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4:15" s="164" customFormat="1" ht="21" customHeight="1" thickBot="1">
      <c r="D6" s="165"/>
      <c r="E6" s="166"/>
      <c r="F6" s="166"/>
      <c r="G6" s="166"/>
      <c r="H6" s="166"/>
      <c r="I6" s="167"/>
      <c r="J6" s="167"/>
      <c r="K6" s="167"/>
      <c r="L6" s="167"/>
      <c r="M6" s="167"/>
      <c r="N6" s="168"/>
      <c r="O6" s="169" t="s">
        <v>85</v>
      </c>
    </row>
    <row r="7" spans="3:15" ht="6" customHeight="1">
      <c r="C7" s="170"/>
      <c r="D7" s="603" t="s">
        <v>201</v>
      </c>
      <c r="E7" s="604"/>
      <c r="F7" s="604"/>
      <c r="G7" s="604"/>
      <c r="H7" s="604"/>
      <c r="I7" s="605"/>
      <c r="J7" s="581">
        <v>2006</v>
      </c>
      <c r="K7" s="558">
        <v>2007</v>
      </c>
      <c r="L7" s="558">
        <v>2008</v>
      </c>
      <c r="M7" s="558">
        <v>2009</v>
      </c>
      <c r="N7" s="560">
        <v>2010</v>
      </c>
      <c r="O7" s="171"/>
    </row>
    <row r="8" spans="3:15" ht="6" customHeight="1">
      <c r="C8" s="170"/>
      <c r="D8" s="606"/>
      <c r="E8" s="607"/>
      <c r="F8" s="607"/>
      <c r="G8" s="607"/>
      <c r="H8" s="607"/>
      <c r="I8" s="608"/>
      <c r="J8" s="612"/>
      <c r="K8" s="602"/>
      <c r="L8" s="602"/>
      <c r="M8" s="602"/>
      <c r="N8" s="601"/>
      <c r="O8" s="171"/>
    </row>
    <row r="9" spans="3:15" ht="6" customHeight="1">
      <c r="C9" s="170"/>
      <c r="D9" s="606"/>
      <c r="E9" s="607"/>
      <c r="F9" s="607"/>
      <c r="G9" s="607"/>
      <c r="H9" s="607"/>
      <c r="I9" s="608"/>
      <c r="J9" s="612"/>
      <c r="K9" s="602"/>
      <c r="L9" s="602"/>
      <c r="M9" s="602"/>
      <c r="N9" s="601"/>
      <c r="O9" s="171"/>
    </row>
    <row r="10" spans="3:15" ht="6" customHeight="1">
      <c r="C10" s="170"/>
      <c r="D10" s="606"/>
      <c r="E10" s="607"/>
      <c r="F10" s="607"/>
      <c r="G10" s="607"/>
      <c r="H10" s="607"/>
      <c r="I10" s="608"/>
      <c r="J10" s="612"/>
      <c r="K10" s="602"/>
      <c r="L10" s="602"/>
      <c r="M10" s="602"/>
      <c r="N10" s="601"/>
      <c r="O10" s="171"/>
    </row>
    <row r="11" spans="3:15" ht="15" customHeight="1" thickBot="1">
      <c r="C11" s="170"/>
      <c r="D11" s="609"/>
      <c r="E11" s="610"/>
      <c r="F11" s="610"/>
      <c r="G11" s="610"/>
      <c r="H11" s="610"/>
      <c r="I11" s="611"/>
      <c r="J11" s="172"/>
      <c r="K11" s="173"/>
      <c r="L11" s="173"/>
      <c r="M11" s="211"/>
      <c r="N11" s="174"/>
      <c r="O11" s="171"/>
    </row>
    <row r="12" spans="3:15" ht="16.5" thickBot="1" thickTop="1">
      <c r="C12" s="175"/>
      <c r="D12" s="52" t="s">
        <v>209</v>
      </c>
      <c r="E12" s="53"/>
      <c r="F12" s="53"/>
      <c r="G12" s="53"/>
      <c r="H12" s="53"/>
      <c r="I12" s="53"/>
      <c r="J12" s="133"/>
      <c r="K12" s="53"/>
      <c r="L12" s="53"/>
      <c r="M12" s="53"/>
      <c r="N12" s="54"/>
      <c r="O12" s="171"/>
    </row>
    <row r="13" spans="3:17" ht="12.75" customHeight="1">
      <c r="C13" s="175"/>
      <c r="D13" s="176"/>
      <c r="E13" s="177" t="s">
        <v>211</v>
      </c>
      <c r="F13" s="178"/>
      <c r="G13" s="178"/>
      <c r="H13" s="179"/>
      <c r="I13" s="180"/>
      <c r="J13" s="493">
        <v>0.014196001064352587</v>
      </c>
      <c r="K13" s="493">
        <v>0.013390364245526492</v>
      </c>
      <c r="L13" s="494">
        <v>0.013651349568156928</v>
      </c>
      <c r="M13" s="495">
        <v>0.013708584343426648</v>
      </c>
      <c r="N13" s="496">
        <v>0.014674737180221935</v>
      </c>
      <c r="O13" s="171"/>
      <c r="P13" s="208"/>
      <c r="Q13" s="208"/>
    </row>
    <row r="14" spans="3:15" ht="12.75">
      <c r="C14" s="175"/>
      <c r="D14" s="181"/>
      <c r="E14" s="182" t="s">
        <v>212</v>
      </c>
      <c r="F14" s="182"/>
      <c r="G14" s="182"/>
      <c r="H14" s="183"/>
      <c r="I14" s="184"/>
      <c r="J14" s="497">
        <v>0.925492059332006</v>
      </c>
      <c r="K14" s="497">
        <v>0.9155024705989168</v>
      </c>
      <c r="L14" s="498">
        <v>0.9020093278287648</v>
      </c>
      <c r="M14" s="499">
        <v>0.8860040971374976</v>
      </c>
      <c r="N14" s="500">
        <v>0.8592804328239285</v>
      </c>
      <c r="O14" s="171"/>
    </row>
    <row r="15" spans="3:15" ht="12.75">
      <c r="C15" s="175"/>
      <c r="D15" s="181"/>
      <c r="E15" s="182" t="s">
        <v>213</v>
      </c>
      <c r="F15" s="182"/>
      <c r="G15" s="182"/>
      <c r="H15" s="183"/>
      <c r="I15" s="184"/>
      <c r="J15" s="497">
        <v>0.016402499890700285</v>
      </c>
      <c r="K15" s="497">
        <v>0.017228791697762747</v>
      </c>
      <c r="L15" s="498">
        <v>0.02058854910786878</v>
      </c>
      <c r="M15" s="499">
        <v>0.02267409639861865</v>
      </c>
      <c r="N15" s="500">
        <v>0.025980196724048787</v>
      </c>
      <c r="O15" s="171"/>
    </row>
    <row r="16" spans="3:15" ht="13.5" thickBot="1">
      <c r="C16" s="175"/>
      <c r="D16" s="185"/>
      <c r="E16" s="186" t="s">
        <v>214</v>
      </c>
      <c r="F16" s="186"/>
      <c r="G16" s="186"/>
      <c r="H16" s="187"/>
      <c r="I16" s="188"/>
      <c r="J16" s="501">
        <v>0.0439094397129412</v>
      </c>
      <c r="K16" s="501">
        <v>0.053878373457794074</v>
      </c>
      <c r="L16" s="502">
        <v>0.06375077349520945</v>
      </c>
      <c r="M16" s="503">
        <v>0.07761322212045699</v>
      </c>
      <c r="N16" s="504">
        <v>0.10006463327180079</v>
      </c>
      <c r="O16" s="171"/>
    </row>
    <row r="17" spans="4:15" ht="13.5">
      <c r="D17" s="189" t="s">
        <v>90</v>
      </c>
      <c r="E17" s="190"/>
      <c r="F17" s="190"/>
      <c r="G17" s="190"/>
      <c r="H17" s="190"/>
      <c r="I17" s="189"/>
      <c r="J17" s="191"/>
      <c r="K17" s="191"/>
      <c r="L17" s="191"/>
      <c r="M17" s="191"/>
      <c r="N17" s="191" t="s">
        <v>93</v>
      </c>
      <c r="O17" s="134" t="s">
        <v>85</v>
      </c>
    </row>
    <row r="18" spans="4:14" ht="15" customHeight="1">
      <c r="D18" s="151" t="s">
        <v>6</v>
      </c>
      <c r="E18" s="600" t="s">
        <v>202</v>
      </c>
      <c r="F18" s="600"/>
      <c r="G18" s="600"/>
      <c r="H18" s="600"/>
      <c r="I18" s="600"/>
      <c r="J18" s="600"/>
      <c r="K18" s="600"/>
      <c r="L18" s="600"/>
      <c r="M18" s="600"/>
      <c r="N18" s="600"/>
    </row>
    <row r="19" ht="11.25" customHeight="1"/>
    <row r="23" spans="10:14" ht="12.75">
      <c r="J23" s="192"/>
      <c r="K23" s="192"/>
      <c r="L23" s="192"/>
      <c r="M23" s="192"/>
      <c r="N23" s="192"/>
    </row>
  </sheetData>
  <sheetProtection/>
  <mergeCells count="7">
    <mergeCell ref="E18:N18"/>
    <mergeCell ref="N7:N10"/>
    <mergeCell ref="L7:L10"/>
    <mergeCell ref="D7:I11"/>
    <mergeCell ref="J7:J10"/>
    <mergeCell ref="K7:K10"/>
    <mergeCell ref="M7:M10"/>
  </mergeCells>
  <conditionalFormatting sqref="G6">
    <cfRule type="expression" priority="1" dxfId="0" stopIfTrue="1">
      <formula>O6="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6"/>
  <dimension ref="C3:O20"/>
  <sheetViews>
    <sheetView showGridLines="0" zoomScale="90" zoomScaleNormal="90" zoomScalePageLayoutView="0" workbookViewId="0" topLeftCell="C3">
      <selection activeCell="A1" sqref="A1"/>
    </sheetView>
  </sheetViews>
  <sheetFormatPr defaultColWidth="9.00390625" defaultRowHeight="12.75"/>
  <cols>
    <col min="1" max="2" width="0" style="134" hidden="1" customWidth="1"/>
    <col min="3" max="3" width="1.75390625" style="134" customWidth="1"/>
    <col min="4" max="4" width="0.875" style="134" customWidth="1"/>
    <col min="5" max="5" width="1.75390625" style="134" customWidth="1"/>
    <col min="6" max="6" width="2.625" style="134" customWidth="1"/>
    <col min="7" max="8" width="15.75390625" style="134" customWidth="1"/>
    <col min="9" max="9" width="1.12109375" style="134" customWidth="1"/>
    <col min="10" max="14" width="8.00390625" style="134" customWidth="1"/>
    <col min="15" max="39" width="1.75390625" style="134" customWidth="1"/>
    <col min="40" max="16384" width="9.125" style="134" customWidth="1"/>
  </cols>
  <sheetData>
    <row r="1" ht="12.75" hidden="1"/>
    <row r="2" ht="12.75" hidden="1"/>
    <row r="3" ht="9" customHeight="1">
      <c r="C3" s="157"/>
    </row>
    <row r="4" spans="4:14" s="158" customFormat="1" ht="15.75">
      <c r="D4" s="159" t="s">
        <v>225</v>
      </c>
      <c r="E4" s="159"/>
      <c r="F4" s="159"/>
      <c r="G4" s="159"/>
      <c r="H4" s="160" t="s">
        <v>222</v>
      </c>
      <c r="I4" s="161"/>
      <c r="J4" s="159"/>
      <c r="K4" s="159"/>
      <c r="L4" s="159"/>
      <c r="M4" s="159"/>
      <c r="N4" s="159"/>
    </row>
    <row r="5" spans="4:14" s="158" customFormat="1" ht="15.75">
      <c r="D5" s="162" t="s">
        <v>238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4:15" s="164" customFormat="1" ht="21" customHeight="1" thickBot="1">
      <c r="D6" s="165"/>
      <c r="E6" s="166"/>
      <c r="F6" s="166"/>
      <c r="G6" s="166"/>
      <c r="H6" s="166"/>
      <c r="I6" s="167"/>
      <c r="J6" s="167"/>
      <c r="K6" s="167"/>
      <c r="L6" s="167"/>
      <c r="M6" s="167"/>
      <c r="N6" s="168"/>
      <c r="O6" s="169" t="s">
        <v>85</v>
      </c>
    </row>
    <row r="7" spans="3:15" ht="6" customHeight="1">
      <c r="C7" s="170"/>
      <c r="D7" s="603" t="s">
        <v>12</v>
      </c>
      <c r="E7" s="604"/>
      <c r="F7" s="604"/>
      <c r="G7" s="604"/>
      <c r="H7" s="604"/>
      <c r="I7" s="605"/>
      <c r="J7" s="581">
        <v>2006</v>
      </c>
      <c r="K7" s="558">
        <v>2007</v>
      </c>
      <c r="L7" s="558">
        <v>2008</v>
      </c>
      <c r="M7" s="558">
        <v>2009</v>
      </c>
      <c r="N7" s="560">
        <v>2010</v>
      </c>
      <c r="O7" s="171"/>
    </row>
    <row r="8" spans="3:15" ht="6" customHeight="1">
      <c r="C8" s="170"/>
      <c r="D8" s="606"/>
      <c r="E8" s="607"/>
      <c r="F8" s="607"/>
      <c r="G8" s="607"/>
      <c r="H8" s="607"/>
      <c r="I8" s="608"/>
      <c r="J8" s="612"/>
      <c r="K8" s="602"/>
      <c r="L8" s="602"/>
      <c r="M8" s="602"/>
      <c r="N8" s="601"/>
      <c r="O8" s="171"/>
    </row>
    <row r="9" spans="3:15" ht="6" customHeight="1">
      <c r="C9" s="170"/>
      <c r="D9" s="606"/>
      <c r="E9" s="607"/>
      <c r="F9" s="607"/>
      <c r="G9" s="607"/>
      <c r="H9" s="607"/>
      <c r="I9" s="608"/>
      <c r="J9" s="612"/>
      <c r="K9" s="602"/>
      <c r="L9" s="602"/>
      <c r="M9" s="602"/>
      <c r="N9" s="601"/>
      <c r="O9" s="171"/>
    </row>
    <row r="10" spans="3:15" ht="6" customHeight="1">
      <c r="C10" s="170"/>
      <c r="D10" s="606"/>
      <c r="E10" s="607"/>
      <c r="F10" s="607"/>
      <c r="G10" s="607"/>
      <c r="H10" s="607"/>
      <c r="I10" s="608"/>
      <c r="J10" s="612"/>
      <c r="K10" s="602"/>
      <c r="L10" s="602"/>
      <c r="M10" s="602"/>
      <c r="N10" s="601"/>
      <c r="O10" s="171"/>
    </row>
    <row r="11" spans="3:15" ht="15" customHeight="1" thickBot="1">
      <c r="C11" s="170"/>
      <c r="D11" s="609"/>
      <c r="E11" s="610"/>
      <c r="F11" s="610"/>
      <c r="G11" s="610"/>
      <c r="H11" s="610"/>
      <c r="I11" s="611"/>
      <c r="J11" s="172"/>
      <c r="K11" s="173"/>
      <c r="L11" s="173"/>
      <c r="M11" s="211"/>
      <c r="N11" s="174"/>
      <c r="O11" s="171"/>
    </row>
    <row r="12" spans="3:15" ht="16.5" thickBot="1" thickTop="1">
      <c r="C12" s="175"/>
      <c r="D12" s="52" t="s">
        <v>209</v>
      </c>
      <c r="E12" s="53"/>
      <c r="F12" s="53"/>
      <c r="G12" s="53"/>
      <c r="H12" s="53"/>
      <c r="I12" s="53"/>
      <c r="J12" s="133"/>
      <c r="K12" s="53"/>
      <c r="L12" s="53"/>
      <c r="M12" s="53"/>
      <c r="N12" s="54"/>
      <c r="O12" s="171"/>
    </row>
    <row r="13" spans="3:15" ht="12.75" customHeight="1">
      <c r="C13" s="175"/>
      <c r="D13" s="176"/>
      <c r="E13" s="177" t="s">
        <v>203</v>
      </c>
      <c r="F13" s="178"/>
      <c r="G13" s="178"/>
      <c r="H13" s="179"/>
      <c r="I13" s="180"/>
      <c r="J13" s="493">
        <v>0.045395858034743296</v>
      </c>
      <c r="K13" s="493">
        <v>0.05117658135863211</v>
      </c>
      <c r="L13" s="494">
        <v>0.05826048608767286</v>
      </c>
      <c r="M13" s="495">
        <v>0.06565606350412304</v>
      </c>
      <c r="N13" s="496">
        <v>0.07474799372300488</v>
      </c>
      <c r="O13" s="171"/>
    </row>
    <row r="14" spans="3:15" ht="12.75" customHeight="1">
      <c r="C14" s="175"/>
      <c r="D14" s="193"/>
      <c r="E14" s="194" t="s">
        <v>204</v>
      </c>
      <c r="F14" s="194"/>
      <c r="G14" s="194"/>
      <c r="H14" s="195"/>
      <c r="I14" s="196"/>
      <c r="J14" s="505">
        <v>0.11698632002026489</v>
      </c>
      <c r="K14" s="505">
        <v>0.11690425228924671</v>
      </c>
      <c r="L14" s="506">
        <v>0.11843932660216235</v>
      </c>
      <c r="M14" s="507">
        <v>0.12811926091750644</v>
      </c>
      <c r="N14" s="508">
        <v>0.13953903150066854</v>
      </c>
      <c r="O14" s="171"/>
    </row>
    <row r="15" spans="3:15" ht="12.75" customHeight="1">
      <c r="C15" s="175"/>
      <c r="D15" s="193"/>
      <c r="E15" s="194" t="s">
        <v>205</v>
      </c>
      <c r="F15" s="194"/>
      <c r="G15" s="194"/>
      <c r="H15" s="195"/>
      <c r="I15" s="196"/>
      <c r="J15" s="505">
        <v>0.3690013906522305</v>
      </c>
      <c r="K15" s="505">
        <v>0.34509136329956985</v>
      </c>
      <c r="L15" s="506">
        <v>0.3196200209284169</v>
      </c>
      <c r="M15" s="507">
        <v>0.28869239222744364</v>
      </c>
      <c r="N15" s="508">
        <v>0.2624729985540776</v>
      </c>
      <c r="O15" s="171"/>
    </row>
    <row r="16" spans="3:15" ht="12.75" customHeight="1">
      <c r="C16" s="175"/>
      <c r="D16" s="181"/>
      <c r="E16" s="182" t="s">
        <v>206</v>
      </c>
      <c r="F16" s="182"/>
      <c r="G16" s="182"/>
      <c r="H16" s="183"/>
      <c r="I16" s="184"/>
      <c r="J16" s="497">
        <v>0.35353658986778647</v>
      </c>
      <c r="K16" s="497">
        <v>0.3643252748634623</v>
      </c>
      <c r="L16" s="498">
        <v>0.3773632211084068</v>
      </c>
      <c r="M16" s="499">
        <v>0.39114413247185154</v>
      </c>
      <c r="N16" s="500">
        <v>0.3913448558185225</v>
      </c>
      <c r="O16" s="171"/>
    </row>
    <row r="17" spans="3:15" ht="12.75">
      <c r="C17" s="175"/>
      <c r="D17" s="181"/>
      <c r="E17" s="182" t="s">
        <v>207</v>
      </c>
      <c r="F17" s="182"/>
      <c r="G17" s="182"/>
      <c r="H17" s="183"/>
      <c r="I17" s="184"/>
      <c r="J17" s="497">
        <v>0.11206803558971958</v>
      </c>
      <c r="K17" s="497">
        <v>0.11904599630053987</v>
      </c>
      <c r="L17" s="498">
        <v>0.1209359576536058</v>
      </c>
      <c r="M17" s="499">
        <v>0.1200311665666252</v>
      </c>
      <c r="N17" s="500">
        <v>0.12481161162780628</v>
      </c>
      <c r="O17" s="171"/>
    </row>
    <row r="18" spans="3:15" ht="13.5" thickBot="1">
      <c r="C18" s="175"/>
      <c r="D18" s="185"/>
      <c r="E18" s="186" t="s">
        <v>208</v>
      </c>
      <c r="F18" s="186"/>
      <c r="G18" s="186"/>
      <c r="H18" s="187"/>
      <c r="I18" s="188"/>
      <c r="J18" s="501">
        <v>0.0030118058352552606</v>
      </c>
      <c r="K18" s="501">
        <v>0.0034565318885491233</v>
      </c>
      <c r="L18" s="502">
        <v>0.00538098761973516</v>
      </c>
      <c r="M18" s="503">
        <v>0.006356984312450099</v>
      </c>
      <c r="N18" s="504">
        <v>0.007083508775920217</v>
      </c>
      <c r="O18" s="171"/>
    </row>
    <row r="19" spans="4:14" ht="13.5">
      <c r="D19" s="189" t="s">
        <v>90</v>
      </c>
      <c r="E19" s="190"/>
      <c r="F19" s="190"/>
      <c r="G19" s="190"/>
      <c r="H19" s="190"/>
      <c r="I19" s="189"/>
      <c r="J19" s="191"/>
      <c r="K19" s="191"/>
      <c r="L19" s="191"/>
      <c r="M19" s="191"/>
      <c r="N19" s="191" t="s">
        <v>93</v>
      </c>
    </row>
    <row r="20" spans="4:14" ht="15.75" customHeight="1">
      <c r="D20" s="151" t="s">
        <v>6</v>
      </c>
      <c r="E20" s="197" t="s">
        <v>202</v>
      </c>
      <c r="F20" s="197"/>
      <c r="G20" s="197"/>
      <c r="H20" s="197"/>
      <c r="I20" s="197"/>
      <c r="J20" s="197"/>
      <c r="K20" s="197"/>
      <c r="L20" s="197"/>
      <c r="M20" s="197"/>
      <c r="N20" s="197"/>
    </row>
  </sheetData>
  <sheetProtection/>
  <mergeCells count="6">
    <mergeCell ref="D7:I11"/>
    <mergeCell ref="J7:J10"/>
    <mergeCell ref="K7:K10"/>
    <mergeCell ref="N7:N10"/>
    <mergeCell ref="L7:L10"/>
    <mergeCell ref="M7:M10"/>
  </mergeCells>
  <conditionalFormatting sqref="G6">
    <cfRule type="expression" priority="1" dxfId="0" stopIfTrue="1">
      <formula>O6="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/>
  <dimension ref="B4:AP42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8.25390625" style="41" customWidth="1"/>
    <col min="9" max="9" width="1.12109375" style="41" customWidth="1"/>
    <col min="10" max="17" width="6.75390625" style="41" customWidth="1"/>
    <col min="18" max="41" width="1.75390625" style="41" customWidth="1"/>
    <col min="42" max="16384" width="9.125" style="41" customWidth="1"/>
  </cols>
  <sheetData>
    <row r="1" ht="12.75" hidden="1"/>
    <row r="2" ht="12.75" hidden="1"/>
    <row r="4" spans="4:17" s="42" customFormat="1" ht="15.75">
      <c r="D4" s="9" t="s">
        <v>4</v>
      </c>
      <c r="E4" s="43"/>
      <c r="F4" s="43"/>
      <c r="G4" s="43"/>
      <c r="H4" s="9" t="s">
        <v>114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12</v>
      </c>
      <c r="D5" s="79" t="s">
        <v>239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8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  <c r="R6" s="8" t="s">
        <v>85</v>
      </c>
    </row>
    <row r="7" spans="3:18" ht="6" customHeight="1">
      <c r="C7" s="14"/>
      <c r="D7" s="562"/>
      <c r="E7" s="563"/>
      <c r="F7" s="563"/>
      <c r="G7" s="563"/>
      <c r="H7" s="563"/>
      <c r="I7" s="564"/>
      <c r="J7" s="558">
        <v>2003</v>
      </c>
      <c r="K7" s="558">
        <v>2004</v>
      </c>
      <c r="L7" s="558">
        <v>2005</v>
      </c>
      <c r="M7" s="558">
        <v>2006</v>
      </c>
      <c r="N7" s="558">
        <v>2007</v>
      </c>
      <c r="O7" s="558">
        <v>2008</v>
      </c>
      <c r="P7" s="558">
        <v>2009</v>
      </c>
      <c r="Q7" s="560">
        <v>2010</v>
      </c>
      <c r="R7" s="78"/>
    </row>
    <row r="8" spans="3:18" ht="6" customHeight="1">
      <c r="C8" s="14"/>
      <c r="D8" s="565"/>
      <c r="E8" s="566"/>
      <c r="F8" s="566"/>
      <c r="G8" s="566"/>
      <c r="H8" s="566"/>
      <c r="I8" s="567"/>
      <c r="J8" s="602"/>
      <c r="K8" s="602"/>
      <c r="L8" s="602"/>
      <c r="M8" s="602"/>
      <c r="N8" s="602"/>
      <c r="O8" s="602"/>
      <c r="P8" s="602"/>
      <c r="Q8" s="601"/>
      <c r="R8" s="78"/>
    </row>
    <row r="9" spans="3:18" ht="6" customHeight="1">
      <c r="C9" s="14"/>
      <c r="D9" s="565"/>
      <c r="E9" s="566"/>
      <c r="F9" s="566"/>
      <c r="G9" s="566"/>
      <c r="H9" s="566"/>
      <c r="I9" s="567"/>
      <c r="J9" s="602"/>
      <c r="K9" s="602"/>
      <c r="L9" s="602"/>
      <c r="M9" s="602"/>
      <c r="N9" s="602"/>
      <c r="O9" s="602"/>
      <c r="P9" s="602"/>
      <c r="Q9" s="601"/>
      <c r="R9" s="78"/>
    </row>
    <row r="10" spans="3:18" ht="6" customHeight="1">
      <c r="C10" s="14"/>
      <c r="D10" s="565"/>
      <c r="E10" s="566"/>
      <c r="F10" s="566"/>
      <c r="G10" s="566"/>
      <c r="H10" s="566"/>
      <c r="I10" s="567"/>
      <c r="J10" s="602"/>
      <c r="K10" s="602"/>
      <c r="L10" s="602"/>
      <c r="M10" s="602"/>
      <c r="N10" s="602"/>
      <c r="O10" s="602"/>
      <c r="P10" s="602"/>
      <c r="Q10" s="601"/>
      <c r="R10" s="78"/>
    </row>
    <row r="11" spans="3:21" ht="15" customHeight="1" thickBot="1">
      <c r="C11" s="14"/>
      <c r="D11" s="568"/>
      <c r="E11" s="569"/>
      <c r="F11" s="569"/>
      <c r="G11" s="569"/>
      <c r="H11" s="569"/>
      <c r="I11" s="570"/>
      <c r="J11" s="12"/>
      <c r="K11" s="12"/>
      <c r="L11" s="12"/>
      <c r="M11" s="12"/>
      <c r="N11" s="12"/>
      <c r="O11" s="132"/>
      <c r="P11" s="132"/>
      <c r="Q11" s="13"/>
      <c r="R11" s="78"/>
      <c r="U11" s="134"/>
    </row>
    <row r="12" spans="3:18" ht="14.25" thickBot="1" thickTop="1">
      <c r="C12" s="14"/>
      <c r="D12" s="52" t="s">
        <v>192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78"/>
    </row>
    <row r="13" spans="3:42" ht="12.75">
      <c r="C13" s="14"/>
      <c r="D13" s="15"/>
      <c r="E13" s="108" t="s">
        <v>72</v>
      </c>
      <c r="F13" s="23"/>
      <c r="G13" s="23"/>
      <c r="H13" s="24"/>
      <c r="I13" s="25"/>
      <c r="J13" s="509">
        <v>31805.206</v>
      </c>
      <c r="K13" s="509">
        <v>31373.626</v>
      </c>
      <c r="L13" s="509">
        <v>30895.692000000057</v>
      </c>
      <c r="M13" s="509">
        <v>30579.183000000015</v>
      </c>
      <c r="N13" s="509">
        <v>30884.529</v>
      </c>
      <c r="O13" s="510">
        <v>31624.637999999977</v>
      </c>
      <c r="P13" s="510">
        <v>32668.804999999942</v>
      </c>
      <c r="Q13" s="511">
        <v>34099.72699999997</v>
      </c>
      <c r="R13" s="78"/>
      <c r="AP13" s="150"/>
    </row>
    <row r="14" spans="3:42" ht="15.75" thickBot="1">
      <c r="C14" s="14"/>
      <c r="D14" s="99"/>
      <c r="E14" s="82"/>
      <c r="F14" s="82" t="s">
        <v>178</v>
      </c>
      <c r="G14" s="82"/>
      <c r="H14" s="83"/>
      <c r="I14" s="84"/>
      <c r="J14" s="478">
        <v>23421.596</v>
      </c>
      <c r="K14" s="478">
        <v>23161.936</v>
      </c>
      <c r="L14" s="478">
        <v>22843.411999999982</v>
      </c>
      <c r="M14" s="478">
        <v>22563.59</v>
      </c>
      <c r="N14" s="478">
        <v>22764.67</v>
      </c>
      <c r="O14" s="479">
        <v>23378.28099999997</v>
      </c>
      <c r="P14" s="479">
        <v>24192.998999999993</v>
      </c>
      <c r="Q14" s="480">
        <v>25307.734</v>
      </c>
      <c r="R14" s="78"/>
      <c r="AP14" s="150"/>
    </row>
    <row r="15" spans="4:18" ht="13.5">
      <c r="D15" s="50" t="s">
        <v>90</v>
      </c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77" t="s">
        <v>93</v>
      </c>
      <c r="R15" s="41" t="s">
        <v>85</v>
      </c>
    </row>
    <row r="16" spans="4:17" ht="12.75">
      <c r="D16" s="39" t="s">
        <v>6</v>
      </c>
      <c r="E16" s="571" t="s">
        <v>177</v>
      </c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</row>
    <row r="18" spans="10:16" ht="12.75">
      <c r="J18" s="148"/>
      <c r="K18" s="148"/>
      <c r="L18" s="148"/>
      <c r="M18" s="148"/>
      <c r="N18" s="148"/>
      <c r="O18" s="148"/>
      <c r="P18" s="148"/>
    </row>
    <row r="19" spans="10:16" ht="12.75">
      <c r="J19" s="148"/>
      <c r="K19" s="148"/>
      <c r="L19" s="148"/>
      <c r="M19" s="148"/>
      <c r="N19" s="148"/>
      <c r="O19" s="148"/>
      <c r="P19" s="148"/>
    </row>
    <row r="20" spans="10:16" ht="12.75">
      <c r="J20" s="148"/>
      <c r="K20" s="148"/>
      <c r="L20" s="148"/>
      <c r="M20" s="148"/>
      <c r="N20" s="148"/>
      <c r="O20" s="148"/>
      <c r="P20" s="148"/>
    </row>
    <row r="21" spans="10:16" ht="12.75">
      <c r="J21" s="148"/>
      <c r="K21" s="148"/>
      <c r="L21" s="148"/>
      <c r="M21" s="148"/>
      <c r="N21" s="148"/>
      <c r="O21" s="148"/>
      <c r="P21" s="148"/>
    </row>
    <row r="22" spans="10:16" ht="12.75">
      <c r="J22" s="148"/>
      <c r="K22" s="148"/>
      <c r="L22" s="148"/>
      <c r="M22" s="148"/>
      <c r="N22" s="148"/>
      <c r="O22" s="148"/>
      <c r="P22" s="148"/>
    </row>
    <row r="24" spans="10:16" ht="12.75">
      <c r="J24" s="149"/>
      <c r="K24" s="149"/>
      <c r="L24" s="149"/>
      <c r="M24" s="149"/>
      <c r="N24" s="149"/>
      <c r="O24" s="149"/>
      <c r="P24" s="149"/>
    </row>
    <row r="25" spans="10:16" ht="12.75">
      <c r="J25" s="149"/>
      <c r="K25" s="149"/>
      <c r="L25" s="149"/>
      <c r="M25" s="149"/>
      <c r="N25" s="149"/>
      <c r="O25" s="149"/>
      <c r="P25" s="149"/>
    </row>
    <row r="27" spans="10:16" ht="12.75">
      <c r="J27" s="149"/>
      <c r="K27" s="149"/>
      <c r="L27" s="149"/>
      <c r="M27" s="149"/>
      <c r="N27" s="149"/>
      <c r="O27" s="149"/>
      <c r="P27" s="149"/>
    </row>
    <row r="28" spans="10:16" ht="12.75">
      <c r="J28" s="149"/>
      <c r="K28" s="149"/>
      <c r="L28" s="149"/>
      <c r="M28" s="149"/>
      <c r="N28" s="149"/>
      <c r="O28" s="149"/>
      <c r="P28" s="149"/>
    </row>
    <row r="30" ht="12.75">
      <c r="J30" s="148"/>
    </row>
    <row r="31" ht="12.75">
      <c r="J31" s="148"/>
    </row>
    <row r="32" ht="12.75">
      <c r="J32" s="148"/>
    </row>
    <row r="33" ht="12.75">
      <c r="J33" s="148"/>
    </row>
    <row r="34" ht="12.75">
      <c r="J34" s="148"/>
    </row>
    <row r="35" ht="12.75">
      <c r="J35" s="148"/>
    </row>
    <row r="38" ht="12.75">
      <c r="J38" s="149"/>
    </row>
    <row r="39" ht="12.75">
      <c r="J39" s="149"/>
    </row>
    <row r="40" ht="12.75">
      <c r="J40" s="149"/>
    </row>
    <row r="41" ht="12.75">
      <c r="J41" s="149"/>
    </row>
    <row r="42" ht="12.75">
      <c r="J42" s="149"/>
    </row>
  </sheetData>
  <sheetProtection/>
  <mergeCells count="10">
    <mergeCell ref="E16:Q16"/>
    <mergeCell ref="D7:I11"/>
    <mergeCell ref="Q7:Q10"/>
    <mergeCell ref="J7:J10"/>
    <mergeCell ref="K7:K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/>
  <dimension ref="B4:Z27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11.00390625" style="41" customWidth="1"/>
    <col min="9" max="9" width="1.12109375" style="41" customWidth="1"/>
    <col min="10" max="17" width="8.375" style="41" customWidth="1"/>
    <col min="18" max="41" width="1.75390625" style="41" customWidth="1"/>
    <col min="42" max="16384" width="9.125" style="41" customWidth="1"/>
  </cols>
  <sheetData>
    <row r="1" ht="12.75" hidden="1"/>
    <row r="2" ht="12.75" hidden="1"/>
    <row r="4" spans="4:17" s="42" customFormat="1" ht="15.75">
      <c r="D4" s="9" t="s">
        <v>217</v>
      </c>
      <c r="E4" s="43"/>
      <c r="F4" s="43"/>
      <c r="G4" s="43"/>
      <c r="H4" s="9" t="s">
        <v>151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36</v>
      </c>
      <c r="D5" s="79" t="s">
        <v>240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8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  <c r="R6" s="8" t="s">
        <v>85</v>
      </c>
    </row>
    <row r="7" spans="3:18" ht="6" customHeight="1">
      <c r="C7" s="14"/>
      <c r="D7" s="562"/>
      <c r="E7" s="563"/>
      <c r="F7" s="563"/>
      <c r="G7" s="563"/>
      <c r="H7" s="563"/>
      <c r="I7" s="564"/>
      <c r="J7" s="613">
        <v>2003</v>
      </c>
      <c r="K7" s="613">
        <v>2004</v>
      </c>
      <c r="L7" s="613">
        <v>2005</v>
      </c>
      <c r="M7" s="613">
        <v>2006</v>
      </c>
      <c r="N7" s="613">
        <v>2007</v>
      </c>
      <c r="O7" s="613">
        <v>2008</v>
      </c>
      <c r="P7" s="613">
        <v>2009</v>
      </c>
      <c r="Q7" s="615">
        <v>2010</v>
      </c>
      <c r="R7" s="78"/>
    </row>
    <row r="8" spans="3:18" ht="6" customHeight="1">
      <c r="C8" s="14"/>
      <c r="D8" s="565"/>
      <c r="E8" s="566"/>
      <c r="F8" s="566"/>
      <c r="G8" s="566"/>
      <c r="H8" s="566"/>
      <c r="I8" s="567"/>
      <c r="J8" s="614"/>
      <c r="K8" s="614"/>
      <c r="L8" s="614"/>
      <c r="M8" s="614"/>
      <c r="N8" s="614"/>
      <c r="O8" s="614"/>
      <c r="P8" s="614"/>
      <c r="Q8" s="616"/>
      <c r="R8" s="78"/>
    </row>
    <row r="9" spans="3:18" ht="6" customHeight="1">
      <c r="C9" s="14"/>
      <c r="D9" s="565"/>
      <c r="E9" s="566"/>
      <c r="F9" s="566"/>
      <c r="G9" s="566"/>
      <c r="H9" s="566"/>
      <c r="I9" s="567"/>
      <c r="J9" s="614"/>
      <c r="K9" s="614"/>
      <c r="L9" s="614"/>
      <c r="M9" s="614"/>
      <c r="N9" s="614"/>
      <c r="O9" s="614"/>
      <c r="P9" s="614"/>
      <c r="Q9" s="616"/>
      <c r="R9" s="78"/>
    </row>
    <row r="10" spans="3:23" ht="15" customHeight="1" thickBot="1">
      <c r="C10" s="14"/>
      <c r="D10" s="565"/>
      <c r="E10" s="566"/>
      <c r="F10" s="566"/>
      <c r="G10" s="566"/>
      <c r="H10" s="566"/>
      <c r="I10" s="567"/>
      <c r="J10" s="614"/>
      <c r="K10" s="614"/>
      <c r="L10" s="614"/>
      <c r="M10" s="614"/>
      <c r="N10" s="614"/>
      <c r="O10" s="614"/>
      <c r="P10" s="614"/>
      <c r="Q10" s="616"/>
      <c r="R10" s="78"/>
      <c r="W10" s="134"/>
    </row>
    <row r="11" spans="3:18" ht="15" customHeight="1" thickBot="1" thickTop="1">
      <c r="C11" s="14"/>
      <c r="D11" s="52" t="s">
        <v>192</v>
      </c>
      <c r="E11" s="109"/>
      <c r="F11" s="109"/>
      <c r="G11" s="109"/>
      <c r="H11" s="109"/>
      <c r="I11" s="109"/>
      <c r="J11" s="110"/>
      <c r="K11" s="110"/>
      <c r="L11" s="110"/>
      <c r="M11" s="110"/>
      <c r="N11" s="110"/>
      <c r="O11" s="110"/>
      <c r="P11" s="110"/>
      <c r="Q11" s="111"/>
      <c r="R11" s="78"/>
    </row>
    <row r="12" spans="3:18" ht="13.5" thickBot="1">
      <c r="C12" s="14"/>
      <c r="D12" s="71" t="s">
        <v>73</v>
      </c>
      <c r="E12" s="72"/>
      <c r="F12" s="72"/>
      <c r="G12" s="72"/>
      <c r="H12" s="72"/>
      <c r="I12" s="72"/>
      <c r="J12" s="76"/>
      <c r="K12" s="76"/>
      <c r="L12" s="76"/>
      <c r="M12" s="76"/>
      <c r="N12" s="76"/>
      <c r="O12" s="76"/>
      <c r="P12" s="76"/>
      <c r="Q12" s="112"/>
      <c r="R12" s="78"/>
    </row>
    <row r="13" spans="3:18" ht="12.75">
      <c r="C13" s="14"/>
      <c r="D13" s="15"/>
      <c r="E13" s="108" t="s">
        <v>72</v>
      </c>
      <c r="F13" s="23"/>
      <c r="G13" s="23"/>
      <c r="H13" s="24"/>
      <c r="I13" s="25"/>
      <c r="J13" s="512">
        <v>13475.342168302048</v>
      </c>
      <c r="K13" s="512">
        <v>14326.427997728622</v>
      </c>
      <c r="L13" s="512">
        <v>15156.882443891085</v>
      </c>
      <c r="M13" s="512">
        <v>16115</v>
      </c>
      <c r="N13" s="512">
        <v>16973</v>
      </c>
      <c r="O13" s="513">
        <v>17588.857230555495</v>
      </c>
      <c r="P13" s="513">
        <v>18856.605463019958</v>
      </c>
      <c r="Q13" s="514">
        <v>18386.079931079814</v>
      </c>
      <c r="R13" s="78"/>
    </row>
    <row r="14" spans="3:18" ht="15.75" thickBot="1">
      <c r="C14" s="14"/>
      <c r="D14" s="99"/>
      <c r="E14" s="82"/>
      <c r="F14" s="82" t="s">
        <v>178</v>
      </c>
      <c r="G14" s="82"/>
      <c r="H14" s="83"/>
      <c r="I14" s="84"/>
      <c r="J14" s="515">
        <v>15142.963688298609</v>
      </c>
      <c r="K14" s="515">
        <v>16183.755120182237</v>
      </c>
      <c r="L14" s="515">
        <v>17209.302281550554</v>
      </c>
      <c r="M14" s="515">
        <v>18266</v>
      </c>
      <c r="N14" s="515">
        <v>19216</v>
      </c>
      <c r="O14" s="516">
        <v>19866.165694560732</v>
      </c>
      <c r="P14" s="516">
        <v>21036.650375590092</v>
      </c>
      <c r="Q14" s="517">
        <v>20298.60419019211</v>
      </c>
      <c r="R14" s="78"/>
    </row>
    <row r="15" spans="3:18" ht="13.5" thickBot="1">
      <c r="C15" s="14"/>
      <c r="D15" s="75" t="s">
        <v>123</v>
      </c>
      <c r="E15" s="76"/>
      <c r="F15" s="76"/>
      <c r="G15" s="76"/>
      <c r="H15" s="76"/>
      <c r="I15" s="76"/>
      <c r="J15" s="113"/>
      <c r="K15" s="113"/>
      <c r="L15" s="113"/>
      <c r="M15" s="113"/>
      <c r="N15" s="114"/>
      <c r="O15" s="114"/>
      <c r="P15" s="114"/>
      <c r="Q15" s="114"/>
      <c r="R15" s="78"/>
    </row>
    <row r="16" spans="3:26" ht="12.75">
      <c r="C16" s="14"/>
      <c r="D16" s="15"/>
      <c r="E16" s="108" t="s">
        <v>72</v>
      </c>
      <c r="F16" s="23"/>
      <c r="G16" s="23"/>
      <c r="H16" s="24"/>
      <c r="I16" s="25"/>
      <c r="J16" s="512">
        <f aca="true" t="shared" si="0" ref="J16:N17">J13/J$19*100</f>
        <v>12630.230153337383</v>
      </c>
      <c r="K16" s="512">
        <f t="shared" si="0"/>
        <v>13062.198210490757</v>
      </c>
      <c r="L16" s="512">
        <f t="shared" si="0"/>
        <v>13561.697294640519</v>
      </c>
      <c r="M16" s="512">
        <f t="shared" si="0"/>
        <v>14067.295442148437</v>
      </c>
      <c r="N16" s="512">
        <f t="shared" si="0"/>
        <v>14412.714882428549</v>
      </c>
      <c r="O16" s="513">
        <v>14050.492366396222</v>
      </c>
      <c r="P16" s="513">
        <v>14911.146042473543</v>
      </c>
      <c r="Q16" s="514">
        <v>14324.209745294917</v>
      </c>
      <c r="R16" s="78"/>
      <c r="X16" s="134"/>
      <c r="Y16" s="134"/>
      <c r="Z16" s="134"/>
    </row>
    <row r="17" spans="3:26" ht="13.5" thickBot="1">
      <c r="C17" s="14"/>
      <c r="D17" s="99"/>
      <c r="E17" s="82"/>
      <c r="F17" s="82" t="s">
        <v>179</v>
      </c>
      <c r="G17" s="82"/>
      <c r="H17" s="83"/>
      <c r="I17" s="84"/>
      <c r="J17" s="515">
        <f t="shared" si="0"/>
        <v>14193.266055739914</v>
      </c>
      <c r="K17" s="515">
        <f t="shared" si="0"/>
        <v>14755.626259621775</v>
      </c>
      <c r="L17" s="515">
        <f t="shared" si="0"/>
        <v>15398.11033425418</v>
      </c>
      <c r="M17" s="515">
        <f t="shared" si="0"/>
        <v>15944.971675227018</v>
      </c>
      <c r="N17" s="515">
        <f t="shared" si="0"/>
        <v>16317.370481396745</v>
      </c>
      <c r="O17" s="516">
        <v>15869.672815132204</v>
      </c>
      <c r="P17" s="516">
        <v>16635.0495379481</v>
      </c>
      <c r="Q17" s="517">
        <v>15814.21733436126</v>
      </c>
      <c r="R17" s="78"/>
      <c r="X17" s="134"/>
      <c r="Y17" s="134"/>
      <c r="Z17" s="134"/>
    </row>
    <row r="18" spans="3:26" ht="13.5" thickBot="1">
      <c r="C18" s="14"/>
      <c r="D18" s="75" t="s">
        <v>74</v>
      </c>
      <c r="E18" s="76"/>
      <c r="F18" s="76"/>
      <c r="G18" s="76"/>
      <c r="H18" s="76"/>
      <c r="I18" s="76"/>
      <c r="J18" s="76"/>
      <c r="K18" s="76"/>
      <c r="L18" s="76"/>
      <c r="M18" s="76"/>
      <c r="N18" s="112"/>
      <c r="O18" s="112"/>
      <c r="P18" s="112"/>
      <c r="Q18" s="112"/>
      <c r="R18" s="78"/>
      <c r="X18" s="134"/>
      <c r="Y18" s="134"/>
      <c r="Z18" s="134"/>
    </row>
    <row r="19" spans="3:26" ht="24" customHeight="1">
      <c r="C19" s="14"/>
      <c r="D19" s="15"/>
      <c r="E19" s="617" t="s">
        <v>215</v>
      </c>
      <c r="F19" s="617"/>
      <c r="G19" s="617"/>
      <c r="H19" s="24"/>
      <c r="I19" s="25"/>
      <c r="J19" s="518">
        <v>106.69118459999999</v>
      </c>
      <c r="K19" s="518">
        <v>109.67853776879998</v>
      </c>
      <c r="L19" s="518">
        <v>111.76242998640717</v>
      </c>
      <c r="M19" s="518">
        <v>114.55649073606735</v>
      </c>
      <c r="N19" s="518">
        <v>117.76407247667723</v>
      </c>
      <c r="O19" s="519">
        <v>125.18320904270789</v>
      </c>
      <c r="P19" s="519">
        <v>126.4598</v>
      </c>
      <c r="Q19" s="520">
        <v>128.35667906300452</v>
      </c>
      <c r="R19" s="78"/>
      <c r="X19" s="134"/>
      <c r="Y19" s="134"/>
      <c r="Z19" s="134"/>
    </row>
    <row r="20" spans="3:18" ht="13.5" thickBot="1">
      <c r="C20" s="14"/>
      <c r="D20" s="98"/>
      <c r="E20" s="81" t="s">
        <v>216</v>
      </c>
      <c r="F20" s="81"/>
      <c r="G20" s="81"/>
      <c r="H20" s="67"/>
      <c r="I20" s="68"/>
      <c r="J20" s="521">
        <v>0.001</v>
      </c>
      <c r="K20" s="521">
        <v>0.028</v>
      </c>
      <c r="L20" s="521">
        <v>0.019</v>
      </c>
      <c r="M20" s="521">
        <v>0.025</v>
      </c>
      <c r="N20" s="522">
        <v>0.028</v>
      </c>
      <c r="O20" s="522">
        <v>0.063</v>
      </c>
      <c r="P20" s="522">
        <v>0.01</v>
      </c>
      <c r="Q20" s="523">
        <v>0.015</v>
      </c>
      <c r="R20" s="78"/>
    </row>
    <row r="21" spans="4:18" ht="13.5">
      <c r="D21" s="50" t="s">
        <v>90</v>
      </c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77" t="s">
        <v>2</v>
      </c>
      <c r="R21" s="41" t="s">
        <v>2</v>
      </c>
    </row>
    <row r="22" spans="4:17" ht="12.75">
      <c r="D22" s="39" t="s">
        <v>6</v>
      </c>
      <c r="E22" s="571" t="s">
        <v>177</v>
      </c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</row>
    <row r="23" spans="10:16" ht="12.75">
      <c r="J23" s="149"/>
      <c r="K23" s="149"/>
      <c r="L23" s="149"/>
      <c r="M23" s="149"/>
      <c r="N23" s="149"/>
      <c r="O23" s="149"/>
      <c r="P23" s="149"/>
    </row>
    <row r="24" spans="10:16" ht="12.75">
      <c r="J24" s="149"/>
      <c r="K24" s="149"/>
      <c r="L24" s="149"/>
      <c r="M24" s="149"/>
      <c r="N24" s="149"/>
      <c r="O24" s="149"/>
      <c r="P24" s="149"/>
    </row>
    <row r="25" spans="10:16" ht="12.75">
      <c r="J25" s="149"/>
      <c r="K25" s="149"/>
      <c r="L25" s="149"/>
      <c r="M25" s="149"/>
      <c r="N25" s="149"/>
      <c r="O25" s="149"/>
      <c r="P25" s="149"/>
    </row>
    <row r="26" spans="10:16" ht="12.75">
      <c r="J26" s="149"/>
      <c r="K26" s="149"/>
      <c r="L26" s="149"/>
      <c r="M26" s="149"/>
      <c r="N26" s="149"/>
      <c r="O26" s="149"/>
      <c r="P26" s="149"/>
    </row>
    <row r="27" spans="10:16" ht="12.75">
      <c r="J27" s="149"/>
      <c r="K27" s="149"/>
      <c r="L27" s="149"/>
      <c r="M27" s="149"/>
      <c r="N27" s="149"/>
      <c r="O27" s="149"/>
      <c r="P27" s="149"/>
    </row>
  </sheetData>
  <sheetProtection/>
  <mergeCells count="11">
    <mergeCell ref="E22:Q22"/>
    <mergeCell ref="Q7:Q10"/>
    <mergeCell ref="K7:K10"/>
    <mergeCell ref="L7:L10"/>
    <mergeCell ref="M7:M10"/>
    <mergeCell ref="E19:G19"/>
    <mergeCell ref="N7:N10"/>
    <mergeCell ref="D7:I10"/>
    <mergeCell ref="J7:J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0"/>
  <dimension ref="C3:AQ49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13.375" style="41" customWidth="1"/>
    <col min="9" max="9" width="1.12109375" style="41" customWidth="1"/>
    <col min="10" max="10" width="8.25390625" style="41" customWidth="1"/>
    <col min="11" max="11" width="9.25390625" style="41" customWidth="1"/>
    <col min="12" max="12" width="8.625" style="41" customWidth="1"/>
    <col min="13" max="13" width="9.25390625" style="41" customWidth="1"/>
    <col min="14" max="17" width="8.75390625" style="41" customWidth="1"/>
    <col min="18" max="41" width="1.75390625" style="41" customWidth="1"/>
    <col min="42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218</v>
      </c>
      <c r="E4" s="43"/>
      <c r="F4" s="43"/>
      <c r="G4" s="43"/>
      <c r="H4" s="9" t="s">
        <v>150</v>
      </c>
      <c r="I4" s="44"/>
      <c r="J4" s="43"/>
      <c r="K4" s="43"/>
      <c r="L4" s="43"/>
      <c r="M4" s="43"/>
      <c r="N4" s="43"/>
      <c r="O4" s="43"/>
      <c r="P4" s="43"/>
      <c r="Q4" s="43"/>
    </row>
    <row r="5" spans="4:17" s="42" customFormat="1" ht="15.75">
      <c r="D5" s="147" t="s">
        <v>241</v>
      </c>
      <c r="E5" s="43"/>
      <c r="F5" s="43"/>
      <c r="G5" s="43"/>
      <c r="H5" s="9"/>
      <c r="I5" s="44"/>
      <c r="J5" s="43"/>
      <c r="K5" s="43"/>
      <c r="L5" s="43"/>
      <c r="M5" s="43"/>
      <c r="N5" s="43"/>
      <c r="O5" s="43"/>
      <c r="P5" s="43"/>
      <c r="Q5" s="43"/>
    </row>
    <row r="6" spans="4:18" s="46" customFormat="1" ht="14.25" customHeight="1" thickBot="1">
      <c r="D6" s="146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 t="s">
        <v>62</v>
      </c>
      <c r="R6" s="8" t="s">
        <v>85</v>
      </c>
    </row>
    <row r="7" spans="3:18" ht="6" customHeight="1">
      <c r="C7" s="14"/>
      <c r="D7" s="562"/>
      <c r="E7" s="563"/>
      <c r="F7" s="563"/>
      <c r="G7" s="563"/>
      <c r="H7" s="563"/>
      <c r="I7" s="564"/>
      <c r="J7" s="558">
        <v>2003</v>
      </c>
      <c r="K7" s="558">
        <v>2004</v>
      </c>
      <c r="L7" s="558">
        <v>2005</v>
      </c>
      <c r="M7" s="558">
        <v>2006</v>
      </c>
      <c r="N7" s="558">
        <v>2007</v>
      </c>
      <c r="O7" s="558">
        <v>2008</v>
      </c>
      <c r="P7" s="558">
        <v>2009</v>
      </c>
      <c r="Q7" s="560">
        <v>2010</v>
      </c>
      <c r="R7" s="78"/>
    </row>
    <row r="8" spans="3:18" ht="6" customHeight="1">
      <c r="C8" s="14"/>
      <c r="D8" s="565"/>
      <c r="E8" s="566"/>
      <c r="F8" s="566"/>
      <c r="G8" s="566"/>
      <c r="H8" s="566"/>
      <c r="I8" s="567"/>
      <c r="J8" s="602"/>
      <c r="K8" s="602"/>
      <c r="L8" s="602"/>
      <c r="M8" s="602"/>
      <c r="N8" s="602"/>
      <c r="O8" s="602"/>
      <c r="P8" s="602"/>
      <c r="Q8" s="601"/>
      <c r="R8" s="78"/>
    </row>
    <row r="9" spans="3:18" ht="6" customHeight="1">
      <c r="C9" s="14"/>
      <c r="D9" s="565"/>
      <c r="E9" s="566"/>
      <c r="F9" s="566"/>
      <c r="G9" s="566"/>
      <c r="H9" s="566"/>
      <c r="I9" s="567"/>
      <c r="J9" s="602"/>
      <c r="K9" s="602"/>
      <c r="L9" s="602"/>
      <c r="M9" s="602"/>
      <c r="N9" s="602"/>
      <c r="O9" s="602"/>
      <c r="P9" s="602"/>
      <c r="Q9" s="601"/>
      <c r="R9" s="78"/>
    </row>
    <row r="10" spans="3:18" ht="6" customHeight="1">
      <c r="C10" s="14"/>
      <c r="D10" s="565"/>
      <c r="E10" s="566"/>
      <c r="F10" s="566"/>
      <c r="G10" s="566"/>
      <c r="H10" s="566"/>
      <c r="I10" s="567"/>
      <c r="J10" s="602"/>
      <c r="K10" s="602"/>
      <c r="L10" s="602"/>
      <c r="M10" s="602"/>
      <c r="N10" s="602"/>
      <c r="O10" s="602"/>
      <c r="P10" s="602"/>
      <c r="Q10" s="601"/>
      <c r="R10" s="78"/>
    </row>
    <row r="11" spans="3:18" ht="15" customHeight="1" thickBot="1">
      <c r="C11" s="14"/>
      <c r="D11" s="568"/>
      <c r="E11" s="569"/>
      <c r="F11" s="569"/>
      <c r="G11" s="569"/>
      <c r="H11" s="569"/>
      <c r="I11" s="570"/>
      <c r="J11" s="12"/>
      <c r="K11" s="12"/>
      <c r="L11" s="12"/>
      <c r="M11" s="12"/>
      <c r="N11" s="12"/>
      <c r="O11" s="132"/>
      <c r="P11" s="132"/>
      <c r="Q11" s="13"/>
      <c r="R11" s="78"/>
    </row>
    <row r="12" spans="3:43" ht="14.25" thickBot="1" thickTop="1">
      <c r="C12" s="14"/>
      <c r="D12" s="52" t="s">
        <v>157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78"/>
      <c r="AQ12" s="150"/>
    </row>
    <row r="13" spans="3:43" ht="12.75">
      <c r="C13" s="14"/>
      <c r="D13" s="55"/>
      <c r="E13" s="56" t="s">
        <v>108</v>
      </c>
      <c r="F13" s="56"/>
      <c r="G13" s="56"/>
      <c r="H13" s="57"/>
      <c r="I13" s="58"/>
      <c r="J13" s="442">
        <v>9764372.45</v>
      </c>
      <c r="K13" s="442">
        <v>10290055.28</v>
      </c>
      <c r="L13" s="442">
        <v>11034349.75</v>
      </c>
      <c r="M13" s="442">
        <v>11974973.94</v>
      </c>
      <c r="N13" s="442">
        <f>N14+N15</f>
        <v>12677778.41</v>
      </c>
      <c r="O13" s="445">
        <f>O14+O15</f>
        <v>14094485.24</v>
      </c>
      <c r="P13" s="445">
        <v>15983396.370000001</v>
      </c>
      <c r="Q13" s="443">
        <v>16283334.950000003</v>
      </c>
      <c r="R13" s="78"/>
      <c r="AQ13" s="148"/>
    </row>
    <row r="14" spans="3:18" ht="13.5" customHeight="1">
      <c r="C14" s="14"/>
      <c r="D14" s="59"/>
      <c r="E14" s="585" t="s">
        <v>109</v>
      </c>
      <c r="F14" s="31" t="s">
        <v>63</v>
      </c>
      <c r="G14" s="31"/>
      <c r="H14" s="32"/>
      <c r="I14" s="33"/>
      <c r="J14" s="278">
        <v>9303740.819999998</v>
      </c>
      <c r="K14" s="278">
        <v>9625859.709999999</v>
      </c>
      <c r="L14" s="278">
        <v>10179056.77</v>
      </c>
      <c r="M14" s="278">
        <v>10765314.52</v>
      </c>
      <c r="N14" s="278">
        <f>11389227.41-1.02</f>
        <v>11389226.39</v>
      </c>
      <c r="O14" s="281">
        <f>12068719.67-36.78</f>
        <v>12068682.89</v>
      </c>
      <c r="P14" s="281">
        <v>13272038.39</v>
      </c>
      <c r="Q14" s="279">
        <v>13423421.740000002</v>
      </c>
      <c r="R14" s="78"/>
    </row>
    <row r="15" spans="3:18" ht="12.75">
      <c r="C15" s="14"/>
      <c r="D15" s="89"/>
      <c r="E15" s="587"/>
      <c r="F15" s="27" t="s">
        <v>64</v>
      </c>
      <c r="G15" s="27"/>
      <c r="H15" s="28"/>
      <c r="I15" s="29"/>
      <c r="J15" s="380">
        <v>460631.63</v>
      </c>
      <c r="K15" s="380">
        <v>664195.57</v>
      </c>
      <c r="L15" s="380">
        <v>855292.98</v>
      </c>
      <c r="M15" s="380">
        <v>1209659.42</v>
      </c>
      <c r="N15" s="380">
        <v>1288552.02</v>
      </c>
      <c r="O15" s="383">
        <v>2025802.35</v>
      </c>
      <c r="P15" s="383">
        <v>2711357.98</v>
      </c>
      <c r="Q15" s="381">
        <v>2859913.21</v>
      </c>
      <c r="R15" s="78"/>
    </row>
    <row r="16" spans="3:18" ht="12.75" customHeight="1">
      <c r="C16" s="14"/>
      <c r="D16" s="59"/>
      <c r="E16" s="585" t="s">
        <v>65</v>
      </c>
      <c r="F16" s="31" t="s">
        <v>63</v>
      </c>
      <c r="G16" s="31"/>
      <c r="H16" s="32"/>
      <c r="I16" s="33"/>
      <c r="J16" s="524">
        <v>0.9528252704043463</v>
      </c>
      <c r="K16" s="524">
        <v>0.9354526723203376</v>
      </c>
      <c r="L16" s="524">
        <v>0.9224881393667986</v>
      </c>
      <c r="M16" s="524">
        <v>0.8989843797522286</v>
      </c>
      <c r="N16" s="524">
        <f>N14/N13</f>
        <v>0.8983613707127415</v>
      </c>
      <c r="O16" s="525">
        <f>O14/O13</f>
        <v>0.8562698590615574</v>
      </c>
      <c r="P16" s="525">
        <v>0.8303640905077548</v>
      </c>
      <c r="Q16" s="526">
        <v>0.8243656340189698</v>
      </c>
      <c r="R16" s="78"/>
    </row>
    <row r="17" spans="3:18" ht="13.5" thickBot="1">
      <c r="C17" s="14"/>
      <c r="D17" s="69"/>
      <c r="E17" s="589"/>
      <c r="F17" s="82" t="s">
        <v>64</v>
      </c>
      <c r="G17" s="82"/>
      <c r="H17" s="83"/>
      <c r="I17" s="84"/>
      <c r="J17" s="527">
        <v>0.04717472959565364</v>
      </c>
      <c r="K17" s="527">
        <v>0.06454732767966238</v>
      </c>
      <c r="L17" s="527">
        <v>0.07751186063320134</v>
      </c>
      <c r="M17" s="527">
        <v>0.1010156202477715</v>
      </c>
      <c r="N17" s="527">
        <f>N15/N13</f>
        <v>0.10163862928725854</v>
      </c>
      <c r="O17" s="528">
        <f>O15/O13</f>
        <v>0.1437301409384427</v>
      </c>
      <c r="P17" s="528">
        <v>0.16963590949224516</v>
      </c>
      <c r="Q17" s="529">
        <v>0.17563436598103016</v>
      </c>
      <c r="R17" s="78"/>
    </row>
    <row r="18" spans="3:18" ht="13.5" thickBot="1">
      <c r="C18" s="14"/>
      <c r="D18" s="75" t="s">
        <v>158</v>
      </c>
      <c r="E18" s="76"/>
      <c r="F18" s="76"/>
      <c r="G18" s="76"/>
      <c r="H18" s="76"/>
      <c r="I18" s="76"/>
      <c r="J18" s="73"/>
      <c r="K18" s="73"/>
      <c r="L18" s="73"/>
      <c r="M18" s="73"/>
      <c r="N18" s="74"/>
      <c r="O18" s="74"/>
      <c r="P18" s="74"/>
      <c r="Q18" s="74"/>
      <c r="R18" s="78"/>
    </row>
    <row r="19" spans="3:18" ht="12.75">
      <c r="C19" s="14"/>
      <c r="D19" s="55"/>
      <c r="E19" s="56" t="s">
        <v>108</v>
      </c>
      <c r="F19" s="56"/>
      <c r="G19" s="56"/>
      <c r="H19" s="57"/>
      <c r="I19" s="58"/>
      <c r="J19" s="442">
        <v>33312</v>
      </c>
      <c r="K19" s="442">
        <v>32557</v>
      </c>
      <c r="L19" s="442">
        <v>39223</v>
      </c>
      <c r="M19" s="442">
        <v>39659</v>
      </c>
      <c r="N19" s="442">
        <v>43965.63</v>
      </c>
      <c r="O19" s="445">
        <v>47959</v>
      </c>
      <c r="P19" s="445">
        <v>53504</v>
      </c>
      <c r="Q19" s="443">
        <v>58059</v>
      </c>
      <c r="R19" s="78"/>
    </row>
    <row r="20" spans="3:18" ht="13.5" customHeight="1">
      <c r="C20" s="14"/>
      <c r="D20" s="59"/>
      <c r="E20" s="585" t="s">
        <v>109</v>
      </c>
      <c r="F20" s="31" t="s">
        <v>63</v>
      </c>
      <c r="G20" s="31"/>
      <c r="H20" s="32"/>
      <c r="I20" s="33"/>
      <c r="J20" s="278">
        <v>33312</v>
      </c>
      <c r="K20" s="278">
        <v>32557</v>
      </c>
      <c r="L20" s="278">
        <v>39223</v>
      </c>
      <c r="M20" s="278">
        <v>39659</v>
      </c>
      <c r="N20" s="278">
        <v>43965.63</v>
      </c>
      <c r="O20" s="281">
        <v>47959</v>
      </c>
      <c r="P20" s="281">
        <v>53504</v>
      </c>
      <c r="Q20" s="279">
        <v>58059</v>
      </c>
      <c r="R20" s="78"/>
    </row>
    <row r="21" spans="3:18" ht="12.75">
      <c r="C21" s="14"/>
      <c r="D21" s="89"/>
      <c r="E21" s="587"/>
      <c r="F21" s="27" t="s">
        <v>64</v>
      </c>
      <c r="G21" s="27"/>
      <c r="H21" s="28"/>
      <c r="I21" s="29"/>
      <c r="J21" s="380">
        <v>0</v>
      </c>
      <c r="K21" s="380">
        <v>0</v>
      </c>
      <c r="L21" s="380">
        <v>0</v>
      </c>
      <c r="M21" s="380">
        <v>0</v>
      </c>
      <c r="N21" s="380">
        <v>0</v>
      </c>
      <c r="O21" s="383">
        <v>0</v>
      </c>
      <c r="P21" s="383">
        <v>0</v>
      </c>
      <c r="Q21" s="381">
        <v>0</v>
      </c>
      <c r="R21" s="78"/>
    </row>
    <row r="22" spans="3:18" ht="12.75" customHeight="1">
      <c r="C22" s="14"/>
      <c r="D22" s="59"/>
      <c r="E22" s="585" t="s">
        <v>65</v>
      </c>
      <c r="F22" s="31" t="s">
        <v>63</v>
      </c>
      <c r="G22" s="31"/>
      <c r="H22" s="32"/>
      <c r="I22" s="33"/>
      <c r="J22" s="524">
        <v>1</v>
      </c>
      <c r="K22" s="524">
        <v>1</v>
      </c>
      <c r="L22" s="524">
        <v>1</v>
      </c>
      <c r="M22" s="524">
        <v>1</v>
      </c>
      <c r="N22" s="524">
        <v>1</v>
      </c>
      <c r="O22" s="525">
        <v>1</v>
      </c>
      <c r="P22" s="525">
        <v>1</v>
      </c>
      <c r="Q22" s="526">
        <v>1</v>
      </c>
      <c r="R22" s="78"/>
    </row>
    <row r="23" spans="3:18" ht="13.5" thickBot="1">
      <c r="C23" s="14"/>
      <c r="D23" s="69"/>
      <c r="E23" s="597"/>
      <c r="F23" s="82" t="s">
        <v>64</v>
      </c>
      <c r="G23" s="82"/>
      <c r="H23" s="83"/>
      <c r="I23" s="84"/>
      <c r="J23" s="527">
        <v>0</v>
      </c>
      <c r="K23" s="527">
        <v>0</v>
      </c>
      <c r="L23" s="527">
        <v>0</v>
      </c>
      <c r="M23" s="527">
        <v>0</v>
      </c>
      <c r="N23" s="527">
        <v>0</v>
      </c>
      <c r="O23" s="528">
        <v>0</v>
      </c>
      <c r="P23" s="528">
        <v>0</v>
      </c>
      <c r="Q23" s="529">
        <v>0</v>
      </c>
      <c r="R23" s="78"/>
    </row>
    <row r="24" spans="3:18" ht="13.5" thickBot="1">
      <c r="C24" s="14"/>
      <c r="D24" s="75" t="s">
        <v>66</v>
      </c>
      <c r="E24" s="76"/>
      <c r="F24" s="76"/>
      <c r="G24" s="76"/>
      <c r="H24" s="76"/>
      <c r="I24" s="76"/>
      <c r="J24" s="73"/>
      <c r="K24" s="73"/>
      <c r="L24" s="73"/>
      <c r="M24" s="73"/>
      <c r="N24" s="74"/>
      <c r="O24" s="74"/>
      <c r="P24" s="74"/>
      <c r="Q24" s="74"/>
      <c r="R24" s="78"/>
    </row>
    <row r="25" spans="3:18" ht="12.75">
      <c r="C25" s="14"/>
      <c r="D25" s="55"/>
      <c r="E25" s="56" t="s">
        <v>108</v>
      </c>
      <c r="F25" s="56"/>
      <c r="G25" s="56"/>
      <c r="H25" s="57"/>
      <c r="I25" s="58"/>
      <c r="J25" s="442">
        <v>9731060.45</v>
      </c>
      <c r="K25" s="442">
        <v>10257498.28</v>
      </c>
      <c r="L25" s="442">
        <v>10995126.75</v>
      </c>
      <c r="M25" s="442">
        <v>11935314.94</v>
      </c>
      <c r="N25" s="442">
        <f>N26+N27</f>
        <v>12633812.78</v>
      </c>
      <c r="O25" s="445">
        <f>O26+O27</f>
        <v>14046526.24</v>
      </c>
      <c r="P25" s="445">
        <v>15929892.370000001</v>
      </c>
      <c r="Q25" s="443">
        <v>16225275.950000003</v>
      </c>
      <c r="R25" s="78"/>
    </row>
    <row r="26" spans="3:18" ht="13.5" customHeight="1">
      <c r="C26" s="14"/>
      <c r="D26" s="59"/>
      <c r="E26" s="585" t="s">
        <v>109</v>
      </c>
      <c r="F26" s="31" t="s">
        <v>63</v>
      </c>
      <c r="G26" s="31"/>
      <c r="H26" s="32"/>
      <c r="I26" s="33"/>
      <c r="J26" s="278">
        <v>9270428.819999998</v>
      </c>
      <c r="K26" s="278">
        <v>9593302.709999999</v>
      </c>
      <c r="L26" s="278">
        <v>10139833.77</v>
      </c>
      <c r="M26" s="278">
        <v>10725655.52</v>
      </c>
      <c r="N26" s="278">
        <f>11345261.78-1.02</f>
        <v>11345260.76</v>
      </c>
      <c r="O26" s="281">
        <f>12020760.67-36.78</f>
        <v>12020723.89</v>
      </c>
      <c r="P26" s="281">
        <v>13218534.39</v>
      </c>
      <c r="Q26" s="279">
        <v>13365362.740000002</v>
      </c>
      <c r="R26" s="78"/>
    </row>
    <row r="27" spans="3:18" ht="12.75">
      <c r="C27" s="14"/>
      <c r="D27" s="89"/>
      <c r="E27" s="587"/>
      <c r="F27" s="27" t="s">
        <v>64</v>
      </c>
      <c r="G27" s="27"/>
      <c r="H27" s="28"/>
      <c r="I27" s="29"/>
      <c r="J27" s="380">
        <v>460631.63</v>
      </c>
      <c r="K27" s="380">
        <v>664195.57</v>
      </c>
      <c r="L27" s="380">
        <v>855292.98</v>
      </c>
      <c r="M27" s="380">
        <v>1209659.42</v>
      </c>
      <c r="N27" s="380">
        <v>1288552.02</v>
      </c>
      <c r="O27" s="383">
        <v>2025802.35</v>
      </c>
      <c r="P27" s="383">
        <v>2711357.98</v>
      </c>
      <c r="Q27" s="381">
        <v>2859913.21</v>
      </c>
      <c r="R27" s="78"/>
    </row>
    <row r="28" spans="3:18" ht="12.75" customHeight="1">
      <c r="C28" s="14"/>
      <c r="D28" s="59"/>
      <c r="E28" s="585" t="s">
        <v>65</v>
      </c>
      <c r="F28" s="31" t="s">
        <v>63</v>
      </c>
      <c r="G28" s="31"/>
      <c r="H28" s="32"/>
      <c r="I28" s="33"/>
      <c r="J28" s="524">
        <v>0.9526637787970991</v>
      </c>
      <c r="K28" s="524">
        <v>0.9352478009872013</v>
      </c>
      <c r="L28" s="524">
        <v>0.9222116307117605</v>
      </c>
      <c r="M28" s="524">
        <v>0.8986487222095876</v>
      </c>
      <c r="N28" s="524">
        <f>N26/N25</f>
        <v>0.8980076685923472</v>
      </c>
      <c r="O28" s="525">
        <f>O26/O25</f>
        <v>0.8557791217994407</v>
      </c>
      <c r="P28" s="525">
        <v>0.8297943314980476</v>
      </c>
      <c r="Q28" s="526">
        <v>0.8237371605380924</v>
      </c>
      <c r="R28" s="78"/>
    </row>
    <row r="29" spans="3:18" ht="13.5" thickBot="1">
      <c r="C29" s="14"/>
      <c r="D29" s="69"/>
      <c r="E29" s="589"/>
      <c r="F29" s="82" t="s">
        <v>64</v>
      </c>
      <c r="G29" s="82"/>
      <c r="H29" s="83"/>
      <c r="I29" s="84"/>
      <c r="J29" s="527">
        <v>0.04733622120290087</v>
      </c>
      <c r="K29" s="527">
        <v>0.06475219901279868</v>
      </c>
      <c r="L29" s="527">
        <v>0.07778836928823944</v>
      </c>
      <c r="M29" s="527">
        <v>0.10135127779041246</v>
      </c>
      <c r="N29" s="527">
        <f>N27/N25</f>
        <v>0.10199233140765286</v>
      </c>
      <c r="O29" s="528">
        <f>O27/O25</f>
        <v>0.1442208782005593</v>
      </c>
      <c r="P29" s="528">
        <v>0.17020566850195235</v>
      </c>
      <c r="Q29" s="529">
        <v>0.17626283946190754</v>
      </c>
      <c r="R29" s="78"/>
    </row>
    <row r="30" spans="3:18" ht="13.5" thickBot="1">
      <c r="C30" s="14"/>
      <c r="D30" s="75" t="s">
        <v>67</v>
      </c>
      <c r="E30" s="76"/>
      <c r="F30" s="76"/>
      <c r="G30" s="76"/>
      <c r="H30" s="76"/>
      <c r="I30" s="76"/>
      <c r="J30" s="73"/>
      <c r="K30" s="73"/>
      <c r="L30" s="73"/>
      <c r="M30" s="73"/>
      <c r="N30" s="74"/>
      <c r="O30" s="74"/>
      <c r="P30" s="74"/>
      <c r="Q30" s="74"/>
      <c r="R30" s="78"/>
    </row>
    <row r="31" spans="3:18" ht="15">
      <c r="C31" s="14"/>
      <c r="D31" s="30"/>
      <c r="E31" s="31" t="s">
        <v>160</v>
      </c>
      <c r="F31" s="31"/>
      <c r="G31" s="31"/>
      <c r="H31" s="32"/>
      <c r="I31" s="33"/>
      <c r="J31" s="530">
        <v>114.24777249999998</v>
      </c>
      <c r="K31" s="530">
        <v>121.34803966999998</v>
      </c>
      <c r="L31" s="530">
        <v>128.55417447999997</v>
      </c>
      <c r="M31" s="530">
        <v>141.24843944</v>
      </c>
      <c r="N31" s="530">
        <v>151.5849897</v>
      </c>
      <c r="O31" s="531">
        <v>149.79972682000005</v>
      </c>
      <c r="P31" s="531">
        <v>159.32468885</v>
      </c>
      <c r="Q31" s="532">
        <v>157.70931176</v>
      </c>
      <c r="R31" s="78"/>
    </row>
    <row r="32" spans="3:18" ht="12.75">
      <c r="C32" s="14"/>
      <c r="D32" s="26"/>
      <c r="E32" s="27" t="s">
        <v>68</v>
      </c>
      <c r="F32" s="27"/>
      <c r="G32" s="27"/>
      <c r="H32" s="28"/>
      <c r="I32" s="29"/>
      <c r="J32" s="274">
        <f>J13/J31/1000000</f>
        <v>0.08546663305842572</v>
      </c>
      <c r="K32" s="274">
        <f>K13/K31/1000000</f>
        <v>0.08479786989541238</v>
      </c>
      <c r="L32" s="274">
        <f>L13/L31/1000000</f>
        <v>0.08583423910296034</v>
      </c>
      <c r="M32" s="274">
        <f>M13/M31/1000000</f>
        <v>0.08477951322844009</v>
      </c>
      <c r="N32" s="274">
        <f>N13/N31/1000000</f>
        <v>0.08363478755443027</v>
      </c>
      <c r="O32" s="277">
        <v>0.09408813979923136</v>
      </c>
      <c r="P32" s="277">
        <v>0.10031964590904018</v>
      </c>
      <c r="Q32" s="275">
        <v>0.10324903944023149</v>
      </c>
      <c r="R32" s="78"/>
    </row>
    <row r="33" spans="3:21" ht="12.75">
      <c r="C33" s="14"/>
      <c r="D33" s="30"/>
      <c r="E33" s="31" t="s">
        <v>69</v>
      </c>
      <c r="F33" s="31"/>
      <c r="G33" s="31"/>
      <c r="H33" s="32"/>
      <c r="I33" s="33"/>
      <c r="J33" s="533">
        <v>2577.627</v>
      </c>
      <c r="K33" s="533">
        <v>2811.155</v>
      </c>
      <c r="L33" s="533">
        <v>2982.007</v>
      </c>
      <c r="M33" s="533">
        <v>3225.628</v>
      </c>
      <c r="N33" s="533">
        <v>3539.112</v>
      </c>
      <c r="O33" s="534">
        <v>3687.256</v>
      </c>
      <c r="P33" s="534">
        <v>3629.171</v>
      </c>
      <c r="Q33" s="535">
        <v>3667.619</v>
      </c>
      <c r="R33" s="78"/>
      <c r="T33" s="49"/>
      <c r="U33" s="49"/>
    </row>
    <row r="34" spans="3:21" ht="13.5" thickBot="1">
      <c r="C34" s="14"/>
      <c r="D34" s="99"/>
      <c r="E34" s="82" t="s">
        <v>70</v>
      </c>
      <c r="F34" s="82"/>
      <c r="G34" s="82"/>
      <c r="H34" s="83"/>
      <c r="I34" s="84"/>
      <c r="J34" s="527">
        <f>J13/1000000/J33</f>
        <v>0.0037881246782408783</v>
      </c>
      <c r="K34" s="527">
        <f aca="true" t="shared" si="0" ref="K34:Q34">K13/1000000/K33</f>
        <v>0.0036604368240100594</v>
      </c>
      <c r="L34" s="527">
        <f t="shared" si="0"/>
        <v>0.0037003098081258698</v>
      </c>
      <c r="M34" s="527">
        <f t="shared" si="0"/>
        <v>0.003712447293984303</v>
      </c>
      <c r="N34" s="527">
        <f t="shared" si="0"/>
        <v>0.00358219191989403</v>
      </c>
      <c r="O34" s="528">
        <f t="shared" si="0"/>
        <v>0.003822486217393097</v>
      </c>
      <c r="P34" s="528">
        <f t="shared" si="0"/>
        <v>0.00440414529103203</v>
      </c>
      <c r="Q34" s="529">
        <f t="shared" si="0"/>
        <v>0.00443975640599528</v>
      </c>
      <c r="R34" s="78"/>
      <c r="S34" s="49"/>
      <c r="T34" s="49"/>
      <c r="U34" s="49"/>
    </row>
    <row r="35" spans="3:21" ht="13.5" thickBot="1">
      <c r="C35" s="14"/>
      <c r="D35" s="75" t="s">
        <v>113</v>
      </c>
      <c r="E35" s="76"/>
      <c r="F35" s="76"/>
      <c r="G35" s="76"/>
      <c r="H35" s="76"/>
      <c r="I35" s="76"/>
      <c r="J35" s="73"/>
      <c r="K35" s="73"/>
      <c r="L35" s="73"/>
      <c r="M35" s="73"/>
      <c r="N35" s="74"/>
      <c r="O35" s="74"/>
      <c r="P35" s="74"/>
      <c r="Q35" s="74"/>
      <c r="R35" s="78"/>
      <c r="T35" s="49"/>
      <c r="U35" s="49"/>
    </row>
    <row r="36" spans="3:18" ht="12.75">
      <c r="C36" s="14"/>
      <c r="D36" s="55"/>
      <c r="E36" s="56" t="s">
        <v>108</v>
      </c>
      <c r="F36" s="56"/>
      <c r="G36" s="56"/>
      <c r="H36" s="57"/>
      <c r="I36" s="58"/>
      <c r="J36" s="442">
        <v>108814.669</v>
      </c>
      <c r="K36" s="442">
        <v>112101.51699999999</v>
      </c>
      <c r="L36" s="442">
        <v>124653.41</v>
      </c>
      <c r="M36" s="442">
        <v>127234.643</v>
      </c>
      <c r="N36" s="442">
        <v>136097.082</v>
      </c>
      <c r="O36" s="287" t="s">
        <v>155</v>
      </c>
      <c r="P36" s="287" t="s">
        <v>155</v>
      </c>
      <c r="Q36" s="287" t="s">
        <v>242</v>
      </c>
      <c r="R36" s="78"/>
    </row>
    <row r="37" spans="3:18" ht="13.5" customHeight="1">
      <c r="C37" s="14"/>
      <c r="D37" s="59"/>
      <c r="E37" s="585" t="s">
        <v>109</v>
      </c>
      <c r="F37" s="31" t="s">
        <v>176</v>
      </c>
      <c r="G37" s="31"/>
      <c r="H37" s="32"/>
      <c r="I37" s="33"/>
      <c r="J37" s="278">
        <v>85271.669</v>
      </c>
      <c r="K37" s="278">
        <v>89720.51699999999</v>
      </c>
      <c r="L37" s="278">
        <v>96762.41</v>
      </c>
      <c r="M37" s="278">
        <v>98861.643</v>
      </c>
      <c r="N37" s="278">
        <v>105893.082</v>
      </c>
      <c r="O37" s="536" t="s">
        <v>156</v>
      </c>
      <c r="P37" s="536" t="s">
        <v>156</v>
      </c>
      <c r="Q37" s="536" t="s">
        <v>242</v>
      </c>
      <c r="R37" s="78"/>
    </row>
    <row r="38" spans="3:18" ht="13.5" thickBot="1">
      <c r="C38" s="14"/>
      <c r="D38" s="69"/>
      <c r="E38" s="597"/>
      <c r="F38" s="81" t="s">
        <v>71</v>
      </c>
      <c r="G38" s="81"/>
      <c r="H38" s="67"/>
      <c r="I38" s="68"/>
      <c r="J38" s="397">
        <v>23543</v>
      </c>
      <c r="K38" s="397">
        <v>22381</v>
      </c>
      <c r="L38" s="397">
        <v>27891</v>
      </c>
      <c r="M38" s="397">
        <v>28373</v>
      </c>
      <c r="N38" s="397">
        <v>30204</v>
      </c>
      <c r="O38" s="398">
        <v>34135</v>
      </c>
      <c r="P38" s="398">
        <v>36623</v>
      </c>
      <c r="Q38" s="399">
        <v>41322</v>
      </c>
      <c r="R38" s="78"/>
    </row>
    <row r="39" spans="4:18" ht="13.5">
      <c r="D39" s="50" t="s">
        <v>90</v>
      </c>
      <c r="E39" s="51"/>
      <c r="F39" s="51"/>
      <c r="G39" s="51"/>
      <c r="H39" s="51"/>
      <c r="I39" s="50"/>
      <c r="J39" s="50"/>
      <c r="K39" s="50"/>
      <c r="L39" s="50"/>
      <c r="M39" s="50"/>
      <c r="N39" s="50"/>
      <c r="O39" s="50"/>
      <c r="P39" s="50"/>
      <c r="Q39" s="107" t="s">
        <v>159</v>
      </c>
      <c r="R39" s="41" t="s">
        <v>85</v>
      </c>
    </row>
    <row r="40" spans="4:17" ht="14.25" customHeight="1">
      <c r="D40" s="39" t="s">
        <v>6</v>
      </c>
      <c r="E40" s="571" t="s">
        <v>169</v>
      </c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</row>
    <row r="41" spans="4:17" ht="23.25" customHeight="1">
      <c r="D41" s="151" t="s">
        <v>121</v>
      </c>
      <c r="E41" s="571" t="s">
        <v>187</v>
      </c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</row>
    <row r="42" spans="4:17" ht="12.75">
      <c r="D42" s="151" t="s">
        <v>172</v>
      </c>
      <c r="E42" s="618" t="s">
        <v>219</v>
      </c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</row>
    <row r="43" spans="12:14" ht="12.75">
      <c r="L43" s="148"/>
      <c r="N43" s="210"/>
    </row>
    <row r="44" ht="12.75">
      <c r="Q44" s="148"/>
    </row>
    <row r="49" spans="10:17" ht="12.75">
      <c r="J49" s="150"/>
      <c r="K49" s="150"/>
      <c r="L49" s="150"/>
      <c r="M49" s="150"/>
      <c r="N49" s="150"/>
      <c r="O49" s="150"/>
      <c r="P49" s="150"/>
      <c r="Q49" s="150"/>
    </row>
  </sheetData>
  <sheetProtection/>
  <mergeCells count="19">
    <mergeCell ref="E42:Q42"/>
    <mergeCell ref="M7:M10"/>
    <mergeCell ref="E37:E38"/>
    <mergeCell ref="E28:E29"/>
    <mergeCell ref="E20:E21"/>
    <mergeCell ref="E22:E23"/>
    <mergeCell ref="E26:E27"/>
    <mergeCell ref="E41:Q41"/>
    <mergeCell ref="L7:L10"/>
    <mergeCell ref="N7:N10"/>
    <mergeCell ref="E14:E15"/>
    <mergeCell ref="E16:E17"/>
    <mergeCell ref="E40:Q40"/>
    <mergeCell ref="Q7:Q10"/>
    <mergeCell ref="J7:J10"/>
    <mergeCell ref="K7:K10"/>
    <mergeCell ref="D7:I11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2"/>
  <dimension ref="C3:AR47"/>
  <sheetViews>
    <sheetView showGridLines="0" showOutlineSymbol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13.375" style="41" customWidth="1"/>
    <col min="9" max="9" width="1.12109375" style="41" customWidth="1"/>
    <col min="10" max="10" width="8.25390625" style="41" customWidth="1"/>
    <col min="11" max="11" width="9.25390625" style="41" customWidth="1"/>
    <col min="12" max="12" width="8.625" style="41" customWidth="1"/>
    <col min="13" max="14" width="9.25390625" style="41" customWidth="1"/>
    <col min="15" max="18" width="8.75390625" style="41" customWidth="1"/>
    <col min="19" max="42" width="1.75390625" style="41" customWidth="1"/>
    <col min="43" max="16384" width="9.125" style="41" customWidth="1"/>
  </cols>
  <sheetData>
    <row r="1" ht="12.75" hidden="1"/>
    <row r="2" ht="12.75" hidden="1"/>
    <row r="3" ht="9" customHeight="1">
      <c r="C3" s="40"/>
    </row>
    <row r="4" spans="4:18" s="42" customFormat="1" ht="15.75">
      <c r="D4" s="9" t="s">
        <v>244</v>
      </c>
      <c r="E4" s="43"/>
      <c r="F4" s="43"/>
      <c r="G4" s="43"/>
      <c r="H4" s="9" t="s">
        <v>249</v>
      </c>
      <c r="I4" s="44"/>
      <c r="J4" s="43"/>
      <c r="K4" s="43"/>
      <c r="L4" s="43"/>
      <c r="M4" s="43"/>
      <c r="N4" s="43"/>
      <c r="O4" s="43"/>
      <c r="P4" s="43"/>
      <c r="Q4" s="43"/>
      <c r="R4" s="43"/>
    </row>
    <row r="5" spans="4:18" s="42" customFormat="1" ht="15.75">
      <c r="D5" s="147"/>
      <c r="E5" s="43"/>
      <c r="F5" s="43"/>
      <c r="G5" s="43"/>
      <c r="H5" s="9"/>
      <c r="I5" s="44"/>
      <c r="J5" s="43"/>
      <c r="K5" s="43"/>
      <c r="L5" s="43"/>
      <c r="M5" s="43"/>
      <c r="N5" s="43"/>
      <c r="O5" s="43"/>
      <c r="P5" s="43"/>
      <c r="Q5" s="43"/>
      <c r="R5" s="43"/>
    </row>
    <row r="6" spans="4:19" s="46" customFormat="1" ht="14.25" customHeight="1">
      <c r="D6" s="215"/>
      <c r="E6" s="216"/>
      <c r="F6" s="216"/>
      <c r="G6" s="216"/>
      <c r="H6" s="216"/>
      <c r="I6" s="217"/>
      <c r="J6" s="217"/>
      <c r="K6" s="217"/>
      <c r="L6" s="217"/>
      <c r="M6" s="217"/>
      <c r="N6" s="217"/>
      <c r="O6" s="217"/>
      <c r="P6" s="217"/>
      <c r="Q6" s="217"/>
      <c r="R6" s="218"/>
      <c r="S6" s="8" t="s">
        <v>85</v>
      </c>
    </row>
    <row r="7" spans="3:19" ht="13.5" customHeight="1">
      <c r="C7" s="49"/>
      <c r="D7" s="222"/>
      <c r="E7" s="222"/>
      <c r="F7" s="222"/>
      <c r="G7" s="222"/>
      <c r="H7" s="222"/>
      <c r="I7" s="222"/>
      <c r="J7" s="223"/>
      <c r="K7" s="223"/>
      <c r="L7" s="223"/>
      <c r="M7" s="223"/>
      <c r="N7" s="223"/>
      <c r="O7" s="223"/>
      <c r="P7" s="223"/>
      <c r="Q7" s="223"/>
      <c r="R7" s="223"/>
      <c r="S7" s="49"/>
    </row>
    <row r="8" spans="3:19" ht="13.5" customHeight="1">
      <c r="C8" s="49"/>
      <c r="D8" s="222"/>
      <c r="E8" s="222"/>
      <c r="F8" s="222"/>
      <c r="G8" s="222"/>
      <c r="H8" s="222"/>
      <c r="I8" s="222"/>
      <c r="J8" s="223"/>
      <c r="K8" s="223"/>
      <c r="L8" s="223"/>
      <c r="M8" s="223"/>
      <c r="N8" s="223"/>
      <c r="O8" s="223"/>
      <c r="P8" s="223"/>
      <c r="Q8" s="223"/>
      <c r="R8" s="223"/>
      <c r="S8" s="49"/>
    </row>
    <row r="9" spans="3:19" ht="13.5" customHeight="1">
      <c r="C9" s="49"/>
      <c r="D9" s="222"/>
      <c r="E9" s="222"/>
      <c r="F9" s="222"/>
      <c r="G9" s="222"/>
      <c r="H9" s="222"/>
      <c r="I9" s="222"/>
      <c r="J9" s="223"/>
      <c r="K9" s="223"/>
      <c r="L9" s="223"/>
      <c r="M9" s="223"/>
      <c r="N9" s="223"/>
      <c r="O9" s="223"/>
      <c r="P9" s="223"/>
      <c r="Q9" s="223"/>
      <c r="R9" s="223"/>
      <c r="S9" s="49"/>
    </row>
    <row r="10" spans="3:19" ht="13.5" customHeight="1">
      <c r="C10" s="49"/>
      <c r="D10" s="222"/>
      <c r="E10" s="222"/>
      <c r="F10" s="222"/>
      <c r="G10" s="222"/>
      <c r="H10" s="222"/>
      <c r="I10" s="222"/>
      <c r="J10" s="249"/>
      <c r="K10" s="249"/>
      <c r="L10" s="249"/>
      <c r="M10" s="249"/>
      <c r="N10" s="249"/>
      <c r="O10" s="249"/>
      <c r="P10" s="249"/>
      <c r="Q10" s="249"/>
      <c r="R10" s="249"/>
      <c r="S10" s="49"/>
    </row>
    <row r="11" spans="3:19" ht="13.5" customHeight="1">
      <c r="C11" s="49"/>
      <c r="D11" s="222"/>
      <c r="E11" s="222"/>
      <c r="F11" s="222"/>
      <c r="G11" s="222"/>
      <c r="H11" s="222"/>
      <c r="I11" s="222"/>
      <c r="J11" s="250"/>
      <c r="K11" s="250"/>
      <c r="L11" s="250"/>
      <c r="M11" s="250"/>
      <c r="N11" s="250"/>
      <c r="O11" s="250"/>
      <c r="P11" s="250"/>
      <c r="Q11" s="250"/>
      <c r="R11" s="250"/>
      <c r="S11" s="49"/>
    </row>
    <row r="12" spans="3:44" ht="13.5" customHeight="1">
      <c r="C12" s="49"/>
      <c r="D12" s="224"/>
      <c r="E12" s="224"/>
      <c r="F12" s="224"/>
      <c r="G12" s="224"/>
      <c r="H12" s="224"/>
      <c r="I12" s="224"/>
      <c r="J12" s="251"/>
      <c r="K12" s="251"/>
      <c r="L12" s="251"/>
      <c r="M12" s="251"/>
      <c r="N12" s="251"/>
      <c r="O12" s="251"/>
      <c r="P12" s="251"/>
      <c r="Q12" s="251"/>
      <c r="R12" s="251"/>
      <c r="S12" s="49"/>
      <c r="AR12" s="150"/>
    </row>
    <row r="13" spans="3:19" ht="15" customHeight="1">
      <c r="C13" s="49"/>
      <c r="D13" s="254"/>
      <c r="E13" s="254"/>
      <c r="F13" s="254"/>
      <c r="G13" s="254"/>
      <c r="H13" s="254"/>
      <c r="I13" s="254"/>
      <c r="J13" s="254"/>
      <c r="K13" s="252"/>
      <c r="L13" s="252"/>
      <c r="M13" s="252"/>
      <c r="N13" s="252"/>
      <c r="O13" s="252"/>
      <c r="P13" s="252"/>
      <c r="Q13" s="252"/>
      <c r="R13" s="252"/>
      <c r="S13" s="49"/>
    </row>
    <row r="14" spans="3:19" ht="13.5" customHeight="1">
      <c r="C14" s="49"/>
      <c r="D14" s="229"/>
      <c r="E14" s="253"/>
      <c r="F14" s="231"/>
      <c r="G14" s="231"/>
      <c r="H14" s="232"/>
      <c r="I14" s="231"/>
      <c r="J14" s="252"/>
      <c r="K14" s="252"/>
      <c r="L14" s="252"/>
      <c r="M14" s="252"/>
      <c r="N14" s="252"/>
      <c r="O14" s="252"/>
      <c r="P14" s="252"/>
      <c r="Q14" s="252"/>
      <c r="R14" s="252"/>
      <c r="S14" s="49"/>
    </row>
    <row r="15" spans="3:19" ht="13.5" customHeight="1">
      <c r="C15" s="49"/>
      <c r="D15" s="229"/>
      <c r="E15" s="230"/>
      <c r="F15" s="231"/>
      <c r="G15" s="231"/>
      <c r="H15" s="232"/>
      <c r="I15" s="231"/>
      <c r="J15" s="233"/>
      <c r="K15" s="233"/>
      <c r="L15" s="233"/>
      <c r="M15" s="233"/>
      <c r="N15" s="233"/>
      <c r="O15" s="233"/>
      <c r="P15" s="233"/>
      <c r="Q15" s="233"/>
      <c r="R15" s="233"/>
      <c r="S15" s="49"/>
    </row>
    <row r="16" spans="3:19" ht="13.5" customHeight="1">
      <c r="C16" s="49"/>
      <c r="D16" s="229"/>
      <c r="E16" s="230"/>
      <c r="F16" s="231"/>
      <c r="G16" s="231"/>
      <c r="H16" s="232"/>
      <c r="I16" s="231"/>
      <c r="J16" s="234"/>
      <c r="K16" s="234"/>
      <c r="L16" s="234"/>
      <c r="M16" s="234"/>
      <c r="N16" s="234"/>
      <c r="O16" s="234"/>
      <c r="P16" s="234"/>
      <c r="Q16" s="234"/>
      <c r="R16" s="234"/>
      <c r="S16" s="49"/>
    </row>
    <row r="17" spans="3:19" ht="13.5" customHeight="1">
      <c r="C17" s="49"/>
      <c r="D17" s="229"/>
      <c r="E17" s="235"/>
      <c r="F17" s="231"/>
      <c r="G17" s="231"/>
      <c r="H17" s="232"/>
      <c r="I17" s="231"/>
      <c r="J17" s="236"/>
      <c r="K17" s="236"/>
      <c r="L17" s="236"/>
      <c r="M17" s="236"/>
      <c r="N17" s="236"/>
      <c r="O17" s="236"/>
      <c r="P17" s="236"/>
      <c r="Q17" s="236"/>
      <c r="R17" s="236"/>
      <c r="S17" s="49"/>
    </row>
    <row r="18" spans="3:19" ht="13.5" customHeight="1">
      <c r="C18" s="49"/>
      <c r="D18" s="224"/>
      <c r="E18" s="224"/>
      <c r="F18" s="224"/>
      <c r="G18" s="224"/>
      <c r="H18" s="224"/>
      <c r="I18" s="224"/>
      <c r="J18" s="237"/>
      <c r="K18" s="237"/>
      <c r="L18" s="237"/>
      <c r="M18" s="237"/>
      <c r="N18" s="237"/>
      <c r="O18" s="237"/>
      <c r="P18" s="237"/>
      <c r="Q18" s="237"/>
      <c r="R18" s="237"/>
      <c r="S18" s="49"/>
    </row>
    <row r="19" spans="3:19" ht="13.5" customHeight="1">
      <c r="C19" s="49"/>
      <c r="D19" s="225"/>
      <c r="E19" s="226"/>
      <c r="F19" s="226"/>
      <c r="G19" s="226"/>
      <c r="H19" s="227"/>
      <c r="I19" s="226"/>
      <c r="J19" s="228"/>
      <c r="K19" s="228"/>
      <c r="L19" s="228"/>
      <c r="M19" s="228"/>
      <c r="N19" s="228"/>
      <c r="O19" s="228"/>
      <c r="P19" s="228"/>
      <c r="Q19" s="228"/>
      <c r="R19" s="228"/>
      <c r="S19" s="49"/>
    </row>
    <row r="20" spans="3:19" ht="13.5" customHeight="1">
      <c r="C20" s="49"/>
      <c r="D20" s="229"/>
      <c r="E20" s="230"/>
      <c r="F20" s="231"/>
      <c r="G20" s="231"/>
      <c r="H20" s="232"/>
      <c r="I20" s="231"/>
      <c r="J20" s="233"/>
      <c r="K20" s="233"/>
      <c r="L20" s="233"/>
      <c r="M20" s="233"/>
      <c r="N20" s="233"/>
      <c r="O20" s="233"/>
      <c r="P20" s="233"/>
      <c r="Q20" s="233"/>
      <c r="R20" s="233"/>
      <c r="S20" s="49"/>
    </row>
    <row r="21" spans="3:19" ht="13.5" customHeight="1">
      <c r="C21" s="49"/>
      <c r="D21" s="229"/>
      <c r="E21" s="230"/>
      <c r="F21" s="231"/>
      <c r="G21" s="231"/>
      <c r="H21" s="232"/>
      <c r="I21" s="231"/>
      <c r="J21" s="233"/>
      <c r="K21" s="233"/>
      <c r="L21" s="233"/>
      <c r="M21" s="233"/>
      <c r="N21" s="233"/>
      <c r="O21" s="233"/>
      <c r="P21" s="233"/>
      <c r="Q21" s="233"/>
      <c r="R21" s="233"/>
      <c r="S21" s="49"/>
    </row>
    <row r="22" spans="3:19" ht="13.5" customHeight="1">
      <c r="C22" s="49"/>
      <c r="D22" s="229"/>
      <c r="E22" s="230"/>
      <c r="F22" s="231"/>
      <c r="G22" s="231"/>
      <c r="H22" s="232"/>
      <c r="I22" s="231"/>
      <c r="J22" s="234"/>
      <c r="K22" s="234"/>
      <c r="L22" s="234"/>
      <c r="M22" s="234"/>
      <c r="N22" s="234"/>
      <c r="O22" s="234"/>
      <c r="P22" s="234"/>
      <c r="Q22" s="234"/>
      <c r="R22" s="234"/>
      <c r="S22" s="49"/>
    </row>
    <row r="23" spans="3:19" ht="13.5" customHeight="1">
      <c r="C23" s="49"/>
      <c r="D23" s="229"/>
      <c r="E23" s="230"/>
      <c r="F23" s="231"/>
      <c r="G23" s="231"/>
      <c r="H23" s="232"/>
      <c r="I23" s="231"/>
      <c r="J23" s="236"/>
      <c r="K23" s="236"/>
      <c r="L23" s="236"/>
      <c r="M23" s="236"/>
      <c r="N23" s="236"/>
      <c r="O23" s="236"/>
      <c r="P23" s="236"/>
      <c r="Q23" s="236"/>
      <c r="R23" s="236"/>
      <c r="S23" s="49"/>
    </row>
    <row r="24" spans="3:19" ht="13.5" customHeight="1">
      <c r="C24" s="49"/>
      <c r="D24" s="224"/>
      <c r="E24" s="224"/>
      <c r="F24" s="224"/>
      <c r="G24" s="224"/>
      <c r="H24" s="224"/>
      <c r="I24" s="224"/>
      <c r="J24" s="237"/>
      <c r="K24" s="237"/>
      <c r="L24" s="237"/>
      <c r="M24" s="237"/>
      <c r="N24" s="237"/>
      <c r="O24" s="237"/>
      <c r="P24" s="237"/>
      <c r="Q24" s="237"/>
      <c r="R24" s="237"/>
      <c r="S24" s="49"/>
    </row>
    <row r="25" spans="3:19" ht="13.5" customHeight="1">
      <c r="C25" s="49"/>
      <c r="D25" s="225"/>
      <c r="E25" s="226"/>
      <c r="F25" s="226"/>
      <c r="G25" s="226"/>
      <c r="H25" s="227"/>
      <c r="I25" s="226"/>
      <c r="J25" s="228"/>
      <c r="K25" s="228"/>
      <c r="L25" s="228"/>
      <c r="M25" s="228"/>
      <c r="N25" s="228"/>
      <c r="O25" s="228"/>
      <c r="P25" s="228"/>
      <c r="Q25" s="228"/>
      <c r="R25" s="228"/>
      <c r="S25" s="49"/>
    </row>
    <row r="26" spans="3:19" ht="13.5" customHeight="1">
      <c r="C26" s="49"/>
      <c r="D26" s="229"/>
      <c r="E26" s="230"/>
      <c r="F26" s="231"/>
      <c r="G26" s="231"/>
      <c r="H26" s="232"/>
      <c r="I26" s="231"/>
      <c r="J26" s="233"/>
      <c r="K26" s="233"/>
      <c r="L26" s="233"/>
      <c r="M26" s="233"/>
      <c r="N26" s="233"/>
      <c r="O26" s="233"/>
      <c r="P26" s="233"/>
      <c r="Q26" s="233"/>
      <c r="R26" s="233"/>
      <c r="S26" s="49"/>
    </row>
    <row r="27" spans="3:19" ht="13.5" customHeight="1">
      <c r="C27" s="49"/>
      <c r="D27" s="229"/>
      <c r="E27" s="230"/>
      <c r="F27" s="231"/>
      <c r="G27" s="231"/>
      <c r="H27" s="232"/>
      <c r="I27" s="231"/>
      <c r="J27" s="233"/>
      <c r="K27" s="233"/>
      <c r="L27" s="233"/>
      <c r="M27" s="233"/>
      <c r="N27" s="233"/>
      <c r="O27" s="233"/>
      <c r="P27" s="233"/>
      <c r="Q27" s="233"/>
      <c r="R27" s="233"/>
      <c r="S27" s="49"/>
    </row>
    <row r="28" spans="3:19" ht="13.5" customHeight="1">
      <c r="C28" s="49"/>
      <c r="D28" s="229"/>
      <c r="E28" s="230"/>
      <c r="F28" s="231"/>
      <c r="G28" s="231"/>
      <c r="H28" s="232"/>
      <c r="I28" s="231"/>
      <c r="J28" s="234"/>
      <c r="K28" s="234"/>
      <c r="L28" s="234"/>
      <c r="M28" s="234"/>
      <c r="N28" s="234"/>
      <c r="O28" s="234"/>
      <c r="P28" s="234"/>
      <c r="Q28" s="234"/>
      <c r="R28" s="234"/>
      <c r="S28" s="49"/>
    </row>
    <row r="29" spans="3:19" ht="13.5" customHeight="1">
      <c r="C29" s="49"/>
      <c r="D29" s="229"/>
      <c r="E29" s="235"/>
      <c r="F29" s="231"/>
      <c r="G29" s="231"/>
      <c r="H29" s="232"/>
      <c r="I29" s="231"/>
      <c r="J29" s="236"/>
      <c r="K29" s="236"/>
      <c r="L29" s="236"/>
      <c r="M29" s="236"/>
      <c r="N29" s="236"/>
      <c r="O29" s="236"/>
      <c r="P29" s="236"/>
      <c r="Q29" s="236"/>
      <c r="R29" s="236"/>
      <c r="S29" s="49"/>
    </row>
    <row r="30" spans="3:19" ht="13.5" customHeight="1">
      <c r="C30" s="49"/>
      <c r="D30" s="224"/>
      <c r="E30" s="224"/>
      <c r="F30" s="224"/>
      <c r="G30" s="224"/>
      <c r="H30" s="224"/>
      <c r="I30" s="224"/>
      <c r="J30" s="237"/>
      <c r="K30" s="237"/>
      <c r="L30" s="237"/>
      <c r="M30" s="237"/>
      <c r="N30" s="237"/>
      <c r="O30" s="237"/>
      <c r="P30" s="237"/>
      <c r="Q30" s="237"/>
      <c r="R30" s="237"/>
      <c r="S30" s="49"/>
    </row>
    <row r="31" spans="3:19" ht="13.5" customHeight="1">
      <c r="C31" s="49"/>
      <c r="D31" s="229"/>
      <c r="E31" s="231"/>
      <c r="F31" s="231"/>
      <c r="G31" s="231"/>
      <c r="H31" s="232"/>
      <c r="I31" s="231"/>
      <c r="J31" s="238"/>
      <c r="K31" s="238"/>
      <c r="L31" s="238"/>
      <c r="M31" s="238"/>
      <c r="N31" s="238"/>
      <c r="O31" s="238"/>
      <c r="P31" s="238"/>
      <c r="Q31" s="238"/>
      <c r="R31" s="239"/>
      <c r="S31" s="49"/>
    </row>
    <row r="32" spans="3:19" ht="13.5" customHeight="1">
      <c r="C32" s="49"/>
      <c r="D32" s="229"/>
      <c r="E32" s="231"/>
      <c r="F32" s="231"/>
      <c r="G32" s="231"/>
      <c r="H32" s="232"/>
      <c r="I32" s="231"/>
      <c r="J32" s="234"/>
      <c r="K32" s="234"/>
      <c r="L32" s="234"/>
      <c r="M32" s="234"/>
      <c r="N32" s="234"/>
      <c r="O32" s="234"/>
      <c r="P32" s="234"/>
      <c r="Q32" s="234"/>
      <c r="R32" s="234"/>
      <c r="S32" s="49"/>
    </row>
    <row r="33" spans="3:22" ht="13.5" customHeight="1">
      <c r="C33" s="49"/>
      <c r="D33" s="229"/>
      <c r="E33" s="231"/>
      <c r="F33" s="231"/>
      <c r="G33" s="231"/>
      <c r="H33" s="232"/>
      <c r="I33" s="231"/>
      <c r="J33" s="238"/>
      <c r="K33" s="238"/>
      <c r="L33" s="238"/>
      <c r="M33" s="238"/>
      <c r="N33" s="238"/>
      <c r="O33" s="238"/>
      <c r="P33" s="238"/>
      <c r="Q33" s="238"/>
      <c r="R33" s="238"/>
      <c r="S33" s="49"/>
      <c r="U33" s="49"/>
      <c r="V33" s="49"/>
    </row>
    <row r="34" spans="3:22" ht="13.5" customHeight="1">
      <c r="C34" s="49"/>
      <c r="D34" s="229"/>
      <c r="E34" s="231"/>
      <c r="F34" s="231"/>
      <c r="G34" s="231"/>
      <c r="H34" s="232"/>
      <c r="I34" s="231"/>
      <c r="J34" s="236"/>
      <c r="K34" s="236"/>
      <c r="L34" s="236"/>
      <c r="M34" s="236"/>
      <c r="N34" s="236"/>
      <c r="O34" s="236"/>
      <c r="P34" s="236"/>
      <c r="Q34" s="236"/>
      <c r="R34" s="236"/>
      <c r="S34" s="49"/>
      <c r="T34" s="49"/>
      <c r="U34" s="49"/>
      <c r="V34" s="49"/>
    </row>
    <row r="35" spans="3:22" ht="13.5" customHeight="1">
      <c r="C35" s="49"/>
      <c r="D35" s="224"/>
      <c r="E35" s="224"/>
      <c r="F35" s="224"/>
      <c r="G35" s="224"/>
      <c r="H35" s="224"/>
      <c r="I35" s="224"/>
      <c r="J35" s="237"/>
      <c r="K35" s="237"/>
      <c r="L35" s="237"/>
      <c r="M35" s="237"/>
      <c r="N35" s="237"/>
      <c r="O35" s="237"/>
      <c r="P35" s="237"/>
      <c r="Q35" s="237"/>
      <c r="R35" s="237"/>
      <c r="S35" s="49"/>
      <c r="U35" s="49"/>
      <c r="V35" s="49"/>
    </row>
    <row r="36" spans="3:19" ht="13.5" customHeight="1">
      <c r="C36" s="49"/>
      <c r="D36" s="225"/>
      <c r="E36" s="226"/>
      <c r="F36" s="226"/>
      <c r="G36" s="226"/>
      <c r="H36" s="227"/>
      <c r="I36" s="226"/>
      <c r="J36" s="228"/>
      <c r="K36" s="228"/>
      <c r="L36" s="228"/>
      <c r="M36" s="228"/>
      <c r="N36" s="228"/>
      <c r="O36" s="228"/>
      <c r="P36" s="240"/>
      <c r="Q36" s="240"/>
      <c r="R36" s="240"/>
      <c r="S36" s="49"/>
    </row>
    <row r="37" spans="3:19" ht="13.5" customHeight="1">
      <c r="C37" s="49"/>
      <c r="D37" s="229"/>
      <c r="E37" s="230"/>
      <c r="F37" s="231"/>
      <c r="G37" s="231"/>
      <c r="H37" s="232"/>
      <c r="I37" s="231"/>
      <c r="J37" s="233"/>
      <c r="K37" s="233"/>
      <c r="L37" s="233"/>
      <c r="M37" s="233"/>
      <c r="N37" s="233"/>
      <c r="O37" s="233"/>
      <c r="P37" s="240"/>
      <c r="Q37" s="240"/>
      <c r="R37" s="240"/>
      <c r="S37" s="49"/>
    </row>
    <row r="38" spans="3:19" ht="13.5" customHeight="1">
      <c r="C38" s="49"/>
      <c r="D38" s="229"/>
      <c r="E38" s="230"/>
      <c r="F38" s="231"/>
      <c r="G38" s="231"/>
      <c r="H38" s="232"/>
      <c r="I38" s="231"/>
      <c r="J38" s="233"/>
      <c r="K38" s="233"/>
      <c r="L38" s="233"/>
      <c r="M38" s="233"/>
      <c r="N38" s="233"/>
      <c r="O38" s="233"/>
      <c r="P38" s="233"/>
      <c r="Q38" s="233"/>
      <c r="R38" s="233"/>
      <c r="S38" s="49"/>
    </row>
    <row r="39" spans="4:19" ht="13.5">
      <c r="D39" s="219" t="s">
        <v>90</v>
      </c>
      <c r="E39" s="220"/>
      <c r="F39" s="220"/>
      <c r="G39" s="220"/>
      <c r="H39" s="220"/>
      <c r="I39" s="219"/>
      <c r="J39" s="219"/>
      <c r="K39" s="219"/>
      <c r="L39" s="219"/>
      <c r="M39" s="219"/>
      <c r="N39" s="219"/>
      <c r="O39" s="219"/>
      <c r="P39" s="219"/>
      <c r="Q39" s="219"/>
      <c r="R39" s="221" t="s">
        <v>91</v>
      </c>
      <c r="S39" s="41" t="s">
        <v>85</v>
      </c>
    </row>
    <row r="40" spans="4:18" ht="14.25" customHeight="1">
      <c r="D40" s="39" t="s">
        <v>6</v>
      </c>
      <c r="E40" s="213" t="s">
        <v>248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2:15" ht="12.75">
      <c r="L41" s="148"/>
      <c r="O41" s="210"/>
    </row>
    <row r="42" ht="12.75">
      <c r="R42" s="148"/>
    </row>
    <row r="47" spans="10:18" ht="12.75">
      <c r="J47" s="150"/>
      <c r="K47" s="150"/>
      <c r="L47" s="150"/>
      <c r="M47" s="150"/>
      <c r="N47" s="150"/>
      <c r="O47" s="150"/>
      <c r="P47" s="150"/>
      <c r="Q47" s="150"/>
      <c r="R47" s="150"/>
    </row>
  </sheetData>
  <sheetProtection/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E2:AC36"/>
  <sheetViews>
    <sheetView showGridLines="0" showOutlineSymbols="0" zoomScale="90" zoomScaleNormal="90" zoomScaleSheetLayoutView="70" zoomScalePageLayoutView="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7.75390625" style="3" customWidth="1"/>
    <col min="6" max="6" width="1.75390625" style="3" customWidth="1"/>
    <col min="7" max="7" width="10.00390625" style="3" customWidth="1"/>
    <col min="8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104</v>
      </c>
      <c r="AC2" s="2" t="s">
        <v>105</v>
      </c>
    </row>
    <row r="3" ht="12.75" customHeight="1"/>
    <row r="4" ht="18" customHeight="1">
      <c r="E4" s="4" t="s">
        <v>116</v>
      </c>
    </row>
    <row r="5" ht="12.75" customHeight="1"/>
    <row r="6" ht="12.75" customHeight="1"/>
    <row r="7" ht="92.25" customHeight="1">
      <c r="E7" s="5" t="s">
        <v>261</v>
      </c>
    </row>
    <row r="8" ht="3.75" customHeight="1"/>
    <row r="9" ht="41.25" customHeight="1">
      <c r="E9" s="5" t="s">
        <v>263</v>
      </c>
    </row>
    <row r="10" ht="6" customHeight="1"/>
    <row r="11" ht="68.25" customHeight="1">
      <c r="E11" s="3" t="s">
        <v>258</v>
      </c>
    </row>
    <row r="12" ht="7.5" customHeight="1"/>
    <row r="13" ht="105.75" customHeight="1">
      <c r="E13" s="5" t="s">
        <v>259</v>
      </c>
    </row>
    <row r="14" ht="7.5" customHeight="1"/>
    <row r="15" ht="68.25" customHeight="1">
      <c r="E15" s="3" t="s">
        <v>264</v>
      </c>
    </row>
    <row r="16" ht="7.5" customHeight="1"/>
    <row r="17" ht="94.5" customHeight="1">
      <c r="E17" s="131" t="s">
        <v>256</v>
      </c>
    </row>
    <row r="18" ht="3.75" customHeight="1"/>
    <row r="19" ht="54" customHeight="1">
      <c r="E19" s="131" t="s">
        <v>265</v>
      </c>
    </row>
    <row r="20" ht="7.5" customHeight="1"/>
    <row r="21" ht="51.75" customHeight="1">
      <c r="E21" s="3" t="s">
        <v>257</v>
      </c>
    </row>
    <row r="22" ht="7.5" customHeight="1"/>
    <row r="23" ht="42.75" customHeight="1">
      <c r="E23" s="131" t="s">
        <v>260</v>
      </c>
    </row>
    <row r="24" ht="7.5" customHeight="1"/>
    <row r="25" ht="52.5" customHeight="1">
      <c r="E25" s="5" t="s">
        <v>266</v>
      </c>
    </row>
    <row r="26" ht="9" customHeight="1">
      <c r="E26" s="209"/>
    </row>
    <row r="27" ht="78" customHeight="1">
      <c r="E27" s="3" t="s">
        <v>0</v>
      </c>
    </row>
    <row r="28" ht="3.75" customHeight="1">
      <c r="E28" s="6"/>
    </row>
    <row r="29" spans="5:8" ht="67.5" customHeight="1">
      <c r="E29" s="3" t="s">
        <v>268</v>
      </c>
      <c r="H29" s="3" t="s">
        <v>2</v>
      </c>
    </row>
    <row r="30" ht="7.5" customHeight="1"/>
    <row r="31" ht="66.75" customHeight="1">
      <c r="E31" s="5" t="s">
        <v>267</v>
      </c>
    </row>
    <row r="32" ht="3.75" customHeight="1" hidden="1"/>
    <row r="33" ht="3.75" customHeight="1"/>
    <row r="34" ht="54" customHeight="1">
      <c r="E34" s="7" t="s">
        <v>1</v>
      </c>
    </row>
    <row r="35" ht="9.75" customHeight="1"/>
    <row r="36" ht="52.5" customHeight="1">
      <c r="E36" s="5" t="s">
        <v>262</v>
      </c>
    </row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3"/>
  <dimension ref="C3:AR47"/>
  <sheetViews>
    <sheetView showGridLines="0" showOutlineSymbol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13.375" style="41" customWidth="1"/>
    <col min="9" max="9" width="1.12109375" style="41" customWidth="1"/>
    <col min="10" max="10" width="8.25390625" style="41" customWidth="1"/>
    <col min="11" max="11" width="9.25390625" style="41" customWidth="1"/>
    <col min="12" max="12" width="8.625" style="41" customWidth="1"/>
    <col min="13" max="14" width="9.25390625" style="41" customWidth="1"/>
    <col min="15" max="18" width="8.75390625" style="41" customWidth="1"/>
    <col min="19" max="42" width="1.75390625" style="41" customWidth="1"/>
    <col min="43" max="16384" width="9.125" style="41" customWidth="1"/>
  </cols>
  <sheetData>
    <row r="1" ht="12.75" hidden="1"/>
    <row r="2" ht="12.75" hidden="1"/>
    <row r="3" ht="9" customHeight="1">
      <c r="C3" s="40"/>
    </row>
    <row r="4" spans="4:18" s="42" customFormat="1" ht="15.75">
      <c r="D4" s="9" t="s">
        <v>247</v>
      </c>
      <c r="E4" s="43"/>
      <c r="F4" s="43"/>
      <c r="G4" s="43"/>
      <c r="H4" s="9" t="s">
        <v>250</v>
      </c>
      <c r="I4" s="44"/>
      <c r="J4" s="43"/>
      <c r="K4" s="43"/>
      <c r="L4" s="43"/>
      <c r="M4" s="43"/>
      <c r="N4" s="43"/>
      <c r="O4" s="43"/>
      <c r="P4" s="43"/>
      <c r="Q4" s="43"/>
      <c r="R4" s="43"/>
    </row>
    <row r="5" spans="4:18" s="42" customFormat="1" ht="15.75">
      <c r="D5" s="147"/>
      <c r="E5" s="43"/>
      <c r="F5" s="43"/>
      <c r="G5" s="43"/>
      <c r="H5" s="9"/>
      <c r="I5" s="44"/>
      <c r="J5" s="43"/>
      <c r="K5" s="43"/>
      <c r="L5" s="43"/>
      <c r="M5" s="43"/>
      <c r="N5" s="43"/>
      <c r="O5" s="43"/>
      <c r="P5" s="43"/>
      <c r="Q5" s="43"/>
      <c r="R5" s="43"/>
    </row>
    <row r="6" spans="4:19" s="46" customFormat="1" ht="14.25" customHeight="1">
      <c r="D6" s="215"/>
      <c r="E6" s="216"/>
      <c r="F6" s="216"/>
      <c r="G6" s="216"/>
      <c r="H6" s="216"/>
      <c r="I6" s="217"/>
      <c r="J6" s="217"/>
      <c r="K6" s="217"/>
      <c r="L6" s="217"/>
      <c r="M6" s="217"/>
      <c r="N6" s="217"/>
      <c r="O6" s="217"/>
      <c r="P6" s="217"/>
      <c r="Q6" s="217"/>
      <c r="R6" s="218"/>
      <c r="S6" s="8" t="s">
        <v>85</v>
      </c>
    </row>
    <row r="7" spans="3:19" ht="13.5" customHeight="1">
      <c r="C7" s="49"/>
      <c r="D7" s="222"/>
      <c r="E7" s="222"/>
      <c r="F7" s="222"/>
      <c r="G7" s="222"/>
      <c r="H7" s="222"/>
      <c r="I7" s="222"/>
      <c r="J7" s="223"/>
      <c r="K7" s="223"/>
      <c r="L7" s="223"/>
      <c r="M7" s="223"/>
      <c r="N7" s="223"/>
      <c r="O7" s="223"/>
      <c r="P7" s="223"/>
      <c r="Q7" s="223"/>
      <c r="R7" s="223"/>
      <c r="S7" s="49"/>
    </row>
    <row r="8" spans="3:19" ht="13.5" customHeight="1">
      <c r="C8" s="49"/>
      <c r="D8" s="222"/>
      <c r="E8" s="222"/>
      <c r="F8" s="222"/>
      <c r="G8" s="222"/>
      <c r="H8" s="222"/>
      <c r="I8" s="222"/>
      <c r="J8" s="223"/>
      <c r="K8" s="223"/>
      <c r="L8" s="223"/>
      <c r="M8" s="223"/>
      <c r="N8" s="223"/>
      <c r="O8" s="223"/>
      <c r="P8" s="223"/>
      <c r="Q8" s="223"/>
      <c r="R8" s="223"/>
      <c r="S8" s="49"/>
    </row>
    <row r="9" spans="3:19" ht="13.5" customHeight="1">
      <c r="C9" s="49"/>
      <c r="D9" s="222"/>
      <c r="E9" s="222"/>
      <c r="F9" s="222"/>
      <c r="G9" s="222"/>
      <c r="H9" s="222"/>
      <c r="I9" s="222"/>
      <c r="J9" s="223"/>
      <c r="K9" s="223"/>
      <c r="L9" s="223"/>
      <c r="M9" s="223"/>
      <c r="N9" s="223"/>
      <c r="O9" s="223"/>
      <c r="P9" s="223"/>
      <c r="Q9" s="223"/>
      <c r="R9" s="223"/>
      <c r="S9" s="49"/>
    </row>
    <row r="10" spans="3:19" ht="13.5" customHeight="1">
      <c r="C10" s="49"/>
      <c r="D10" s="222"/>
      <c r="E10" s="222"/>
      <c r="F10" s="222"/>
      <c r="G10" s="222"/>
      <c r="H10" s="222"/>
      <c r="I10" s="222"/>
      <c r="J10" s="241"/>
      <c r="K10" s="241"/>
      <c r="L10" s="241"/>
      <c r="M10" s="241"/>
      <c r="N10" s="241"/>
      <c r="O10" s="241"/>
      <c r="P10" s="241"/>
      <c r="Q10" s="241"/>
      <c r="R10" s="241"/>
      <c r="S10" s="49"/>
    </row>
    <row r="11" spans="3:19" ht="13.5" customHeight="1">
      <c r="C11" s="49"/>
      <c r="D11" s="222"/>
      <c r="E11" s="222"/>
      <c r="F11" s="222"/>
      <c r="G11" s="222"/>
      <c r="H11" s="222"/>
      <c r="I11" s="222"/>
      <c r="J11" s="242"/>
      <c r="K11" s="242"/>
      <c r="L11" s="242"/>
      <c r="M11" s="242"/>
      <c r="N11" s="242"/>
      <c r="O11" s="242"/>
      <c r="P11" s="242"/>
      <c r="Q11" s="242"/>
      <c r="R11" s="242"/>
      <c r="S11" s="49"/>
    </row>
    <row r="12" spans="3:44" ht="13.5" customHeight="1">
      <c r="C12" s="49"/>
      <c r="D12" s="224"/>
      <c r="E12" s="224"/>
      <c r="F12" s="224"/>
      <c r="G12" s="224"/>
      <c r="H12" s="224"/>
      <c r="I12" s="224"/>
      <c r="J12" s="243"/>
      <c r="K12" s="243"/>
      <c r="L12" s="243"/>
      <c r="M12" s="243"/>
      <c r="N12" s="243"/>
      <c r="O12" s="243"/>
      <c r="P12" s="243"/>
      <c r="Q12" s="243"/>
      <c r="R12" s="243"/>
      <c r="S12" s="49"/>
      <c r="AR12" s="150"/>
    </row>
    <row r="13" spans="3:19" ht="13.5" customHeight="1">
      <c r="C13" s="49"/>
      <c r="D13" s="225"/>
      <c r="E13" s="226"/>
      <c r="F13" s="226"/>
      <c r="G13" s="226"/>
      <c r="H13" s="227"/>
      <c r="I13" s="226"/>
      <c r="J13" s="244"/>
      <c r="K13" s="244"/>
      <c r="L13" s="244"/>
      <c r="M13" s="244"/>
      <c r="N13" s="244"/>
      <c r="O13" s="244"/>
      <c r="P13" s="244"/>
      <c r="Q13" s="244"/>
      <c r="R13" s="244"/>
      <c r="S13" s="49"/>
    </row>
    <row r="14" spans="3:19" ht="13.5" customHeight="1">
      <c r="C14" s="49"/>
      <c r="D14" s="229"/>
      <c r="E14" s="230"/>
      <c r="F14" s="231"/>
      <c r="G14" s="231"/>
      <c r="H14" s="232"/>
      <c r="I14" s="231"/>
      <c r="J14" s="244"/>
      <c r="K14" s="244"/>
      <c r="L14" s="244"/>
      <c r="M14" s="244"/>
      <c r="N14" s="244"/>
      <c r="O14" s="244"/>
      <c r="P14" s="244"/>
      <c r="Q14" s="244"/>
      <c r="R14" s="244"/>
      <c r="S14" s="49"/>
    </row>
    <row r="15" spans="3:19" ht="13.5" customHeight="1">
      <c r="C15" s="49"/>
      <c r="D15" s="229"/>
      <c r="E15" s="230"/>
      <c r="F15" s="231"/>
      <c r="G15" s="231"/>
      <c r="H15" s="232"/>
      <c r="I15" s="231"/>
      <c r="J15" s="244"/>
      <c r="K15" s="244"/>
      <c r="L15" s="244"/>
      <c r="M15" s="244"/>
      <c r="N15" s="244"/>
      <c r="O15" s="244"/>
      <c r="P15" s="244"/>
      <c r="Q15" s="244"/>
      <c r="R15" s="244"/>
      <c r="S15" s="49"/>
    </row>
    <row r="16" spans="3:19" ht="13.5" customHeight="1">
      <c r="C16" s="49"/>
      <c r="D16" s="229"/>
      <c r="E16" s="230"/>
      <c r="F16" s="231"/>
      <c r="G16" s="231"/>
      <c r="H16" s="232"/>
      <c r="I16" s="231"/>
      <c r="J16" s="234"/>
      <c r="K16" s="234"/>
      <c r="L16" s="234"/>
      <c r="M16" s="234"/>
      <c r="N16" s="234"/>
      <c r="O16" s="234"/>
      <c r="P16" s="234"/>
      <c r="Q16" s="234"/>
      <c r="R16" s="234"/>
      <c r="S16" s="49"/>
    </row>
    <row r="17" spans="3:19" ht="13.5" customHeight="1">
      <c r="C17" s="49"/>
      <c r="D17" s="229"/>
      <c r="E17" s="235"/>
      <c r="F17" s="231"/>
      <c r="G17" s="231"/>
      <c r="H17" s="232"/>
      <c r="I17" s="231"/>
      <c r="J17" s="236"/>
      <c r="K17" s="236"/>
      <c r="L17" s="236"/>
      <c r="M17" s="236"/>
      <c r="N17" s="236"/>
      <c r="O17" s="236"/>
      <c r="P17" s="236"/>
      <c r="Q17" s="236"/>
      <c r="R17" s="236"/>
      <c r="S17" s="49"/>
    </row>
    <row r="18" spans="3:19" ht="13.5" customHeight="1">
      <c r="C18" s="49"/>
      <c r="D18" s="224"/>
      <c r="E18" s="224"/>
      <c r="F18" s="224"/>
      <c r="G18" s="224"/>
      <c r="H18" s="224"/>
      <c r="I18" s="224"/>
      <c r="J18" s="237"/>
      <c r="K18" s="237"/>
      <c r="L18" s="237"/>
      <c r="M18" s="237"/>
      <c r="N18" s="237"/>
      <c r="O18" s="237"/>
      <c r="P18" s="237"/>
      <c r="Q18" s="237"/>
      <c r="R18" s="237"/>
      <c r="S18" s="49"/>
    </row>
    <row r="19" spans="3:19" ht="13.5" customHeight="1">
      <c r="C19" s="49"/>
      <c r="D19" s="225"/>
      <c r="E19" s="226"/>
      <c r="F19" s="226"/>
      <c r="G19" s="226"/>
      <c r="H19" s="227"/>
      <c r="I19" s="226"/>
      <c r="J19" s="228"/>
      <c r="K19" s="228"/>
      <c r="L19" s="228"/>
      <c r="M19" s="228"/>
      <c r="N19" s="228"/>
      <c r="O19" s="228"/>
      <c r="P19" s="228"/>
      <c r="Q19" s="228"/>
      <c r="R19" s="228"/>
      <c r="S19" s="49"/>
    </row>
    <row r="20" spans="3:19" ht="13.5" customHeight="1">
      <c r="C20" s="49"/>
      <c r="D20" s="229"/>
      <c r="E20" s="230"/>
      <c r="F20" s="231"/>
      <c r="G20" s="231"/>
      <c r="H20" s="232"/>
      <c r="I20" s="231"/>
      <c r="J20" s="233"/>
      <c r="K20" s="233"/>
      <c r="L20" s="233"/>
      <c r="M20" s="233"/>
      <c r="N20" s="233"/>
      <c r="O20" s="233"/>
      <c r="P20" s="233"/>
      <c r="Q20" s="233"/>
      <c r="R20" s="233"/>
      <c r="S20" s="49"/>
    </row>
    <row r="21" spans="3:19" ht="13.5" customHeight="1">
      <c r="C21" s="49"/>
      <c r="D21" s="229"/>
      <c r="E21" s="230"/>
      <c r="F21" s="231"/>
      <c r="G21" s="231"/>
      <c r="H21" s="232"/>
      <c r="I21" s="231"/>
      <c r="J21" s="233"/>
      <c r="K21" s="233"/>
      <c r="L21" s="233"/>
      <c r="M21" s="233"/>
      <c r="N21" s="233"/>
      <c r="O21" s="233"/>
      <c r="P21" s="233"/>
      <c r="Q21" s="233"/>
      <c r="R21" s="233"/>
      <c r="S21" s="49"/>
    </row>
    <row r="22" spans="3:19" ht="13.5" customHeight="1">
      <c r="C22" s="49"/>
      <c r="D22" s="229"/>
      <c r="E22" s="230"/>
      <c r="F22" s="231"/>
      <c r="G22" s="231"/>
      <c r="H22" s="232"/>
      <c r="I22" s="231"/>
      <c r="J22" s="234"/>
      <c r="K22" s="234"/>
      <c r="L22" s="234"/>
      <c r="M22" s="234"/>
      <c r="N22" s="234"/>
      <c r="O22" s="234"/>
      <c r="P22" s="234"/>
      <c r="Q22" s="234"/>
      <c r="R22" s="234"/>
      <c r="S22" s="49"/>
    </row>
    <row r="23" spans="3:19" ht="13.5" customHeight="1">
      <c r="C23" s="49"/>
      <c r="D23" s="229"/>
      <c r="E23" s="230"/>
      <c r="F23" s="231"/>
      <c r="G23" s="231"/>
      <c r="H23" s="232"/>
      <c r="I23" s="231"/>
      <c r="J23" s="236"/>
      <c r="K23" s="236"/>
      <c r="L23" s="236"/>
      <c r="M23" s="236"/>
      <c r="N23" s="236"/>
      <c r="O23" s="236"/>
      <c r="P23" s="236"/>
      <c r="Q23" s="236"/>
      <c r="R23" s="236"/>
      <c r="S23" s="49"/>
    </row>
    <row r="24" spans="3:19" ht="13.5" customHeight="1">
      <c r="C24" s="49"/>
      <c r="D24" s="224"/>
      <c r="E24" s="224"/>
      <c r="F24" s="224"/>
      <c r="G24" s="224"/>
      <c r="H24" s="224"/>
      <c r="I24" s="224"/>
      <c r="J24" s="237"/>
      <c r="K24" s="237"/>
      <c r="L24" s="237"/>
      <c r="M24" s="237"/>
      <c r="N24" s="237"/>
      <c r="O24" s="237"/>
      <c r="P24" s="237"/>
      <c r="Q24" s="237"/>
      <c r="R24" s="237"/>
      <c r="S24" s="49"/>
    </row>
    <row r="25" spans="3:19" ht="13.5" customHeight="1">
      <c r="C25" s="49"/>
      <c r="D25" s="225"/>
      <c r="E25" s="226"/>
      <c r="F25" s="226"/>
      <c r="G25" s="226"/>
      <c r="H25" s="227"/>
      <c r="I25" s="226"/>
      <c r="J25" s="228"/>
      <c r="K25" s="228"/>
      <c r="L25" s="228"/>
      <c r="M25" s="228"/>
      <c r="N25" s="228"/>
      <c r="O25" s="228"/>
      <c r="P25" s="228"/>
      <c r="Q25" s="228"/>
      <c r="R25" s="228"/>
      <c r="S25" s="49"/>
    </row>
    <row r="26" spans="3:19" ht="13.5" customHeight="1">
      <c r="C26" s="49"/>
      <c r="D26" s="229"/>
      <c r="E26" s="230"/>
      <c r="F26" s="231"/>
      <c r="G26" s="231"/>
      <c r="H26" s="232"/>
      <c r="I26" s="231"/>
      <c r="J26" s="233"/>
      <c r="K26" s="233"/>
      <c r="L26" s="233"/>
      <c r="M26" s="233"/>
      <c r="N26" s="233"/>
      <c r="O26" s="233"/>
      <c r="P26" s="233"/>
      <c r="Q26" s="233"/>
      <c r="R26" s="233"/>
      <c r="S26" s="49"/>
    </row>
    <row r="27" spans="3:19" ht="13.5" customHeight="1">
      <c r="C27" s="49"/>
      <c r="D27" s="229"/>
      <c r="E27" s="230"/>
      <c r="F27" s="231"/>
      <c r="G27" s="231"/>
      <c r="H27" s="232"/>
      <c r="I27" s="231"/>
      <c r="J27" s="233"/>
      <c r="K27" s="233"/>
      <c r="L27" s="233"/>
      <c r="M27" s="233"/>
      <c r="N27" s="233"/>
      <c r="O27" s="233"/>
      <c r="P27" s="233"/>
      <c r="Q27" s="233"/>
      <c r="R27" s="233"/>
      <c r="S27" s="49"/>
    </row>
    <row r="28" spans="3:19" ht="13.5" customHeight="1">
      <c r="C28" s="49"/>
      <c r="D28" s="229"/>
      <c r="E28" s="230"/>
      <c r="F28" s="231"/>
      <c r="G28" s="231"/>
      <c r="H28" s="232"/>
      <c r="I28" s="231"/>
      <c r="J28" s="234"/>
      <c r="K28" s="234"/>
      <c r="L28" s="234"/>
      <c r="M28" s="234"/>
      <c r="N28" s="234"/>
      <c r="O28" s="234"/>
      <c r="P28" s="234"/>
      <c r="Q28" s="234"/>
      <c r="R28" s="234"/>
      <c r="S28" s="49"/>
    </row>
    <row r="29" spans="3:19" ht="13.5" customHeight="1">
      <c r="C29" s="49"/>
      <c r="D29" s="229"/>
      <c r="E29" s="235"/>
      <c r="F29" s="231"/>
      <c r="G29" s="231"/>
      <c r="H29" s="232"/>
      <c r="I29" s="231"/>
      <c r="J29" s="236"/>
      <c r="K29" s="236"/>
      <c r="L29" s="236"/>
      <c r="M29" s="236"/>
      <c r="N29" s="236"/>
      <c r="O29" s="236"/>
      <c r="P29" s="236"/>
      <c r="Q29" s="236"/>
      <c r="R29" s="236"/>
      <c r="S29" s="49"/>
    </row>
    <row r="30" spans="3:19" ht="13.5" customHeight="1">
      <c r="C30" s="49"/>
      <c r="D30" s="224"/>
      <c r="E30" s="224"/>
      <c r="F30" s="224"/>
      <c r="G30" s="224"/>
      <c r="H30" s="224"/>
      <c r="I30" s="224"/>
      <c r="J30" s="237"/>
      <c r="K30" s="237"/>
      <c r="L30" s="237"/>
      <c r="M30" s="237"/>
      <c r="N30" s="237"/>
      <c r="O30" s="237"/>
      <c r="P30" s="237"/>
      <c r="Q30" s="237"/>
      <c r="R30" s="237"/>
      <c r="S30" s="49"/>
    </row>
    <row r="31" spans="3:19" ht="13.5" customHeight="1">
      <c r="C31" s="49"/>
      <c r="D31" s="229"/>
      <c r="E31" s="231"/>
      <c r="F31" s="231"/>
      <c r="G31" s="231"/>
      <c r="H31" s="232"/>
      <c r="I31" s="231"/>
      <c r="J31" s="238"/>
      <c r="K31" s="238"/>
      <c r="L31" s="238"/>
      <c r="M31" s="238"/>
      <c r="N31" s="238"/>
      <c r="O31" s="238"/>
      <c r="P31" s="238"/>
      <c r="Q31" s="238"/>
      <c r="R31" s="239"/>
      <c r="S31" s="49"/>
    </row>
    <row r="32" spans="3:19" ht="13.5" customHeight="1">
      <c r="C32" s="49"/>
      <c r="D32" s="229"/>
      <c r="E32" s="231"/>
      <c r="F32" s="231"/>
      <c r="G32" s="231"/>
      <c r="H32" s="232"/>
      <c r="I32" s="231"/>
      <c r="J32" s="234"/>
      <c r="K32" s="234"/>
      <c r="L32" s="234"/>
      <c r="M32" s="234"/>
      <c r="N32" s="234"/>
      <c r="O32" s="234"/>
      <c r="P32" s="234"/>
      <c r="Q32" s="234"/>
      <c r="R32" s="234"/>
      <c r="S32" s="49"/>
    </row>
    <row r="33" spans="3:22" ht="13.5" customHeight="1">
      <c r="C33" s="49"/>
      <c r="D33" s="229"/>
      <c r="E33" s="231"/>
      <c r="F33" s="231"/>
      <c r="G33" s="231"/>
      <c r="H33" s="232"/>
      <c r="I33" s="231"/>
      <c r="J33" s="238"/>
      <c r="K33" s="238"/>
      <c r="L33" s="238"/>
      <c r="M33" s="238"/>
      <c r="N33" s="238"/>
      <c r="O33" s="238"/>
      <c r="P33" s="238"/>
      <c r="Q33" s="238"/>
      <c r="R33" s="238"/>
      <c r="S33" s="49"/>
      <c r="U33" s="49"/>
      <c r="V33" s="49"/>
    </row>
    <row r="34" spans="3:22" ht="13.5" customHeight="1">
      <c r="C34" s="49"/>
      <c r="D34" s="229"/>
      <c r="E34" s="231"/>
      <c r="F34" s="231"/>
      <c r="G34" s="231"/>
      <c r="H34" s="232"/>
      <c r="I34" s="231"/>
      <c r="J34" s="236"/>
      <c r="K34" s="236"/>
      <c r="L34" s="236"/>
      <c r="M34" s="236"/>
      <c r="N34" s="236"/>
      <c r="O34" s="236"/>
      <c r="P34" s="236"/>
      <c r="Q34" s="236"/>
      <c r="R34" s="236"/>
      <c r="S34" s="49"/>
      <c r="T34" s="49"/>
      <c r="U34" s="49"/>
      <c r="V34" s="49"/>
    </row>
    <row r="35" spans="3:22" ht="13.5" customHeight="1">
      <c r="C35" s="49"/>
      <c r="D35" s="224"/>
      <c r="E35" s="224"/>
      <c r="F35" s="224"/>
      <c r="G35" s="224"/>
      <c r="H35" s="224"/>
      <c r="I35" s="224"/>
      <c r="J35" s="237"/>
      <c r="K35" s="237"/>
      <c r="L35" s="237"/>
      <c r="M35" s="237"/>
      <c r="N35" s="237"/>
      <c r="O35" s="237"/>
      <c r="P35" s="237"/>
      <c r="Q35" s="237"/>
      <c r="R35" s="237"/>
      <c r="S35" s="49"/>
      <c r="U35" s="49"/>
      <c r="V35" s="49"/>
    </row>
    <row r="36" spans="3:19" ht="13.5" customHeight="1">
      <c r="C36" s="49"/>
      <c r="D36" s="225"/>
      <c r="E36" s="226"/>
      <c r="F36" s="226"/>
      <c r="G36" s="226"/>
      <c r="H36" s="227"/>
      <c r="I36" s="226"/>
      <c r="J36" s="228"/>
      <c r="K36" s="228"/>
      <c r="L36" s="228"/>
      <c r="M36" s="228"/>
      <c r="N36" s="228"/>
      <c r="O36" s="228"/>
      <c r="P36" s="240"/>
      <c r="Q36" s="240"/>
      <c r="R36" s="240"/>
      <c r="S36" s="49"/>
    </row>
    <row r="37" spans="3:19" ht="13.5" customHeight="1">
      <c r="C37" s="49"/>
      <c r="D37" s="229"/>
      <c r="E37" s="230"/>
      <c r="F37" s="231"/>
      <c r="G37" s="231"/>
      <c r="H37" s="232"/>
      <c r="I37" s="231"/>
      <c r="J37" s="233"/>
      <c r="K37" s="233"/>
      <c r="L37" s="233"/>
      <c r="M37" s="233"/>
      <c r="N37" s="233"/>
      <c r="O37" s="233"/>
      <c r="P37" s="240"/>
      <c r="Q37" s="240"/>
      <c r="R37" s="240"/>
      <c r="S37" s="49"/>
    </row>
    <row r="38" spans="3:19" ht="13.5" customHeight="1">
      <c r="C38" s="49"/>
      <c r="D38" s="229"/>
      <c r="E38" s="230"/>
      <c r="F38" s="231"/>
      <c r="G38" s="231"/>
      <c r="H38" s="232"/>
      <c r="I38" s="231"/>
      <c r="J38" s="233"/>
      <c r="K38" s="233"/>
      <c r="L38" s="233"/>
      <c r="M38" s="233"/>
      <c r="N38" s="233"/>
      <c r="O38" s="233"/>
      <c r="P38" s="233"/>
      <c r="Q38" s="233"/>
      <c r="R38" s="233"/>
      <c r="S38" s="49"/>
    </row>
    <row r="39" spans="4:19" ht="13.5">
      <c r="D39" s="219" t="s">
        <v>90</v>
      </c>
      <c r="E39" s="220"/>
      <c r="F39" s="220"/>
      <c r="G39" s="220"/>
      <c r="H39" s="220"/>
      <c r="I39" s="219"/>
      <c r="J39" s="219"/>
      <c r="K39" s="219"/>
      <c r="L39" s="219"/>
      <c r="M39" s="219"/>
      <c r="N39" s="219"/>
      <c r="O39" s="219"/>
      <c r="P39" s="219"/>
      <c r="Q39" s="219"/>
      <c r="R39" s="221" t="s">
        <v>93</v>
      </c>
      <c r="S39" s="41" t="s">
        <v>85</v>
      </c>
    </row>
    <row r="40" spans="4:18" ht="14.25" customHeight="1">
      <c r="D40" s="39" t="s">
        <v>6</v>
      </c>
      <c r="E40" s="213" t="s">
        <v>248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2:15" ht="12.75">
      <c r="L41" s="148"/>
      <c r="O41" s="210"/>
    </row>
    <row r="42" ht="12.75">
      <c r="R42" s="148"/>
    </row>
    <row r="47" spans="10:18" ht="12.75">
      <c r="J47" s="150"/>
      <c r="K47" s="150"/>
      <c r="L47" s="150"/>
      <c r="M47" s="150"/>
      <c r="N47" s="150"/>
      <c r="O47" s="150"/>
      <c r="P47" s="150"/>
      <c r="Q47" s="150"/>
      <c r="R47" s="150"/>
    </row>
  </sheetData>
  <sheetProtection/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5"/>
  <dimension ref="C3:AR47"/>
  <sheetViews>
    <sheetView showGridLines="0" showOutlineSymbol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13.375" style="41" customWidth="1"/>
    <col min="9" max="9" width="1.12109375" style="41" customWidth="1"/>
    <col min="10" max="10" width="8.25390625" style="41" customWidth="1"/>
    <col min="11" max="11" width="9.25390625" style="41" customWidth="1"/>
    <col min="12" max="12" width="8.625" style="41" customWidth="1"/>
    <col min="13" max="14" width="9.25390625" style="41" customWidth="1"/>
    <col min="15" max="18" width="8.75390625" style="41" customWidth="1"/>
    <col min="19" max="42" width="1.75390625" style="41" customWidth="1"/>
    <col min="43" max="16384" width="9.125" style="41" customWidth="1"/>
  </cols>
  <sheetData>
    <row r="1" ht="12.75" hidden="1"/>
    <row r="2" ht="12.75" hidden="1"/>
    <row r="3" ht="9" customHeight="1">
      <c r="C3" s="40"/>
    </row>
    <row r="4" spans="4:18" s="42" customFormat="1" ht="15.75">
      <c r="D4" s="9" t="s">
        <v>246</v>
      </c>
      <c r="E4" s="43"/>
      <c r="F4" s="43"/>
      <c r="G4" s="43"/>
      <c r="H4" s="9" t="s">
        <v>251</v>
      </c>
      <c r="I4" s="44"/>
      <c r="J4" s="43"/>
      <c r="K4" s="43"/>
      <c r="L4" s="43"/>
      <c r="M4" s="43"/>
      <c r="N4" s="43"/>
      <c r="O4" s="43"/>
      <c r="P4" s="43"/>
      <c r="Q4" s="43"/>
      <c r="R4" s="43"/>
    </row>
    <row r="5" spans="4:18" s="42" customFormat="1" ht="15.75">
      <c r="D5" s="147"/>
      <c r="E5" s="43"/>
      <c r="F5" s="43"/>
      <c r="G5" s="43"/>
      <c r="H5" s="9"/>
      <c r="I5" s="44"/>
      <c r="J5" s="43"/>
      <c r="K5" s="43"/>
      <c r="L5" s="43"/>
      <c r="M5" s="43"/>
      <c r="N5" s="43"/>
      <c r="O5" s="43"/>
      <c r="P5" s="43"/>
      <c r="Q5" s="43"/>
      <c r="R5" s="43"/>
    </row>
    <row r="6" spans="4:19" s="46" customFormat="1" ht="14.25" customHeight="1">
      <c r="D6" s="215"/>
      <c r="E6" s="216"/>
      <c r="F6" s="216"/>
      <c r="G6" s="216"/>
      <c r="H6" s="216"/>
      <c r="I6" s="217"/>
      <c r="J6" s="217"/>
      <c r="K6" s="217"/>
      <c r="L6" s="217"/>
      <c r="M6" s="217"/>
      <c r="N6" s="217"/>
      <c r="O6" s="217"/>
      <c r="P6" s="217"/>
      <c r="Q6" s="217"/>
      <c r="R6" s="218"/>
      <c r="S6" s="8" t="s">
        <v>85</v>
      </c>
    </row>
    <row r="7" spans="3:19" ht="13.5" customHeight="1">
      <c r="C7" s="49"/>
      <c r="D7" s="222"/>
      <c r="E7" s="222"/>
      <c r="F7" s="222"/>
      <c r="G7" s="222"/>
      <c r="H7" s="222"/>
      <c r="I7" s="222"/>
      <c r="J7" s="223"/>
      <c r="K7" s="223"/>
      <c r="L7" s="223"/>
      <c r="M7" s="223"/>
      <c r="N7" s="223"/>
      <c r="O7" s="223"/>
      <c r="P7" s="223"/>
      <c r="Q7" s="223"/>
      <c r="R7" s="223"/>
      <c r="S7" s="49"/>
    </row>
    <row r="8" spans="3:19" ht="13.5" customHeight="1">
      <c r="C8" s="49"/>
      <c r="D8" s="222"/>
      <c r="E8" s="222"/>
      <c r="F8" s="222"/>
      <c r="G8" s="222"/>
      <c r="H8" s="222"/>
      <c r="I8" s="222"/>
      <c r="J8" s="223"/>
      <c r="K8" s="223"/>
      <c r="L8" s="223"/>
      <c r="M8" s="223"/>
      <c r="N8" s="223"/>
      <c r="O8" s="223"/>
      <c r="P8" s="223"/>
      <c r="Q8" s="223"/>
      <c r="R8" s="223"/>
      <c r="S8" s="49"/>
    </row>
    <row r="9" spans="3:19" ht="13.5" customHeight="1">
      <c r="C9" s="49"/>
      <c r="D9" s="222"/>
      <c r="E9" s="222"/>
      <c r="F9" s="222"/>
      <c r="G9" s="222"/>
      <c r="H9" s="222"/>
      <c r="I9" s="222"/>
      <c r="J9" s="223"/>
      <c r="K9" s="223"/>
      <c r="L9" s="223"/>
      <c r="M9" s="223"/>
      <c r="N9" s="223"/>
      <c r="O9" s="223"/>
      <c r="P9" s="223"/>
      <c r="Q9" s="223"/>
      <c r="R9" s="223"/>
      <c r="S9" s="49"/>
    </row>
    <row r="10" spans="3:19" ht="13.5" customHeight="1">
      <c r="C10" s="49"/>
      <c r="D10" s="222"/>
      <c r="E10" s="222"/>
      <c r="F10" s="222"/>
      <c r="G10" s="222"/>
      <c r="H10" s="222"/>
      <c r="I10" s="222"/>
      <c r="J10" s="241"/>
      <c r="K10" s="241"/>
      <c r="L10" s="241"/>
      <c r="M10" s="241"/>
      <c r="N10" s="241"/>
      <c r="O10" s="241"/>
      <c r="P10" s="241"/>
      <c r="Q10" s="241"/>
      <c r="R10" s="241"/>
      <c r="S10" s="49"/>
    </row>
    <row r="11" spans="3:19" ht="13.5" customHeight="1">
      <c r="C11" s="49"/>
      <c r="D11" s="222"/>
      <c r="E11" s="222"/>
      <c r="F11" s="222"/>
      <c r="G11" s="222"/>
      <c r="H11" s="222"/>
      <c r="I11" s="222"/>
      <c r="J11" s="242"/>
      <c r="K11" s="242"/>
      <c r="L11" s="242"/>
      <c r="M11" s="242"/>
      <c r="N11" s="242"/>
      <c r="O11" s="242"/>
      <c r="P11" s="242"/>
      <c r="Q11" s="242"/>
      <c r="R11" s="242"/>
      <c r="S11" s="49"/>
    </row>
    <row r="12" spans="3:44" ht="13.5" customHeight="1">
      <c r="C12" s="49"/>
      <c r="D12" s="224"/>
      <c r="E12" s="224"/>
      <c r="F12" s="224"/>
      <c r="G12" s="224"/>
      <c r="H12" s="224"/>
      <c r="I12" s="224"/>
      <c r="J12" s="243"/>
      <c r="K12" s="243"/>
      <c r="L12" s="243"/>
      <c r="M12" s="243"/>
      <c r="N12" s="243"/>
      <c r="O12" s="243"/>
      <c r="P12" s="243"/>
      <c r="Q12" s="243"/>
      <c r="R12" s="243"/>
      <c r="S12" s="49"/>
      <c r="AR12" s="150"/>
    </row>
    <row r="13" spans="3:19" ht="13.5" customHeight="1">
      <c r="C13" s="49"/>
      <c r="D13" s="225"/>
      <c r="E13" s="226"/>
      <c r="F13" s="226"/>
      <c r="G13" s="226"/>
      <c r="H13" s="227"/>
      <c r="I13" s="226"/>
      <c r="J13" s="244"/>
      <c r="K13" s="244"/>
      <c r="L13" s="244"/>
      <c r="M13" s="244"/>
      <c r="N13" s="244"/>
      <c r="O13" s="244"/>
      <c r="P13" s="244"/>
      <c r="Q13" s="244"/>
      <c r="R13" s="244"/>
      <c r="S13" s="49"/>
    </row>
    <row r="14" spans="3:19" ht="13.5" customHeight="1">
      <c r="C14" s="49"/>
      <c r="D14" s="229"/>
      <c r="E14" s="230"/>
      <c r="F14" s="231"/>
      <c r="G14" s="231"/>
      <c r="H14" s="232"/>
      <c r="I14" s="231"/>
      <c r="J14" s="244"/>
      <c r="K14" s="244"/>
      <c r="L14" s="244"/>
      <c r="M14" s="244"/>
      <c r="N14" s="244"/>
      <c r="O14" s="244"/>
      <c r="P14" s="244"/>
      <c r="Q14" s="244"/>
      <c r="R14" s="244"/>
      <c r="S14" s="49"/>
    </row>
    <row r="15" spans="3:19" ht="13.5" customHeight="1">
      <c r="C15" s="49"/>
      <c r="D15" s="229"/>
      <c r="E15" s="230"/>
      <c r="F15" s="231"/>
      <c r="G15" s="231"/>
      <c r="H15" s="232"/>
      <c r="I15" s="231"/>
      <c r="J15" s="233"/>
      <c r="K15" s="233"/>
      <c r="L15" s="233"/>
      <c r="M15" s="233"/>
      <c r="N15" s="233"/>
      <c r="O15" s="233"/>
      <c r="P15" s="233"/>
      <c r="Q15" s="233"/>
      <c r="R15" s="233"/>
      <c r="S15" s="49"/>
    </row>
    <row r="16" spans="3:19" ht="13.5" customHeight="1">
      <c r="C16" s="49"/>
      <c r="D16" s="229"/>
      <c r="E16" s="230"/>
      <c r="F16" s="231"/>
      <c r="G16" s="231"/>
      <c r="H16" s="232"/>
      <c r="I16" s="231"/>
      <c r="J16" s="234"/>
      <c r="K16" s="234"/>
      <c r="L16" s="234"/>
      <c r="M16" s="234"/>
      <c r="N16" s="234"/>
      <c r="O16" s="234"/>
      <c r="P16" s="234"/>
      <c r="Q16" s="234"/>
      <c r="R16" s="234"/>
      <c r="S16" s="49"/>
    </row>
    <row r="17" spans="3:19" ht="13.5" customHeight="1">
      <c r="C17" s="49"/>
      <c r="D17" s="229"/>
      <c r="E17" s="235"/>
      <c r="F17" s="231"/>
      <c r="G17" s="231"/>
      <c r="H17" s="232"/>
      <c r="I17" s="231"/>
      <c r="J17" s="236"/>
      <c r="K17" s="236"/>
      <c r="L17" s="236"/>
      <c r="M17" s="236"/>
      <c r="N17" s="236"/>
      <c r="O17" s="236"/>
      <c r="P17" s="236"/>
      <c r="Q17" s="236"/>
      <c r="R17" s="236"/>
      <c r="S17" s="49"/>
    </row>
    <row r="18" spans="3:19" ht="13.5" customHeight="1">
      <c r="C18" s="49"/>
      <c r="D18" s="224"/>
      <c r="E18" s="224"/>
      <c r="F18" s="224"/>
      <c r="G18" s="224"/>
      <c r="H18" s="224"/>
      <c r="I18" s="224"/>
      <c r="J18" s="237"/>
      <c r="K18" s="237"/>
      <c r="L18" s="237"/>
      <c r="M18" s="237"/>
      <c r="N18" s="237"/>
      <c r="O18" s="237"/>
      <c r="P18" s="237"/>
      <c r="Q18" s="237"/>
      <c r="R18" s="237"/>
      <c r="S18" s="49"/>
    </row>
    <row r="19" spans="3:19" ht="13.5" customHeight="1">
      <c r="C19" s="49"/>
      <c r="D19" s="225"/>
      <c r="E19" s="226"/>
      <c r="F19" s="226"/>
      <c r="G19" s="226"/>
      <c r="H19" s="227"/>
      <c r="I19" s="226"/>
      <c r="J19" s="228"/>
      <c r="K19" s="228"/>
      <c r="L19" s="228"/>
      <c r="M19" s="228"/>
      <c r="N19" s="228"/>
      <c r="O19" s="228"/>
      <c r="P19" s="228"/>
      <c r="Q19" s="228"/>
      <c r="R19" s="228"/>
      <c r="S19" s="49"/>
    </row>
    <row r="20" spans="3:19" ht="13.5" customHeight="1">
      <c r="C20" s="49"/>
      <c r="D20" s="229"/>
      <c r="E20" s="230"/>
      <c r="F20" s="231"/>
      <c r="G20" s="231"/>
      <c r="H20" s="232"/>
      <c r="I20" s="231"/>
      <c r="J20" s="233"/>
      <c r="K20" s="233"/>
      <c r="L20" s="233"/>
      <c r="M20" s="233"/>
      <c r="N20" s="233"/>
      <c r="O20" s="233"/>
      <c r="P20" s="233"/>
      <c r="Q20" s="233"/>
      <c r="R20" s="233"/>
      <c r="S20" s="49"/>
    </row>
    <row r="21" spans="3:19" ht="13.5" customHeight="1">
      <c r="C21" s="49"/>
      <c r="D21" s="229"/>
      <c r="E21" s="230"/>
      <c r="F21" s="231"/>
      <c r="G21" s="231"/>
      <c r="H21" s="232"/>
      <c r="I21" s="231"/>
      <c r="J21" s="233"/>
      <c r="K21" s="233"/>
      <c r="L21" s="233"/>
      <c r="M21" s="233"/>
      <c r="N21" s="233"/>
      <c r="O21" s="233"/>
      <c r="P21" s="233"/>
      <c r="Q21" s="233"/>
      <c r="R21" s="233"/>
      <c r="S21" s="49"/>
    </row>
    <row r="22" spans="3:19" ht="13.5" customHeight="1">
      <c r="C22" s="49"/>
      <c r="D22" s="229"/>
      <c r="E22" s="230"/>
      <c r="F22" s="231"/>
      <c r="G22" s="231"/>
      <c r="H22" s="232"/>
      <c r="I22" s="231"/>
      <c r="J22" s="234"/>
      <c r="K22" s="234"/>
      <c r="L22" s="234"/>
      <c r="M22" s="234"/>
      <c r="N22" s="234"/>
      <c r="O22" s="234"/>
      <c r="P22" s="234"/>
      <c r="Q22" s="234"/>
      <c r="R22" s="234"/>
      <c r="S22" s="49"/>
    </row>
    <row r="23" spans="3:19" ht="13.5" customHeight="1">
      <c r="C23" s="49"/>
      <c r="D23" s="229"/>
      <c r="E23" s="230"/>
      <c r="F23" s="231"/>
      <c r="G23" s="231"/>
      <c r="H23" s="232"/>
      <c r="I23" s="231"/>
      <c r="J23" s="236"/>
      <c r="K23" s="236"/>
      <c r="L23" s="236"/>
      <c r="M23" s="236"/>
      <c r="N23" s="236"/>
      <c r="O23" s="236"/>
      <c r="P23" s="236"/>
      <c r="Q23" s="236"/>
      <c r="R23" s="236"/>
      <c r="S23" s="49"/>
    </row>
    <row r="24" spans="3:19" ht="13.5" customHeight="1">
      <c r="C24" s="49"/>
      <c r="D24" s="224"/>
      <c r="E24" s="224"/>
      <c r="F24" s="224"/>
      <c r="G24" s="224"/>
      <c r="H24" s="224"/>
      <c r="I24" s="224"/>
      <c r="J24" s="237"/>
      <c r="K24" s="237"/>
      <c r="L24" s="237"/>
      <c r="M24" s="237"/>
      <c r="N24" s="237"/>
      <c r="O24" s="237"/>
      <c r="P24" s="237"/>
      <c r="Q24" s="237"/>
      <c r="R24" s="237"/>
      <c r="S24" s="49"/>
    </row>
    <row r="25" spans="3:19" ht="13.5" customHeight="1">
      <c r="C25" s="49"/>
      <c r="D25" s="225"/>
      <c r="E25" s="226"/>
      <c r="F25" s="226"/>
      <c r="G25" s="226"/>
      <c r="H25" s="227"/>
      <c r="I25" s="226"/>
      <c r="J25" s="228"/>
      <c r="K25" s="228"/>
      <c r="L25" s="228"/>
      <c r="M25" s="228"/>
      <c r="N25" s="228"/>
      <c r="O25" s="228"/>
      <c r="P25" s="228"/>
      <c r="Q25" s="228"/>
      <c r="R25" s="228"/>
      <c r="S25" s="49"/>
    </row>
    <row r="26" spans="3:19" ht="13.5" customHeight="1">
      <c r="C26" s="49"/>
      <c r="D26" s="229"/>
      <c r="E26" s="230"/>
      <c r="F26" s="231"/>
      <c r="G26" s="231"/>
      <c r="H26" s="232"/>
      <c r="I26" s="231"/>
      <c r="J26" s="233"/>
      <c r="K26" s="233"/>
      <c r="L26" s="233"/>
      <c r="M26" s="233"/>
      <c r="N26" s="233"/>
      <c r="O26" s="233"/>
      <c r="P26" s="233"/>
      <c r="Q26" s="233"/>
      <c r="R26" s="233"/>
      <c r="S26" s="49"/>
    </row>
    <row r="27" spans="3:19" ht="13.5" customHeight="1">
      <c r="C27" s="49"/>
      <c r="D27" s="229"/>
      <c r="E27" s="230"/>
      <c r="F27" s="231"/>
      <c r="G27" s="231"/>
      <c r="H27" s="232"/>
      <c r="I27" s="231"/>
      <c r="J27" s="233"/>
      <c r="K27" s="233"/>
      <c r="L27" s="233"/>
      <c r="M27" s="233"/>
      <c r="N27" s="233"/>
      <c r="O27" s="233"/>
      <c r="P27" s="233"/>
      <c r="Q27" s="233"/>
      <c r="R27" s="233"/>
      <c r="S27" s="49"/>
    </row>
    <row r="28" spans="3:19" ht="13.5" customHeight="1">
      <c r="C28" s="49"/>
      <c r="D28" s="229"/>
      <c r="E28" s="230"/>
      <c r="F28" s="231"/>
      <c r="G28" s="231"/>
      <c r="H28" s="232"/>
      <c r="I28" s="231"/>
      <c r="J28" s="234"/>
      <c r="K28" s="234"/>
      <c r="L28" s="234"/>
      <c r="M28" s="234"/>
      <c r="N28" s="234"/>
      <c r="O28" s="234"/>
      <c r="P28" s="234"/>
      <c r="Q28" s="234"/>
      <c r="R28" s="234"/>
      <c r="S28" s="49"/>
    </row>
    <row r="29" spans="3:19" ht="13.5" customHeight="1">
      <c r="C29" s="49"/>
      <c r="D29" s="229"/>
      <c r="E29" s="235"/>
      <c r="F29" s="231"/>
      <c r="G29" s="231"/>
      <c r="H29" s="232"/>
      <c r="I29" s="231"/>
      <c r="J29" s="236"/>
      <c r="K29" s="236"/>
      <c r="L29" s="236"/>
      <c r="M29" s="236"/>
      <c r="N29" s="236"/>
      <c r="O29" s="236"/>
      <c r="P29" s="236"/>
      <c r="Q29" s="236"/>
      <c r="R29" s="236"/>
      <c r="S29" s="49"/>
    </row>
    <row r="30" spans="3:19" ht="13.5" customHeight="1">
      <c r="C30" s="49"/>
      <c r="D30" s="224"/>
      <c r="E30" s="224"/>
      <c r="F30" s="224"/>
      <c r="G30" s="224"/>
      <c r="H30" s="224"/>
      <c r="I30" s="224"/>
      <c r="J30" s="237"/>
      <c r="K30" s="237"/>
      <c r="L30" s="237"/>
      <c r="M30" s="237"/>
      <c r="N30" s="237"/>
      <c r="O30" s="237"/>
      <c r="P30" s="237"/>
      <c r="Q30" s="237"/>
      <c r="R30" s="237"/>
      <c r="S30" s="49"/>
    </row>
    <row r="31" spans="3:19" ht="13.5" customHeight="1">
      <c r="C31" s="49"/>
      <c r="D31" s="229"/>
      <c r="E31" s="231"/>
      <c r="F31" s="231"/>
      <c r="G31" s="231"/>
      <c r="H31" s="232"/>
      <c r="I31" s="231"/>
      <c r="J31" s="238"/>
      <c r="K31" s="238"/>
      <c r="L31" s="238"/>
      <c r="M31" s="238"/>
      <c r="N31" s="238"/>
      <c r="O31" s="238"/>
      <c r="P31" s="238"/>
      <c r="Q31" s="238"/>
      <c r="R31" s="239"/>
      <c r="S31" s="49"/>
    </row>
    <row r="32" spans="3:19" ht="13.5" customHeight="1">
      <c r="C32" s="49"/>
      <c r="D32" s="229"/>
      <c r="E32" s="231"/>
      <c r="F32" s="231"/>
      <c r="G32" s="231"/>
      <c r="H32" s="232"/>
      <c r="I32" s="231"/>
      <c r="J32" s="234"/>
      <c r="K32" s="234"/>
      <c r="L32" s="234"/>
      <c r="M32" s="234"/>
      <c r="N32" s="234"/>
      <c r="O32" s="234"/>
      <c r="P32" s="234"/>
      <c r="Q32" s="234"/>
      <c r="R32" s="234"/>
      <c r="S32" s="49"/>
    </row>
    <row r="33" spans="3:22" ht="13.5" customHeight="1">
      <c r="C33" s="49"/>
      <c r="D33" s="229"/>
      <c r="E33" s="231"/>
      <c r="F33" s="231"/>
      <c r="G33" s="231"/>
      <c r="H33" s="232"/>
      <c r="I33" s="231"/>
      <c r="J33" s="238"/>
      <c r="K33" s="238"/>
      <c r="L33" s="238"/>
      <c r="M33" s="238"/>
      <c r="N33" s="238"/>
      <c r="O33" s="238"/>
      <c r="P33" s="238"/>
      <c r="Q33" s="238"/>
      <c r="R33" s="238"/>
      <c r="S33" s="49"/>
      <c r="U33" s="49"/>
      <c r="V33" s="49"/>
    </row>
    <row r="34" spans="3:22" ht="13.5" customHeight="1">
      <c r="C34" s="49"/>
      <c r="D34" s="229"/>
      <c r="E34" s="231"/>
      <c r="F34" s="231"/>
      <c r="G34" s="231"/>
      <c r="H34" s="232"/>
      <c r="I34" s="231"/>
      <c r="J34" s="236"/>
      <c r="K34" s="236"/>
      <c r="L34" s="236"/>
      <c r="M34" s="236"/>
      <c r="N34" s="236"/>
      <c r="O34" s="236"/>
      <c r="P34" s="236"/>
      <c r="Q34" s="236"/>
      <c r="R34" s="236"/>
      <c r="S34" s="49"/>
      <c r="T34" s="49"/>
      <c r="U34" s="49"/>
      <c r="V34" s="49"/>
    </row>
    <row r="35" spans="3:22" ht="13.5" customHeight="1">
      <c r="C35" s="49"/>
      <c r="D35" s="224"/>
      <c r="E35" s="224"/>
      <c r="F35" s="224"/>
      <c r="G35" s="224"/>
      <c r="H35" s="224"/>
      <c r="I35" s="224"/>
      <c r="J35" s="237"/>
      <c r="K35" s="237"/>
      <c r="L35" s="237"/>
      <c r="M35" s="237"/>
      <c r="N35" s="237"/>
      <c r="O35" s="237"/>
      <c r="P35" s="237"/>
      <c r="Q35" s="237"/>
      <c r="R35" s="237"/>
      <c r="S35" s="49"/>
      <c r="U35" s="49"/>
      <c r="V35" s="49"/>
    </row>
    <row r="36" spans="3:19" ht="13.5" customHeight="1">
      <c r="C36" s="49"/>
      <c r="D36" s="225"/>
      <c r="E36" s="226"/>
      <c r="F36" s="226"/>
      <c r="G36" s="226"/>
      <c r="H36" s="227"/>
      <c r="I36" s="226"/>
      <c r="J36" s="228"/>
      <c r="K36" s="228"/>
      <c r="L36" s="228"/>
      <c r="M36" s="228"/>
      <c r="N36" s="228"/>
      <c r="O36" s="228"/>
      <c r="P36" s="240"/>
      <c r="Q36" s="240"/>
      <c r="R36" s="240"/>
      <c r="S36" s="49"/>
    </row>
    <row r="37" spans="3:19" ht="13.5" customHeight="1">
      <c r="C37" s="49"/>
      <c r="D37" s="229"/>
      <c r="E37" s="230"/>
      <c r="F37" s="231"/>
      <c r="G37" s="231"/>
      <c r="H37" s="232"/>
      <c r="I37" s="231"/>
      <c r="J37" s="233"/>
      <c r="K37" s="233"/>
      <c r="L37" s="233"/>
      <c r="M37" s="233"/>
      <c r="N37" s="233"/>
      <c r="O37" s="233"/>
      <c r="P37" s="240"/>
      <c r="Q37" s="240"/>
      <c r="R37" s="240"/>
      <c r="S37" s="49"/>
    </row>
    <row r="38" spans="3:19" ht="13.5" customHeight="1">
      <c r="C38" s="49"/>
      <c r="D38" s="229"/>
      <c r="E38" s="230"/>
      <c r="F38" s="231"/>
      <c r="G38" s="231"/>
      <c r="H38" s="232"/>
      <c r="I38" s="231"/>
      <c r="J38" s="233"/>
      <c r="K38" s="233"/>
      <c r="L38" s="233"/>
      <c r="M38" s="233"/>
      <c r="N38" s="233"/>
      <c r="O38" s="233"/>
      <c r="P38" s="233"/>
      <c r="Q38" s="233"/>
      <c r="R38" s="233"/>
      <c r="S38" s="49"/>
    </row>
    <row r="39" spans="4:19" ht="13.5">
      <c r="D39" s="219" t="s">
        <v>90</v>
      </c>
      <c r="E39" s="220"/>
      <c r="F39" s="220"/>
      <c r="G39" s="220"/>
      <c r="H39" s="220"/>
      <c r="I39" s="219"/>
      <c r="J39" s="219"/>
      <c r="K39" s="219"/>
      <c r="L39" s="219"/>
      <c r="M39" s="219"/>
      <c r="N39" s="219"/>
      <c r="O39" s="219"/>
      <c r="P39" s="219"/>
      <c r="Q39" s="219"/>
      <c r="R39" s="221" t="s">
        <v>93</v>
      </c>
      <c r="S39" s="41" t="s">
        <v>85</v>
      </c>
    </row>
    <row r="40" spans="4:18" ht="14.25" customHeight="1">
      <c r="D40" s="39" t="s">
        <v>6</v>
      </c>
      <c r="E40" s="213" t="s">
        <v>248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2:15" ht="12.75">
      <c r="L41" s="148"/>
      <c r="O41" s="210"/>
    </row>
    <row r="42" ht="12.75">
      <c r="R42" s="148"/>
    </row>
    <row r="47" spans="10:18" ht="12.75">
      <c r="J47" s="150"/>
      <c r="K47" s="150"/>
      <c r="L47" s="150"/>
      <c r="M47" s="150"/>
      <c r="N47" s="150"/>
      <c r="O47" s="150"/>
      <c r="P47" s="150"/>
      <c r="Q47" s="150"/>
      <c r="R47" s="150"/>
    </row>
  </sheetData>
  <sheetProtection/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6"/>
  <dimension ref="C3:AR52"/>
  <sheetViews>
    <sheetView showGridLines="0" showOutlineSymbol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13.375" style="41" customWidth="1"/>
    <col min="9" max="9" width="1.12109375" style="41" customWidth="1"/>
    <col min="10" max="18" width="6.625" style="41" customWidth="1"/>
    <col min="19" max="42" width="1.75390625" style="41" customWidth="1"/>
    <col min="43" max="16384" width="9.125" style="41" customWidth="1"/>
  </cols>
  <sheetData>
    <row r="1" ht="12.75" hidden="1"/>
    <row r="2" ht="12.75" hidden="1"/>
    <row r="3" ht="9" customHeight="1">
      <c r="C3" s="40"/>
    </row>
    <row r="4" spans="4:18" s="42" customFormat="1" ht="15.75">
      <c r="D4" s="9" t="s">
        <v>245</v>
      </c>
      <c r="E4" s="43"/>
      <c r="F4" s="43"/>
      <c r="G4" s="43"/>
      <c r="H4" s="9" t="s">
        <v>253</v>
      </c>
      <c r="I4" s="44"/>
      <c r="J4" s="43"/>
      <c r="K4" s="43"/>
      <c r="L4" s="43"/>
      <c r="M4" s="43"/>
      <c r="N4" s="43"/>
      <c r="O4" s="43"/>
      <c r="P4" s="43"/>
      <c r="Q4" s="43"/>
      <c r="R4" s="43"/>
    </row>
    <row r="5" spans="4:18" s="42" customFormat="1" ht="15.75">
      <c r="D5" s="9" t="s">
        <v>252</v>
      </c>
      <c r="E5" s="43"/>
      <c r="F5" s="43"/>
      <c r="G5" s="43"/>
      <c r="H5" s="9"/>
      <c r="I5" s="44"/>
      <c r="J5" s="43"/>
      <c r="K5" s="43"/>
      <c r="L5" s="43"/>
      <c r="M5" s="43"/>
      <c r="N5" s="43"/>
      <c r="O5" s="43"/>
      <c r="P5" s="43"/>
      <c r="Q5" s="43"/>
      <c r="R5" s="43"/>
    </row>
    <row r="6" spans="4:19" s="46" customFormat="1" ht="14.25" customHeight="1">
      <c r="D6" s="215"/>
      <c r="E6" s="216"/>
      <c r="F6" s="216"/>
      <c r="G6" s="216"/>
      <c r="H6" s="216"/>
      <c r="I6" s="217"/>
      <c r="J6" s="217"/>
      <c r="K6" s="217"/>
      <c r="L6" s="217"/>
      <c r="M6" s="217"/>
      <c r="N6" s="217"/>
      <c r="O6" s="217"/>
      <c r="P6" s="217"/>
      <c r="Q6" s="217"/>
      <c r="R6" s="218"/>
      <c r="S6" s="8" t="s">
        <v>85</v>
      </c>
    </row>
    <row r="7" spans="3:19" ht="13.5" customHeight="1">
      <c r="C7" s="49"/>
      <c r="D7" s="222"/>
      <c r="E7" s="222"/>
      <c r="F7" s="222"/>
      <c r="G7" s="222"/>
      <c r="H7" s="222"/>
      <c r="I7" s="222"/>
      <c r="J7" s="223"/>
      <c r="K7" s="223"/>
      <c r="L7" s="223"/>
      <c r="M7" s="223"/>
      <c r="N7" s="223"/>
      <c r="O7" s="223"/>
      <c r="P7" s="223"/>
      <c r="Q7" s="223"/>
      <c r="R7" s="223"/>
      <c r="S7" s="49"/>
    </row>
    <row r="8" spans="3:19" ht="13.5" customHeight="1">
      <c r="C8" s="49"/>
      <c r="D8" s="222"/>
      <c r="E8" s="222"/>
      <c r="F8" s="222"/>
      <c r="G8" s="222"/>
      <c r="H8" s="222"/>
      <c r="I8" s="222"/>
      <c r="J8" s="223"/>
      <c r="K8" s="223"/>
      <c r="L8" s="223"/>
      <c r="M8" s="223"/>
      <c r="N8" s="223"/>
      <c r="O8" s="223"/>
      <c r="P8" s="223"/>
      <c r="Q8" s="223"/>
      <c r="R8" s="223"/>
      <c r="S8" s="49"/>
    </row>
    <row r="9" spans="3:19" ht="13.5" customHeight="1">
      <c r="C9" s="49"/>
      <c r="D9" s="222"/>
      <c r="E9" s="222"/>
      <c r="F9" s="222"/>
      <c r="G9" s="222"/>
      <c r="H9" s="222"/>
      <c r="I9" s="222"/>
      <c r="J9" s="223"/>
      <c r="K9" s="223"/>
      <c r="L9" s="223"/>
      <c r="M9" s="223"/>
      <c r="N9" s="223"/>
      <c r="O9" s="223"/>
      <c r="P9" s="223"/>
      <c r="Q9" s="223"/>
      <c r="R9" s="223"/>
      <c r="S9" s="49"/>
    </row>
    <row r="10" spans="3:19" ht="13.5" customHeight="1">
      <c r="C10" s="49"/>
      <c r="D10" s="222"/>
      <c r="E10" s="222"/>
      <c r="F10" s="222"/>
      <c r="G10" s="222"/>
      <c r="H10" s="222"/>
      <c r="I10" s="222"/>
      <c r="J10" s="246"/>
      <c r="K10" s="223"/>
      <c r="L10" s="223"/>
      <c r="M10" s="223"/>
      <c r="N10" s="223"/>
      <c r="O10" s="223"/>
      <c r="P10" s="223"/>
      <c r="Q10" s="223"/>
      <c r="R10" s="223"/>
      <c r="S10" s="49"/>
    </row>
    <row r="11" spans="3:19" ht="13.5" customHeight="1">
      <c r="C11" s="49"/>
      <c r="D11" s="222"/>
      <c r="E11" s="222"/>
      <c r="F11" s="222"/>
      <c r="G11" s="222"/>
      <c r="H11" s="222"/>
      <c r="I11" s="222"/>
      <c r="J11" s="246"/>
      <c r="K11" s="246"/>
      <c r="L11" s="246"/>
      <c r="M11" s="246"/>
      <c r="N11" s="246"/>
      <c r="O11" s="246"/>
      <c r="P11" s="246"/>
      <c r="Q11" s="246"/>
      <c r="R11" s="246"/>
      <c r="S11" s="49"/>
    </row>
    <row r="12" spans="3:19" ht="13.5" customHeight="1">
      <c r="C12" s="49"/>
      <c r="D12" s="222"/>
      <c r="E12" s="222"/>
      <c r="F12" s="222"/>
      <c r="G12" s="222"/>
      <c r="H12" s="222"/>
      <c r="I12" s="222"/>
      <c r="J12" s="247"/>
      <c r="K12" s="247"/>
      <c r="L12" s="247"/>
      <c r="M12" s="247"/>
      <c r="N12" s="247"/>
      <c r="O12" s="247"/>
      <c r="P12" s="247"/>
      <c r="Q12" s="247"/>
      <c r="R12" s="247"/>
      <c r="S12" s="49"/>
    </row>
    <row r="13" spans="3:44" ht="13.5" customHeight="1">
      <c r="C13" s="49"/>
      <c r="D13" s="224"/>
      <c r="E13" s="224"/>
      <c r="F13" s="224"/>
      <c r="G13" s="224"/>
      <c r="H13" s="224"/>
      <c r="I13" s="224"/>
      <c r="J13" s="248"/>
      <c r="K13" s="248"/>
      <c r="L13" s="248"/>
      <c r="M13" s="248"/>
      <c r="N13" s="248"/>
      <c r="O13" s="248"/>
      <c r="P13" s="248"/>
      <c r="Q13" s="248"/>
      <c r="R13" s="248"/>
      <c r="S13" s="49"/>
      <c r="AR13" s="150"/>
    </row>
    <row r="14" spans="3:19" ht="13.5" customHeight="1">
      <c r="C14" s="49"/>
      <c r="D14" s="225"/>
      <c r="E14" s="226"/>
      <c r="F14" s="226"/>
      <c r="G14" s="226"/>
      <c r="H14" s="227"/>
      <c r="I14" s="226"/>
      <c r="J14" s="245"/>
      <c r="K14" s="245"/>
      <c r="L14" s="245"/>
      <c r="M14" s="245"/>
      <c r="N14" s="245"/>
      <c r="O14" s="245"/>
      <c r="P14" s="245"/>
      <c r="Q14" s="245"/>
      <c r="R14" s="245"/>
      <c r="S14" s="49"/>
    </row>
    <row r="15" spans="3:19" ht="13.5" customHeight="1">
      <c r="C15" s="49"/>
      <c r="D15" s="229"/>
      <c r="E15" s="230"/>
      <c r="F15" s="231"/>
      <c r="G15" s="231"/>
      <c r="H15" s="232"/>
      <c r="I15" s="231"/>
      <c r="J15" s="245"/>
      <c r="K15" s="245"/>
      <c r="L15" s="245"/>
      <c r="M15" s="245"/>
      <c r="N15" s="245"/>
      <c r="O15" s="245"/>
      <c r="P15" s="245"/>
      <c r="Q15" s="245"/>
      <c r="R15" s="245"/>
      <c r="S15" s="49"/>
    </row>
    <row r="16" spans="3:19" ht="13.5" customHeight="1">
      <c r="C16" s="49"/>
      <c r="D16" s="229"/>
      <c r="E16" s="230"/>
      <c r="F16" s="231"/>
      <c r="G16" s="231"/>
      <c r="H16" s="232"/>
      <c r="I16" s="231"/>
      <c r="J16" s="245"/>
      <c r="K16" s="245"/>
      <c r="L16" s="245"/>
      <c r="M16" s="245"/>
      <c r="N16" s="245"/>
      <c r="O16" s="245"/>
      <c r="P16" s="245"/>
      <c r="Q16" s="245"/>
      <c r="R16" s="245"/>
      <c r="S16" s="49"/>
    </row>
    <row r="17" spans="3:19" ht="13.5" customHeight="1">
      <c r="C17" s="49"/>
      <c r="D17" s="229"/>
      <c r="E17" s="230"/>
      <c r="F17" s="231"/>
      <c r="G17" s="231"/>
      <c r="H17" s="232"/>
      <c r="I17" s="231"/>
      <c r="J17" s="245"/>
      <c r="K17" s="245"/>
      <c r="L17" s="245"/>
      <c r="M17" s="245"/>
      <c r="N17" s="245"/>
      <c r="O17" s="245"/>
      <c r="P17" s="245"/>
      <c r="Q17" s="245"/>
      <c r="R17" s="245"/>
      <c r="S17" s="49"/>
    </row>
    <row r="18" spans="3:19" ht="13.5" customHeight="1">
      <c r="C18" s="49"/>
      <c r="D18" s="229"/>
      <c r="E18" s="235"/>
      <c r="F18" s="231"/>
      <c r="G18" s="231"/>
      <c r="H18" s="232"/>
      <c r="I18" s="231"/>
      <c r="J18" s="245"/>
      <c r="K18" s="245"/>
      <c r="L18" s="245"/>
      <c r="M18" s="245"/>
      <c r="N18" s="245"/>
      <c r="O18" s="245"/>
      <c r="P18" s="245"/>
      <c r="Q18" s="245"/>
      <c r="R18" s="245"/>
      <c r="S18" s="49"/>
    </row>
    <row r="19" spans="3:19" ht="13.5" customHeight="1">
      <c r="C19" s="49"/>
      <c r="D19" s="224"/>
      <c r="E19" s="224"/>
      <c r="F19" s="224"/>
      <c r="G19" s="224"/>
      <c r="H19" s="224"/>
      <c r="I19" s="224"/>
      <c r="J19" s="248"/>
      <c r="K19" s="248"/>
      <c r="L19" s="248"/>
      <c r="M19" s="248"/>
      <c r="N19" s="248"/>
      <c r="O19" s="248"/>
      <c r="P19" s="248"/>
      <c r="Q19" s="248"/>
      <c r="R19" s="248"/>
      <c r="S19" s="49"/>
    </row>
    <row r="20" spans="3:19" ht="13.5" customHeight="1">
      <c r="C20" s="49"/>
      <c r="D20" s="224"/>
      <c r="E20" s="224"/>
      <c r="F20" s="224"/>
      <c r="G20" s="224"/>
      <c r="H20" s="224"/>
      <c r="I20" s="224"/>
      <c r="J20" s="248"/>
      <c r="K20" s="248"/>
      <c r="L20" s="248"/>
      <c r="M20" s="248"/>
      <c r="N20" s="248"/>
      <c r="O20" s="248"/>
      <c r="P20" s="248"/>
      <c r="Q20" s="248"/>
      <c r="R20" s="248"/>
      <c r="S20" s="49"/>
    </row>
    <row r="21" spans="3:19" ht="13.5" customHeight="1">
      <c r="C21" s="49"/>
      <c r="D21" s="225"/>
      <c r="E21" s="226"/>
      <c r="F21" s="226"/>
      <c r="G21" s="226"/>
      <c r="H21" s="227"/>
      <c r="I21" s="226"/>
      <c r="J21" s="245"/>
      <c r="K21" s="245"/>
      <c r="L21" s="245"/>
      <c r="M21" s="245"/>
      <c r="N21" s="245"/>
      <c r="O21" s="245"/>
      <c r="P21" s="245"/>
      <c r="Q21" s="245"/>
      <c r="R21" s="245"/>
      <c r="S21" s="49"/>
    </row>
    <row r="22" spans="3:19" ht="13.5" customHeight="1">
      <c r="C22" s="49"/>
      <c r="D22" s="229"/>
      <c r="E22" s="230"/>
      <c r="F22" s="231"/>
      <c r="G22" s="231"/>
      <c r="H22" s="232"/>
      <c r="I22" s="231"/>
      <c r="J22" s="233"/>
      <c r="K22" s="233"/>
      <c r="L22" s="233"/>
      <c r="M22" s="233"/>
      <c r="N22" s="233"/>
      <c r="O22" s="233"/>
      <c r="P22" s="233"/>
      <c r="Q22" s="233"/>
      <c r="R22" s="233"/>
      <c r="S22" s="49"/>
    </row>
    <row r="23" spans="3:19" ht="13.5" customHeight="1">
      <c r="C23" s="49"/>
      <c r="D23" s="229"/>
      <c r="E23" s="230"/>
      <c r="F23" s="231"/>
      <c r="G23" s="231"/>
      <c r="H23" s="232"/>
      <c r="I23" s="231"/>
      <c r="J23" s="233"/>
      <c r="K23" s="233"/>
      <c r="L23" s="233"/>
      <c r="M23" s="233"/>
      <c r="N23" s="233"/>
      <c r="O23" s="233"/>
      <c r="P23" s="233"/>
      <c r="Q23" s="233"/>
      <c r="R23" s="233"/>
      <c r="S23" s="49"/>
    </row>
    <row r="24" spans="3:19" ht="13.5" customHeight="1">
      <c r="C24" s="49"/>
      <c r="D24" s="229"/>
      <c r="E24" s="230"/>
      <c r="F24" s="231"/>
      <c r="G24" s="231"/>
      <c r="H24" s="232"/>
      <c r="I24" s="231"/>
      <c r="J24" s="234"/>
      <c r="K24" s="234"/>
      <c r="L24" s="234"/>
      <c r="M24" s="234"/>
      <c r="N24" s="234"/>
      <c r="O24" s="234"/>
      <c r="P24" s="234"/>
      <c r="Q24" s="234"/>
      <c r="R24" s="234"/>
      <c r="S24" s="49"/>
    </row>
    <row r="25" spans="3:19" ht="13.5" customHeight="1">
      <c r="C25" s="49"/>
      <c r="D25" s="229"/>
      <c r="E25" s="230"/>
      <c r="F25" s="231"/>
      <c r="G25" s="231"/>
      <c r="H25" s="232"/>
      <c r="I25" s="231"/>
      <c r="J25" s="236"/>
      <c r="K25" s="236"/>
      <c r="L25" s="236"/>
      <c r="M25" s="236"/>
      <c r="N25" s="236"/>
      <c r="O25" s="236"/>
      <c r="P25" s="236"/>
      <c r="Q25" s="236"/>
      <c r="R25" s="236"/>
      <c r="S25" s="49"/>
    </row>
    <row r="26" spans="3:19" ht="13.5" customHeight="1">
      <c r="C26" s="49"/>
      <c r="D26" s="224"/>
      <c r="E26" s="224"/>
      <c r="F26" s="224"/>
      <c r="G26" s="224"/>
      <c r="H26" s="224"/>
      <c r="I26" s="224"/>
      <c r="J26" s="237"/>
      <c r="K26" s="237"/>
      <c r="L26" s="237"/>
      <c r="M26" s="237"/>
      <c r="N26" s="237"/>
      <c r="O26" s="237"/>
      <c r="P26" s="237"/>
      <c r="Q26" s="237"/>
      <c r="R26" s="237"/>
      <c r="S26" s="49"/>
    </row>
    <row r="27" spans="3:19" ht="13.5" customHeight="1">
      <c r="C27" s="49"/>
      <c r="D27" s="225"/>
      <c r="E27" s="226"/>
      <c r="F27" s="226"/>
      <c r="G27" s="226"/>
      <c r="H27" s="227"/>
      <c r="I27" s="226"/>
      <c r="J27" s="228"/>
      <c r="K27" s="228"/>
      <c r="L27" s="228"/>
      <c r="M27" s="228"/>
      <c r="N27" s="228"/>
      <c r="O27" s="228"/>
      <c r="P27" s="228"/>
      <c r="Q27" s="228"/>
      <c r="R27" s="228"/>
      <c r="S27" s="49"/>
    </row>
    <row r="28" spans="3:19" ht="13.5" customHeight="1">
      <c r="C28" s="49"/>
      <c r="D28" s="229"/>
      <c r="E28" s="230"/>
      <c r="F28" s="231"/>
      <c r="G28" s="231"/>
      <c r="H28" s="232"/>
      <c r="I28" s="231"/>
      <c r="J28" s="233"/>
      <c r="K28" s="233"/>
      <c r="L28" s="233"/>
      <c r="M28" s="233"/>
      <c r="N28" s="233"/>
      <c r="O28" s="233"/>
      <c r="P28" s="233"/>
      <c r="Q28" s="233"/>
      <c r="R28" s="233"/>
      <c r="S28" s="49"/>
    </row>
    <row r="29" spans="3:19" ht="13.5" customHeight="1">
      <c r="C29" s="49"/>
      <c r="D29" s="229"/>
      <c r="E29" s="230"/>
      <c r="F29" s="231"/>
      <c r="G29" s="231"/>
      <c r="H29" s="232"/>
      <c r="I29" s="231"/>
      <c r="J29" s="233"/>
      <c r="K29" s="233"/>
      <c r="L29" s="233"/>
      <c r="M29" s="233"/>
      <c r="N29" s="233"/>
      <c r="O29" s="233"/>
      <c r="P29" s="233"/>
      <c r="Q29" s="233"/>
      <c r="R29" s="233"/>
      <c r="S29" s="49"/>
    </row>
    <row r="30" spans="3:19" ht="13.5" customHeight="1">
      <c r="C30" s="49"/>
      <c r="D30" s="229"/>
      <c r="E30" s="230"/>
      <c r="F30" s="231"/>
      <c r="G30" s="231"/>
      <c r="H30" s="232"/>
      <c r="I30" s="231"/>
      <c r="J30" s="234"/>
      <c r="K30" s="234"/>
      <c r="L30" s="234"/>
      <c r="M30" s="234"/>
      <c r="N30" s="234"/>
      <c r="O30" s="234"/>
      <c r="P30" s="234"/>
      <c r="Q30" s="234"/>
      <c r="R30" s="234"/>
      <c r="S30" s="49"/>
    </row>
    <row r="31" spans="3:19" ht="13.5" customHeight="1">
      <c r="C31" s="49"/>
      <c r="D31" s="229"/>
      <c r="E31" s="235"/>
      <c r="F31" s="231"/>
      <c r="G31" s="231"/>
      <c r="H31" s="232"/>
      <c r="I31" s="231"/>
      <c r="J31" s="236"/>
      <c r="K31" s="236"/>
      <c r="L31" s="236"/>
      <c r="M31" s="236"/>
      <c r="N31" s="236"/>
      <c r="O31" s="236"/>
      <c r="P31" s="236"/>
      <c r="Q31" s="236"/>
      <c r="R31" s="236"/>
      <c r="S31" s="49"/>
    </row>
    <row r="32" spans="3:19" ht="13.5" customHeight="1">
      <c r="C32" s="49"/>
      <c r="D32" s="224"/>
      <c r="E32" s="224"/>
      <c r="F32" s="224"/>
      <c r="G32" s="224"/>
      <c r="H32" s="224"/>
      <c r="I32" s="224"/>
      <c r="J32" s="237"/>
      <c r="K32" s="237"/>
      <c r="L32" s="237"/>
      <c r="M32" s="237"/>
      <c r="N32" s="237"/>
      <c r="O32" s="237"/>
      <c r="P32" s="237"/>
      <c r="Q32" s="237"/>
      <c r="R32" s="237"/>
      <c r="S32" s="49"/>
    </row>
    <row r="33" spans="3:19" ht="13.5" customHeight="1">
      <c r="C33" s="49"/>
      <c r="D33" s="229"/>
      <c r="E33" s="231"/>
      <c r="F33" s="231"/>
      <c r="G33" s="231"/>
      <c r="H33" s="232"/>
      <c r="I33" s="231"/>
      <c r="J33" s="238"/>
      <c r="K33" s="238"/>
      <c r="L33" s="238"/>
      <c r="M33" s="238"/>
      <c r="N33" s="238"/>
      <c r="O33" s="238"/>
      <c r="P33" s="238"/>
      <c r="Q33" s="238"/>
      <c r="R33" s="239"/>
      <c r="S33" s="49"/>
    </row>
    <row r="34" spans="3:19" ht="13.5" customHeight="1">
      <c r="C34" s="49"/>
      <c r="D34" s="229"/>
      <c r="E34" s="231"/>
      <c r="F34" s="231"/>
      <c r="G34" s="231"/>
      <c r="H34" s="232"/>
      <c r="I34" s="231"/>
      <c r="J34" s="234"/>
      <c r="K34" s="234"/>
      <c r="L34" s="234"/>
      <c r="M34" s="234"/>
      <c r="N34" s="234"/>
      <c r="O34" s="234"/>
      <c r="P34" s="234"/>
      <c r="Q34" s="234"/>
      <c r="R34" s="234"/>
      <c r="S34" s="49"/>
    </row>
    <row r="35" spans="3:22" ht="13.5" customHeight="1">
      <c r="C35" s="49"/>
      <c r="D35" s="229"/>
      <c r="E35" s="231"/>
      <c r="F35" s="231"/>
      <c r="G35" s="231"/>
      <c r="H35" s="232"/>
      <c r="I35" s="231"/>
      <c r="J35" s="238"/>
      <c r="K35" s="238"/>
      <c r="L35" s="238"/>
      <c r="M35" s="238"/>
      <c r="N35" s="238"/>
      <c r="O35" s="238"/>
      <c r="P35" s="238"/>
      <c r="Q35" s="238"/>
      <c r="R35" s="238"/>
      <c r="S35" s="49"/>
      <c r="U35" s="49"/>
      <c r="V35" s="49"/>
    </row>
    <row r="36" spans="3:22" ht="13.5" customHeight="1">
      <c r="C36" s="49"/>
      <c r="D36" s="229"/>
      <c r="E36" s="231"/>
      <c r="F36" s="231"/>
      <c r="G36" s="231"/>
      <c r="H36" s="232"/>
      <c r="I36" s="231"/>
      <c r="J36" s="238"/>
      <c r="K36" s="238"/>
      <c r="L36" s="238"/>
      <c r="M36" s="238"/>
      <c r="N36" s="238"/>
      <c r="O36" s="238"/>
      <c r="P36" s="238"/>
      <c r="Q36" s="238"/>
      <c r="R36" s="238"/>
      <c r="S36" s="49"/>
      <c r="U36" s="49"/>
      <c r="V36" s="49"/>
    </row>
    <row r="37" spans="3:22" ht="13.5" customHeight="1">
      <c r="C37" s="49"/>
      <c r="D37" s="229"/>
      <c r="E37" s="231"/>
      <c r="F37" s="231"/>
      <c r="G37" s="231"/>
      <c r="H37" s="232"/>
      <c r="I37" s="231"/>
      <c r="J37" s="236"/>
      <c r="K37" s="236"/>
      <c r="L37" s="236"/>
      <c r="M37" s="236"/>
      <c r="N37" s="236"/>
      <c r="O37" s="236"/>
      <c r="P37" s="236"/>
      <c r="Q37" s="236"/>
      <c r="R37" s="236"/>
      <c r="S37" s="49"/>
      <c r="T37" s="49"/>
      <c r="U37" s="49"/>
      <c r="V37" s="49"/>
    </row>
    <row r="38" spans="3:22" ht="13.5" customHeight="1">
      <c r="C38" s="49"/>
      <c r="D38" s="224"/>
      <c r="E38" s="224"/>
      <c r="F38" s="224"/>
      <c r="G38" s="224"/>
      <c r="H38" s="224"/>
      <c r="I38" s="224"/>
      <c r="J38" s="237"/>
      <c r="K38" s="237"/>
      <c r="L38" s="237"/>
      <c r="M38" s="237"/>
      <c r="N38" s="237"/>
      <c r="O38" s="237"/>
      <c r="P38" s="237"/>
      <c r="Q38" s="237"/>
      <c r="R38" s="237"/>
      <c r="S38" s="49"/>
      <c r="U38" s="49"/>
      <c r="V38" s="49"/>
    </row>
    <row r="39" spans="3:19" ht="13.5" customHeight="1">
      <c r="C39" s="49"/>
      <c r="D39" s="225"/>
      <c r="E39" s="226"/>
      <c r="F39" s="226"/>
      <c r="G39" s="226"/>
      <c r="H39" s="227"/>
      <c r="I39" s="226"/>
      <c r="J39" s="228"/>
      <c r="K39" s="228"/>
      <c r="L39" s="228"/>
      <c r="M39" s="228"/>
      <c r="N39" s="228"/>
      <c r="O39" s="228"/>
      <c r="P39" s="240"/>
      <c r="Q39" s="240"/>
      <c r="R39" s="240"/>
      <c r="S39" s="49"/>
    </row>
    <row r="40" spans="3:19" ht="13.5" customHeight="1">
      <c r="C40" s="49"/>
      <c r="D40" s="229"/>
      <c r="E40" s="230"/>
      <c r="F40" s="231"/>
      <c r="G40" s="231"/>
      <c r="H40" s="232"/>
      <c r="I40" s="231"/>
      <c r="J40" s="233"/>
      <c r="K40" s="233"/>
      <c r="L40" s="233"/>
      <c r="M40" s="233"/>
      <c r="N40" s="233"/>
      <c r="O40" s="233"/>
      <c r="P40" s="240"/>
      <c r="Q40" s="240"/>
      <c r="R40" s="240"/>
      <c r="S40" s="49"/>
    </row>
    <row r="41" spans="3:19" ht="13.5" customHeight="1">
      <c r="C41" s="49"/>
      <c r="D41" s="229"/>
      <c r="E41" s="230"/>
      <c r="F41" s="231"/>
      <c r="G41" s="231"/>
      <c r="H41" s="232"/>
      <c r="I41" s="231"/>
      <c r="J41" s="233"/>
      <c r="K41" s="233"/>
      <c r="L41" s="233"/>
      <c r="M41" s="233"/>
      <c r="N41" s="233"/>
      <c r="O41" s="233"/>
      <c r="P41" s="233"/>
      <c r="Q41" s="233"/>
      <c r="R41" s="233"/>
      <c r="S41" s="49"/>
    </row>
    <row r="42" spans="4:19" ht="13.5">
      <c r="D42" s="219" t="s">
        <v>90</v>
      </c>
      <c r="E42" s="220"/>
      <c r="F42" s="220"/>
      <c r="G42" s="220"/>
      <c r="H42" s="220"/>
      <c r="I42" s="219"/>
      <c r="J42" s="219"/>
      <c r="K42" s="219"/>
      <c r="L42" s="219"/>
      <c r="M42" s="219"/>
      <c r="N42" s="219"/>
      <c r="O42" s="219"/>
      <c r="P42" s="219"/>
      <c r="Q42" s="219"/>
      <c r="R42" s="221" t="s">
        <v>91</v>
      </c>
      <c r="S42" s="41" t="s">
        <v>85</v>
      </c>
    </row>
    <row r="43" spans="4:18" ht="14.25" customHeight="1">
      <c r="D43" s="39"/>
      <c r="E43" s="213" t="s">
        <v>254</v>
      </c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</row>
    <row r="44" spans="4:18" ht="23.25" customHeight="1">
      <c r="D44" s="151" t="s">
        <v>6</v>
      </c>
      <c r="E44" s="213" t="s">
        <v>255</v>
      </c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</row>
    <row r="45" spans="4:18" ht="12.75">
      <c r="D45" s="151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</row>
    <row r="46" spans="12:15" ht="12.75">
      <c r="L46" s="148"/>
      <c r="O46" s="210"/>
    </row>
    <row r="47" ht="12.75">
      <c r="R47" s="148"/>
    </row>
    <row r="52" spans="10:18" ht="12.75">
      <c r="J52" s="150"/>
      <c r="K52" s="150"/>
      <c r="L52" s="150"/>
      <c r="M52" s="150"/>
      <c r="N52" s="150"/>
      <c r="O52" s="150"/>
      <c r="P52" s="150"/>
      <c r="Q52" s="150"/>
      <c r="R52" s="150"/>
    </row>
  </sheetData>
  <sheetProtection/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Q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23.375" style="41" customWidth="1"/>
    <col min="9" max="9" width="1.12109375" style="41" customWidth="1"/>
    <col min="10" max="17" width="7.25390625" style="41" customWidth="1"/>
    <col min="18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84</v>
      </c>
      <c r="E4" s="43"/>
      <c r="F4" s="43"/>
      <c r="G4" s="43"/>
      <c r="H4" s="9" t="s">
        <v>162</v>
      </c>
      <c r="I4" s="44"/>
      <c r="J4" s="43"/>
      <c r="K4" s="43"/>
      <c r="L4" s="43"/>
      <c r="M4" s="43"/>
      <c r="N4" s="43"/>
      <c r="O4" s="43"/>
      <c r="P4" s="43"/>
      <c r="Q4" s="43"/>
    </row>
    <row r="5" spans="4:17" s="42" customFormat="1" ht="15.75">
      <c r="D5" s="79" t="s">
        <v>228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7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</row>
    <row r="7" spans="3:17" ht="6" customHeight="1">
      <c r="C7" s="14"/>
      <c r="D7" s="562"/>
      <c r="E7" s="563"/>
      <c r="F7" s="563"/>
      <c r="G7" s="563"/>
      <c r="H7" s="563"/>
      <c r="I7" s="564"/>
      <c r="J7" s="558" t="s">
        <v>86</v>
      </c>
      <c r="K7" s="560" t="s">
        <v>87</v>
      </c>
      <c r="L7" s="572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</row>
    <row r="8" spans="3:17" ht="6" customHeight="1">
      <c r="C8" s="14"/>
      <c r="D8" s="565"/>
      <c r="E8" s="566"/>
      <c r="F8" s="566"/>
      <c r="G8" s="566"/>
      <c r="H8" s="566"/>
      <c r="I8" s="567"/>
      <c r="J8" s="559"/>
      <c r="K8" s="561"/>
      <c r="L8" s="573"/>
      <c r="M8" s="559"/>
      <c r="N8" s="559"/>
      <c r="O8" s="559"/>
      <c r="P8" s="559"/>
      <c r="Q8" s="575"/>
    </row>
    <row r="9" spans="3:17" ht="6" customHeight="1">
      <c r="C9" s="14"/>
      <c r="D9" s="565"/>
      <c r="E9" s="566"/>
      <c r="F9" s="566"/>
      <c r="G9" s="566"/>
      <c r="H9" s="566"/>
      <c r="I9" s="567"/>
      <c r="J9" s="559"/>
      <c r="K9" s="561"/>
      <c r="L9" s="573"/>
      <c r="M9" s="559"/>
      <c r="N9" s="559"/>
      <c r="O9" s="559"/>
      <c r="P9" s="559"/>
      <c r="Q9" s="575"/>
    </row>
    <row r="10" spans="3:17" ht="6" customHeight="1">
      <c r="C10" s="14"/>
      <c r="D10" s="565"/>
      <c r="E10" s="566"/>
      <c r="F10" s="566"/>
      <c r="G10" s="566"/>
      <c r="H10" s="566"/>
      <c r="I10" s="567"/>
      <c r="J10" s="559"/>
      <c r="K10" s="561"/>
      <c r="L10" s="573"/>
      <c r="M10" s="559"/>
      <c r="N10" s="559"/>
      <c r="O10" s="559"/>
      <c r="P10" s="559"/>
      <c r="Q10" s="575"/>
    </row>
    <row r="11" spans="3:17" ht="15" customHeight="1" thickBot="1">
      <c r="C11" s="14"/>
      <c r="D11" s="568"/>
      <c r="E11" s="569"/>
      <c r="F11" s="569"/>
      <c r="G11" s="569"/>
      <c r="H11" s="569"/>
      <c r="I11" s="570"/>
      <c r="J11" s="12" t="s">
        <v>6</v>
      </c>
      <c r="K11" s="13" t="s">
        <v>6</v>
      </c>
      <c r="L11" s="130"/>
      <c r="M11" s="12"/>
      <c r="N11" s="12"/>
      <c r="O11" s="132"/>
      <c r="P11" s="132"/>
      <c r="Q11" s="13"/>
    </row>
    <row r="12" spans="3:17" ht="13.5" thickTop="1">
      <c r="C12" s="14"/>
      <c r="D12" s="15"/>
      <c r="E12" s="16" t="s">
        <v>7</v>
      </c>
      <c r="F12" s="16"/>
      <c r="G12" s="16"/>
      <c r="H12" s="17"/>
      <c r="I12" s="18"/>
      <c r="J12" s="262">
        <v>288688</v>
      </c>
      <c r="K12" s="263">
        <v>288446</v>
      </c>
      <c r="L12" s="264">
        <v>284034</v>
      </c>
      <c r="M12" s="262">
        <v>287434</v>
      </c>
      <c r="N12" s="262">
        <v>293383</v>
      </c>
      <c r="O12" s="265">
        <v>303899</v>
      </c>
      <c r="P12" s="265">
        <v>316671</v>
      </c>
      <c r="Q12" s="263">
        <v>331782</v>
      </c>
    </row>
    <row r="13" spans="3:17" ht="13.5" thickBot="1">
      <c r="C13" s="14"/>
      <c r="D13" s="19"/>
      <c r="E13" s="20" t="s">
        <v>161</v>
      </c>
      <c r="F13" s="21"/>
      <c r="G13" s="21"/>
      <c r="H13" s="21"/>
      <c r="I13" s="22"/>
      <c r="J13" s="266">
        <v>1.0806496894921447</v>
      </c>
      <c r="K13" s="267">
        <v>1.0708687726697284</v>
      </c>
      <c r="L13" s="268">
        <v>1.0350225746384232</v>
      </c>
      <c r="M13" s="266">
        <v>1.0299746657636641</v>
      </c>
      <c r="N13" s="266">
        <v>1.0248185330343234</v>
      </c>
      <c r="O13" s="269">
        <v>1.0243188038451685</v>
      </c>
      <c r="P13" s="269">
        <v>1.0239735883100463</v>
      </c>
      <c r="Q13" s="267">
        <v>1.016672744154121</v>
      </c>
    </row>
    <row r="14" spans="3:17" ht="12.75">
      <c r="C14" s="14"/>
      <c r="D14" s="15"/>
      <c r="E14" s="23" t="s">
        <v>107</v>
      </c>
      <c r="F14" s="23"/>
      <c r="G14" s="23"/>
      <c r="H14" s="24"/>
      <c r="I14" s="25"/>
      <c r="J14" s="270">
        <v>286340</v>
      </c>
      <c r="K14" s="271">
        <v>286230</v>
      </c>
      <c r="L14" s="272">
        <v>282183</v>
      </c>
      <c r="M14" s="270">
        <v>285419</v>
      </c>
      <c r="N14" s="270">
        <v>291194</v>
      </c>
      <c r="O14" s="273">
        <v>301620</v>
      </c>
      <c r="P14" s="273">
        <v>314008</v>
      </c>
      <c r="Q14" s="271">
        <v>328612</v>
      </c>
    </row>
    <row r="15" spans="3:17" ht="12.75">
      <c r="C15" s="14"/>
      <c r="D15" s="26"/>
      <c r="E15" s="27" t="s">
        <v>154</v>
      </c>
      <c r="F15" s="27"/>
      <c r="G15" s="27"/>
      <c r="H15" s="28"/>
      <c r="I15" s="29"/>
      <c r="J15" s="274">
        <v>1.071860389379471</v>
      </c>
      <c r="K15" s="275">
        <v>1.0626417728145174</v>
      </c>
      <c r="L15" s="276">
        <v>1.0282775131822042</v>
      </c>
      <c r="M15" s="274">
        <v>1.0227542292407972</v>
      </c>
      <c r="N15" s="274">
        <v>1.0171721194084071</v>
      </c>
      <c r="O15" s="277">
        <v>1.0166372301843039</v>
      </c>
      <c r="P15" s="277">
        <v>1.0153626272000311</v>
      </c>
      <c r="Q15" s="275">
        <v>1.006958978491823</v>
      </c>
    </row>
    <row r="16" spans="3:17" ht="12.75">
      <c r="C16" s="14"/>
      <c r="D16" s="30"/>
      <c r="E16" s="31" t="s">
        <v>128</v>
      </c>
      <c r="F16" s="31"/>
      <c r="G16" s="31"/>
      <c r="H16" s="32"/>
      <c r="I16" s="33"/>
      <c r="J16" s="278">
        <v>705</v>
      </c>
      <c r="K16" s="279">
        <v>657</v>
      </c>
      <c r="L16" s="280">
        <v>410</v>
      </c>
      <c r="M16" s="278">
        <v>302</v>
      </c>
      <c r="N16" s="278">
        <v>260</v>
      </c>
      <c r="O16" s="281">
        <v>251</v>
      </c>
      <c r="P16" s="281">
        <v>253</v>
      </c>
      <c r="Q16" s="279">
        <v>248</v>
      </c>
    </row>
    <row r="17" spans="3:17" ht="13.5" thickBot="1">
      <c r="C17" s="14"/>
      <c r="D17" s="34"/>
      <c r="E17" s="35" t="s">
        <v>119</v>
      </c>
      <c r="F17" s="35"/>
      <c r="G17" s="35"/>
      <c r="H17" s="36"/>
      <c r="I17" s="37"/>
      <c r="J17" s="282">
        <v>1643</v>
      </c>
      <c r="K17" s="283">
        <v>1559</v>
      </c>
      <c r="L17" s="284">
        <v>1441</v>
      </c>
      <c r="M17" s="282">
        <v>1713</v>
      </c>
      <c r="N17" s="282">
        <v>1929</v>
      </c>
      <c r="O17" s="285">
        <v>2028</v>
      </c>
      <c r="P17" s="285">
        <v>2410</v>
      </c>
      <c r="Q17" s="283">
        <v>2922</v>
      </c>
    </row>
    <row r="18" spans="4:17" ht="13.5">
      <c r="D18" s="50" t="s">
        <v>90</v>
      </c>
      <c r="E18" s="51"/>
      <c r="F18" s="51"/>
      <c r="G18" s="51"/>
      <c r="H18" s="51"/>
      <c r="I18" s="50"/>
      <c r="J18" s="50"/>
      <c r="K18" s="50"/>
      <c r="L18" s="38"/>
      <c r="M18" s="38"/>
      <c r="N18" s="38"/>
      <c r="O18" s="38"/>
      <c r="P18" s="38"/>
      <c r="Q18" s="38" t="s">
        <v>91</v>
      </c>
    </row>
    <row r="19" spans="4:17" ht="15.75" customHeight="1">
      <c r="D19" s="39" t="s">
        <v>6</v>
      </c>
      <c r="E19" s="571" t="s">
        <v>167</v>
      </c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</row>
    <row r="21" ht="12.75">
      <c r="D21" s="141"/>
    </row>
    <row r="40" ht="12.75">
      <c r="M40" s="141"/>
    </row>
  </sheetData>
  <sheetProtection/>
  <mergeCells count="10">
    <mergeCell ref="J7:J10"/>
    <mergeCell ref="K7:K10"/>
    <mergeCell ref="D7:I11"/>
    <mergeCell ref="E19:Q19"/>
    <mergeCell ref="L7:L10"/>
    <mergeCell ref="M7:M10"/>
    <mergeCell ref="N7:N10"/>
    <mergeCell ref="Q7:Q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B4:AA70"/>
  <sheetViews>
    <sheetView showGridLines="0" zoomScale="90" zoomScaleNormal="90" zoomScalePageLayoutView="0" workbookViewId="0" topLeftCell="C3">
      <selection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2.125" style="41" customWidth="1"/>
    <col min="7" max="7" width="14.75390625" style="41" customWidth="1"/>
    <col min="8" max="8" width="4.75390625" style="41" customWidth="1"/>
    <col min="9" max="9" width="1.12109375" style="41" customWidth="1"/>
    <col min="10" max="11" width="7.875" style="41" bestFit="1" customWidth="1"/>
    <col min="12" max="14" width="8.25390625" style="41" bestFit="1" customWidth="1"/>
    <col min="15" max="16" width="8.25390625" style="41" customWidth="1"/>
    <col min="17" max="17" width="7.75390625" style="41" customWidth="1"/>
    <col min="18" max="18" width="9.875" style="41" bestFit="1" customWidth="1"/>
    <col min="19" max="23" width="9.125" style="41" customWidth="1"/>
    <col min="24" max="24" width="8.875" style="41" customWidth="1"/>
    <col min="25" max="16384" width="9.125" style="41" customWidth="1"/>
  </cols>
  <sheetData>
    <row r="1" ht="12.75" hidden="1"/>
    <row r="2" ht="12.75" hidden="1"/>
    <row r="4" spans="4:17" s="42" customFormat="1" ht="15.75">
      <c r="D4" s="9" t="s">
        <v>92</v>
      </c>
      <c r="E4" s="43"/>
      <c r="F4" s="43"/>
      <c r="G4" s="43"/>
      <c r="H4" s="9" t="s">
        <v>163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30</v>
      </c>
      <c r="D5" s="79" t="s">
        <v>229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7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</row>
    <row r="7" spans="3:17" ht="6" customHeight="1">
      <c r="C7" s="14"/>
      <c r="D7" s="562" t="s">
        <v>8</v>
      </c>
      <c r="E7" s="563"/>
      <c r="F7" s="563"/>
      <c r="G7" s="563"/>
      <c r="H7" s="563"/>
      <c r="I7" s="564"/>
      <c r="J7" s="558" t="s">
        <v>86</v>
      </c>
      <c r="K7" s="577" t="s">
        <v>87</v>
      </c>
      <c r="L7" s="572" t="s">
        <v>88</v>
      </c>
      <c r="M7" s="581" t="s">
        <v>89</v>
      </c>
      <c r="N7" s="558" t="s">
        <v>5</v>
      </c>
      <c r="O7" s="558" t="s">
        <v>118</v>
      </c>
      <c r="P7" s="581" t="s">
        <v>188</v>
      </c>
      <c r="Q7" s="574" t="s">
        <v>227</v>
      </c>
    </row>
    <row r="8" spans="3:17" ht="6" customHeight="1">
      <c r="C8" s="14"/>
      <c r="D8" s="565"/>
      <c r="E8" s="566"/>
      <c r="F8" s="566"/>
      <c r="G8" s="566"/>
      <c r="H8" s="566"/>
      <c r="I8" s="567"/>
      <c r="J8" s="559"/>
      <c r="K8" s="578"/>
      <c r="L8" s="573"/>
      <c r="M8" s="582"/>
      <c r="N8" s="559"/>
      <c r="O8" s="559"/>
      <c r="P8" s="582"/>
      <c r="Q8" s="575"/>
    </row>
    <row r="9" spans="3:17" ht="6" customHeight="1">
      <c r="C9" s="14"/>
      <c r="D9" s="565"/>
      <c r="E9" s="566"/>
      <c r="F9" s="566"/>
      <c r="G9" s="566"/>
      <c r="H9" s="566"/>
      <c r="I9" s="567"/>
      <c r="J9" s="559"/>
      <c r="K9" s="578"/>
      <c r="L9" s="573"/>
      <c r="M9" s="582"/>
      <c r="N9" s="559"/>
      <c r="O9" s="559"/>
      <c r="P9" s="582"/>
      <c r="Q9" s="575"/>
    </row>
    <row r="10" spans="3:17" ht="6" customHeight="1">
      <c r="C10" s="14"/>
      <c r="D10" s="565"/>
      <c r="E10" s="566"/>
      <c r="F10" s="566"/>
      <c r="G10" s="566"/>
      <c r="H10" s="566"/>
      <c r="I10" s="567"/>
      <c r="J10" s="559"/>
      <c r="K10" s="578"/>
      <c r="L10" s="573"/>
      <c r="M10" s="582"/>
      <c r="N10" s="559"/>
      <c r="O10" s="559"/>
      <c r="P10" s="582"/>
      <c r="Q10" s="575"/>
    </row>
    <row r="11" spans="3:17" ht="15" customHeight="1" thickBot="1">
      <c r="C11" s="14"/>
      <c r="D11" s="568"/>
      <c r="E11" s="569"/>
      <c r="F11" s="569"/>
      <c r="G11" s="569"/>
      <c r="H11" s="569"/>
      <c r="I11" s="570"/>
      <c r="J11" s="12" t="s">
        <v>6</v>
      </c>
      <c r="K11" s="132" t="s">
        <v>6</v>
      </c>
      <c r="L11" s="130"/>
      <c r="M11" s="128"/>
      <c r="N11" s="128"/>
      <c r="O11" s="128"/>
      <c r="P11" s="154"/>
      <c r="Q11" s="13"/>
    </row>
    <row r="12" spans="3:17" ht="13.5" customHeight="1" thickBot="1" thickTop="1">
      <c r="C12" s="14"/>
      <c r="D12" s="52" t="s">
        <v>129</v>
      </c>
      <c r="E12" s="53"/>
      <c r="F12" s="53"/>
      <c r="G12" s="53"/>
      <c r="H12" s="53"/>
      <c r="I12" s="53"/>
      <c r="J12" s="53"/>
      <c r="K12" s="53"/>
      <c r="L12" s="129"/>
      <c r="M12" s="133"/>
      <c r="N12" s="53"/>
      <c r="O12" s="133"/>
      <c r="P12" s="53"/>
      <c r="Q12" s="54"/>
    </row>
    <row r="13" spans="3:21" ht="13.5" customHeight="1">
      <c r="C13" s="14"/>
      <c r="D13" s="55"/>
      <c r="E13" s="56" t="s">
        <v>108</v>
      </c>
      <c r="F13" s="56"/>
      <c r="G13" s="56"/>
      <c r="H13" s="57"/>
      <c r="I13" s="58"/>
      <c r="J13" s="286">
        <v>5067</v>
      </c>
      <c r="K13" s="287">
        <v>4994</v>
      </c>
      <c r="L13" s="288">
        <v>4834</v>
      </c>
      <c r="M13" s="289">
        <v>4815</v>
      </c>
      <c r="N13" s="289">
        <v>4808</v>
      </c>
      <c r="O13" s="289">
        <v>4809</v>
      </c>
      <c r="P13" s="290">
        <v>4826</v>
      </c>
      <c r="Q13" s="291">
        <v>4880</v>
      </c>
      <c r="R13" s="149"/>
      <c r="S13" s="149"/>
      <c r="T13" s="149"/>
      <c r="U13" s="149"/>
    </row>
    <row r="14" spans="3:21" ht="13.5" customHeight="1">
      <c r="C14" s="14"/>
      <c r="D14" s="59"/>
      <c r="E14" s="579" t="s">
        <v>109</v>
      </c>
      <c r="F14" s="60" t="s">
        <v>130</v>
      </c>
      <c r="G14" s="61"/>
      <c r="H14" s="62"/>
      <c r="I14" s="63"/>
      <c r="J14" s="292">
        <v>4973</v>
      </c>
      <c r="K14" s="293">
        <v>4899</v>
      </c>
      <c r="L14" s="294">
        <v>4741</v>
      </c>
      <c r="M14" s="295">
        <v>4720</v>
      </c>
      <c r="N14" s="295">
        <v>4706</v>
      </c>
      <c r="O14" s="295">
        <v>4702</v>
      </c>
      <c r="P14" s="296">
        <v>4702</v>
      </c>
      <c r="Q14" s="297">
        <v>4723</v>
      </c>
      <c r="R14" s="149"/>
      <c r="S14" s="149"/>
      <c r="T14" s="149"/>
      <c r="U14" s="149"/>
    </row>
    <row r="15" spans="3:21" ht="13.5" customHeight="1">
      <c r="C15" s="14"/>
      <c r="D15" s="64"/>
      <c r="E15" s="580"/>
      <c r="F15" s="583" t="s">
        <v>109</v>
      </c>
      <c r="G15" s="65" t="s">
        <v>110</v>
      </c>
      <c r="H15" s="32"/>
      <c r="I15" s="33"/>
      <c r="J15" s="298">
        <v>8</v>
      </c>
      <c r="K15" s="299">
        <v>7</v>
      </c>
      <c r="L15" s="300">
        <v>8</v>
      </c>
      <c r="M15" s="301">
        <v>8</v>
      </c>
      <c r="N15" s="301">
        <v>8</v>
      </c>
      <c r="O15" s="301">
        <v>8</v>
      </c>
      <c r="P15" s="302">
        <v>8</v>
      </c>
      <c r="Q15" s="303">
        <v>8</v>
      </c>
      <c r="R15" s="149"/>
      <c r="S15" s="149"/>
      <c r="T15" s="149"/>
      <c r="U15" s="149"/>
    </row>
    <row r="16" spans="3:21" ht="13.5" customHeight="1">
      <c r="C16" s="14"/>
      <c r="D16" s="64"/>
      <c r="E16" s="580"/>
      <c r="F16" s="584"/>
      <c r="G16" s="66" t="s">
        <v>196</v>
      </c>
      <c r="H16" s="67"/>
      <c r="I16" s="68"/>
      <c r="J16" s="304">
        <v>4794</v>
      </c>
      <c r="K16" s="305">
        <v>4726</v>
      </c>
      <c r="L16" s="306">
        <v>4654</v>
      </c>
      <c r="M16" s="307">
        <v>4631</v>
      </c>
      <c r="N16" s="307">
        <v>4617</v>
      </c>
      <c r="O16" s="307">
        <v>4613</v>
      </c>
      <c r="P16" s="308">
        <v>4614</v>
      </c>
      <c r="Q16" s="309">
        <v>4638</v>
      </c>
      <c r="R16" s="149"/>
      <c r="S16" s="149"/>
      <c r="T16" s="149"/>
      <c r="U16" s="149"/>
    </row>
    <row r="17" spans="3:21" ht="13.5" customHeight="1">
      <c r="C17" s="14"/>
      <c r="D17" s="64"/>
      <c r="E17" s="580"/>
      <c r="F17" s="584"/>
      <c r="G17" s="66" t="s">
        <v>195</v>
      </c>
      <c r="H17" s="67"/>
      <c r="I17" s="68"/>
      <c r="J17" s="310">
        <v>0</v>
      </c>
      <c r="K17" s="311">
        <v>0</v>
      </c>
      <c r="L17" s="312">
        <v>0</v>
      </c>
      <c r="M17" s="313">
        <v>0</v>
      </c>
      <c r="N17" s="313">
        <v>0</v>
      </c>
      <c r="O17" s="313">
        <v>0</v>
      </c>
      <c r="P17" s="314">
        <v>0</v>
      </c>
      <c r="Q17" s="315">
        <v>0</v>
      </c>
      <c r="R17" s="149"/>
      <c r="S17" s="149"/>
      <c r="T17" s="149"/>
      <c r="U17" s="149"/>
    </row>
    <row r="18" spans="3:21" ht="13.5" customHeight="1">
      <c r="C18" s="14"/>
      <c r="D18" s="64"/>
      <c r="E18" s="580"/>
      <c r="F18" s="584"/>
      <c r="G18" s="66" t="s">
        <v>197</v>
      </c>
      <c r="H18" s="67"/>
      <c r="I18" s="68"/>
      <c r="J18" s="316">
        <v>171</v>
      </c>
      <c r="K18" s="317">
        <v>166</v>
      </c>
      <c r="L18" s="318">
        <v>79</v>
      </c>
      <c r="M18" s="319">
        <v>81</v>
      </c>
      <c r="N18" s="319">
        <v>81</v>
      </c>
      <c r="O18" s="319">
        <v>81</v>
      </c>
      <c r="P18" s="320">
        <v>80</v>
      </c>
      <c r="Q18" s="321">
        <v>77</v>
      </c>
      <c r="R18" s="149"/>
      <c r="S18" s="149"/>
      <c r="T18" s="149"/>
      <c r="U18" s="149"/>
    </row>
    <row r="19" spans="3:21" ht="13.5" customHeight="1">
      <c r="C19" s="14"/>
      <c r="D19" s="64"/>
      <c r="E19" s="580"/>
      <c r="F19" s="60" t="s">
        <v>131</v>
      </c>
      <c r="G19" s="139"/>
      <c r="H19" s="139"/>
      <c r="I19" s="140"/>
      <c r="J19" s="292">
        <v>74</v>
      </c>
      <c r="K19" s="293">
        <v>75</v>
      </c>
      <c r="L19" s="294">
        <v>72</v>
      </c>
      <c r="M19" s="295">
        <v>73</v>
      </c>
      <c r="N19" s="295">
        <v>77</v>
      </c>
      <c r="O19" s="322">
        <v>82</v>
      </c>
      <c r="P19" s="323">
        <v>96</v>
      </c>
      <c r="Q19" s="303">
        <v>126</v>
      </c>
      <c r="R19" s="149"/>
      <c r="S19" s="149"/>
      <c r="T19" s="149"/>
      <c r="U19" s="149"/>
    </row>
    <row r="20" spans="3:21" ht="13.5" customHeight="1" thickBot="1">
      <c r="C20" s="14"/>
      <c r="D20" s="69"/>
      <c r="E20" s="557"/>
      <c r="F20" s="70" t="s">
        <v>132</v>
      </c>
      <c r="G20" s="35"/>
      <c r="H20" s="36"/>
      <c r="I20" s="37"/>
      <c r="J20" s="324">
        <v>20</v>
      </c>
      <c r="K20" s="325">
        <v>20</v>
      </c>
      <c r="L20" s="326">
        <v>21</v>
      </c>
      <c r="M20" s="327">
        <v>22</v>
      </c>
      <c r="N20" s="327">
        <v>25</v>
      </c>
      <c r="O20" s="322">
        <v>25</v>
      </c>
      <c r="P20" s="323">
        <v>28</v>
      </c>
      <c r="Q20" s="303">
        <v>31</v>
      </c>
      <c r="R20" s="149"/>
      <c r="S20" s="149"/>
      <c r="T20" s="149"/>
      <c r="U20" s="149"/>
    </row>
    <row r="21" spans="3:17" ht="13.5" customHeight="1" thickBot="1">
      <c r="C21" s="14"/>
      <c r="D21" s="71" t="s">
        <v>111</v>
      </c>
      <c r="E21" s="72"/>
      <c r="F21" s="72"/>
      <c r="G21" s="72"/>
      <c r="H21" s="72"/>
      <c r="I21" s="72"/>
      <c r="J21" s="76"/>
      <c r="K21" s="76"/>
      <c r="L21" s="142"/>
      <c r="M21" s="143"/>
      <c r="N21" s="112"/>
      <c r="O21" s="143"/>
      <c r="P21" s="112"/>
      <c r="Q21" s="112"/>
    </row>
    <row r="22" spans="3:27" ht="13.5" customHeight="1">
      <c r="C22" s="14"/>
      <c r="D22" s="55"/>
      <c r="E22" s="56" t="s">
        <v>108</v>
      </c>
      <c r="F22" s="56"/>
      <c r="G22" s="56"/>
      <c r="H22" s="57"/>
      <c r="I22" s="58"/>
      <c r="J22" s="286">
        <v>12797</v>
      </c>
      <c r="K22" s="287">
        <v>12689</v>
      </c>
      <c r="L22" s="288">
        <v>12409</v>
      </c>
      <c r="M22" s="289">
        <v>12494</v>
      </c>
      <c r="N22" s="289">
        <v>12698</v>
      </c>
      <c r="O22" s="289">
        <v>13035</v>
      </c>
      <c r="P22" s="290">
        <v>13452</v>
      </c>
      <c r="Q22" s="291">
        <v>13988</v>
      </c>
      <c r="R22" s="149"/>
      <c r="S22" s="207"/>
      <c r="T22" s="207"/>
      <c r="U22" s="207"/>
      <c r="V22" s="207"/>
      <c r="W22" s="207"/>
      <c r="X22" s="207"/>
      <c r="Y22" s="207"/>
      <c r="Z22" s="207"/>
      <c r="AA22" s="207"/>
    </row>
    <row r="23" spans="3:21" ht="13.5" customHeight="1">
      <c r="C23" s="14"/>
      <c r="D23" s="59"/>
      <c r="E23" s="579" t="s">
        <v>109</v>
      </c>
      <c r="F23" s="60" t="s">
        <v>130</v>
      </c>
      <c r="G23" s="61"/>
      <c r="H23" s="62"/>
      <c r="I23" s="63"/>
      <c r="J23" s="292">
        <v>12590</v>
      </c>
      <c r="K23" s="293">
        <v>12477</v>
      </c>
      <c r="L23" s="294">
        <v>12205</v>
      </c>
      <c r="M23" s="295">
        <v>12288</v>
      </c>
      <c r="N23" s="295">
        <v>12474</v>
      </c>
      <c r="O23" s="295">
        <v>12797</v>
      </c>
      <c r="P23" s="296">
        <v>13176</v>
      </c>
      <c r="Q23" s="297">
        <v>13650</v>
      </c>
      <c r="R23" s="149"/>
      <c r="S23" s="149"/>
      <c r="T23" s="149"/>
      <c r="U23" s="149"/>
    </row>
    <row r="24" spans="3:21" ht="13.5" customHeight="1">
      <c r="C24" s="14"/>
      <c r="D24" s="64"/>
      <c r="E24" s="580"/>
      <c r="F24" s="583" t="s">
        <v>109</v>
      </c>
      <c r="G24" s="65" t="s">
        <v>110</v>
      </c>
      <c r="H24" s="32"/>
      <c r="I24" s="33"/>
      <c r="J24" s="298">
        <v>14</v>
      </c>
      <c r="K24" s="299">
        <v>14</v>
      </c>
      <c r="L24" s="300">
        <v>16</v>
      </c>
      <c r="M24" s="301">
        <v>15</v>
      </c>
      <c r="N24" s="301">
        <v>16</v>
      </c>
      <c r="O24" s="301">
        <v>18</v>
      </c>
      <c r="P24" s="302">
        <v>20</v>
      </c>
      <c r="Q24" s="303">
        <v>20</v>
      </c>
      <c r="R24" s="149"/>
      <c r="S24" s="149"/>
      <c r="T24" s="149"/>
      <c r="U24" s="149"/>
    </row>
    <row r="25" spans="3:21" ht="13.5" customHeight="1">
      <c r="C25" s="14"/>
      <c r="D25" s="64"/>
      <c r="E25" s="580"/>
      <c r="F25" s="584"/>
      <c r="G25" s="66" t="s">
        <v>196</v>
      </c>
      <c r="H25" s="67"/>
      <c r="I25" s="68"/>
      <c r="J25" s="304">
        <v>12145</v>
      </c>
      <c r="K25" s="305">
        <v>12045</v>
      </c>
      <c r="L25" s="306">
        <v>11954</v>
      </c>
      <c r="M25" s="307">
        <v>12041</v>
      </c>
      <c r="N25" s="307">
        <v>12219</v>
      </c>
      <c r="O25" s="307">
        <v>12542</v>
      </c>
      <c r="P25" s="308">
        <v>12915</v>
      </c>
      <c r="Q25" s="309">
        <v>13389</v>
      </c>
      <c r="R25" s="149"/>
      <c r="S25" s="149"/>
      <c r="T25" s="149"/>
      <c r="U25" s="149"/>
    </row>
    <row r="26" spans="3:21" ht="13.5" customHeight="1">
      <c r="C26" s="14"/>
      <c r="D26" s="64"/>
      <c r="E26" s="580"/>
      <c r="F26" s="584"/>
      <c r="G26" s="66" t="s">
        <v>195</v>
      </c>
      <c r="H26" s="67"/>
      <c r="I26" s="68"/>
      <c r="J26" s="304">
        <v>0</v>
      </c>
      <c r="K26" s="305">
        <v>0</v>
      </c>
      <c r="L26" s="306">
        <v>0</v>
      </c>
      <c r="M26" s="307">
        <v>0</v>
      </c>
      <c r="N26" s="307">
        <v>0</v>
      </c>
      <c r="O26" s="307">
        <v>0</v>
      </c>
      <c r="P26" s="308">
        <v>0</v>
      </c>
      <c r="Q26" s="309">
        <v>0</v>
      </c>
      <c r="R26" s="149"/>
      <c r="S26" s="149"/>
      <c r="T26" s="149"/>
      <c r="U26" s="149"/>
    </row>
    <row r="27" spans="3:21" ht="13.5" customHeight="1">
      <c r="C27" s="14"/>
      <c r="D27" s="64"/>
      <c r="E27" s="580"/>
      <c r="F27" s="584"/>
      <c r="G27" s="66" t="s">
        <v>197</v>
      </c>
      <c r="H27" s="67"/>
      <c r="I27" s="68"/>
      <c r="J27" s="304">
        <v>431</v>
      </c>
      <c r="K27" s="305">
        <v>418</v>
      </c>
      <c r="L27" s="306">
        <v>235</v>
      </c>
      <c r="M27" s="307">
        <v>232</v>
      </c>
      <c r="N27" s="307">
        <v>239</v>
      </c>
      <c r="O27" s="307">
        <v>237</v>
      </c>
      <c r="P27" s="308">
        <v>241</v>
      </c>
      <c r="Q27" s="309">
        <v>241</v>
      </c>
      <c r="R27" s="149"/>
      <c r="S27" s="149"/>
      <c r="T27" s="149"/>
      <c r="U27" s="149"/>
    </row>
    <row r="28" spans="3:21" ht="13.5" customHeight="1">
      <c r="C28" s="14"/>
      <c r="D28" s="64"/>
      <c r="E28" s="580"/>
      <c r="F28" s="60" t="s">
        <v>131</v>
      </c>
      <c r="G28" s="61"/>
      <c r="H28" s="61"/>
      <c r="I28" s="63"/>
      <c r="J28" s="292">
        <v>170</v>
      </c>
      <c r="K28" s="293">
        <v>175</v>
      </c>
      <c r="L28" s="294">
        <v>164</v>
      </c>
      <c r="M28" s="295">
        <v>164</v>
      </c>
      <c r="N28" s="295">
        <v>174</v>
      </c>
      <c r="O28" s="295">
        <v>187</v>
      </c>
      <c r="P28" s="296">
        <v>218</v>
      </c>
      <c r="Q28" s="297">
        <v>276</v>
      </c>
      <c r="R28" s="149"/>
      <c r="S28" s="149"/>
      <c r="T28" s="149"/>
      <c r="U28" s="149"/>
    </row>
    <row r="29" spans="3:21" ht="13.5" customHeight="1" thickBot="1">
      <c r="C29" s="14"/>
      <c r="D29" s="69"/>
      <c r="E29" s="557"/>
      <c r="F29" s="70" t="s">
        <v>132</v>
      </c>
      <c r="G29" s="35"/>
      <c r="H29" s="36"/>
      <c r="I29" s="37"/>
      <c r="J29" s="324">
        <v>37</v>
      </c>
      <c r="K29" s="325">
        <v>37</v>
      </c>
      <c r="L29" s="326">
        <v>40</v>
      </c>
      <c r="M29" s="327">
        <v>42</v>
      </c>
      <c r="N29" s="327">
        <v>50</v>
      </c>
      <c r="O29" s="327">
        <v>51</v>
      </c>
      <c r="P29" s="328">
        <v>58</v>
      </c>
      <c r="Q29" s="329">
        <v>62</v>
      </c>
      <c r="R29" s="149"/>
      <c r="S29" s="149"/>
      <c r="T29" s="149"/>
      <c r="U29" s="149"/>
    </row>
    <row r="30" spans="3:17" ht="13.5" customHeight="1" thickBot="1">
      <c r="C30" s="14"/>
      <c r="D30" s="75" t="s">
        <v>112</v>
      </c>
      <c r="E30" s="76"/>
      <c r="F30" s="76"/>
      <c r="G30" s="76"/>
      <c r="H30" s="76"/>
      <c r="I30" s="76"/>
      <c r="J30" s="76"/>
      <c r="K30" s="76"/>
      <c r="L30" s="142"/>
      <c r="M30" s="143"/>
      <c r="N30" s="112"/>
      <c r="O30" s="143"/>
      <c r="P30" s="112"/>
      <c r="Q30" s="112"/>
    </row>
    <row r="31" spans="3:23" ht="13.5" customHeight="1">
      <c r="C31" s="14"/>
      <c r="D31" s="55"/>
      <c r="E31" s="56" t="s">
        <v>108</v>
      </c>
      <c r="F31" s="56"/>
      <c r="G31" s="56"/>
      <c r="H31" s="57"/>
      <c r="I31" s="58"/>
      <c r="J31" s="286">
        <v>286340</v>
      </c>
      <c r="K31" s="287">
        <v>286230</v>
      </c>
      <c r="L31" s="288">
        <v>282183</v>
      </c>
      <c r="M31" s="289">
        <v>285419</v>
      </c>
      <c r="N31" s="289">
        <v>291194</v>
      </c>
      <c r="O31" s="289">
        <v>301620</v>
      </c>
      <c r="P31" s="290">
        <v>314008</v>
      </c>
      <c r="Q31" s="291">
        <v>328612</v>
      </c>
      <c r="R31" s="261"/>
      <c r="T31" s="149"/>
      <c r="U31" s="149"/>
      <c r="V31" s="149"/>
      <c r="W31" s="149"/>
    </row>
    <row r="32" spans="3:24" ht="13.5" customHeight="1">
      <c r="C32" s="14"/>
      <c r="D32" s="59"/>
      <c r="E32" s="579" t="s">
        <v>109</v>
      </c>
      <c r="F32" s="60" t="s">
        <v>130</v>
      </c>
      <c r="G32" s="61"/>
      <c r="H32" s="62"/>
      <c r="I32" s="63"/>
      <c r="J32" s="292">
        <v>282309</v>
      </c>
      <c r="K32" s="293">
        <v>282187</v>
      </c>
      <c r="L32" s="294">
        <v>278176</v>
      </c>
      <c r="M32" s="295">
        <v>281377</v>
      </c>
      <c r="N32" s="295">
        <v>287059</v>
      </c>
      <c r="O32" s="295">
        <v>297069</v>
      </c>
      <c r="P32" s="296">
        <v>308930</v>
      </c>
      <c r="Q32" s="297">
        <v>322572</v>
      </c>
      <c r="R32" s="149"/>
      <c r="S32" s="149"/>
      <c r="T32" s="149"/>
      <c r="U32" s="149"/>
      <c r="V32" s="149"/>
      <c r="W32" s="149"/>
      <c r="X32" s="149"/>
    </row>
    <row r="33" spans="3:24" ht="13.5" customHeight="1">
      <c r="C33" s="14"/>
      <c r="D33" s="64"/>
      <c r="E33" s="580"/>
      <c r="F33" s="583" t="s">
        <v>109</v>
      </c>
      <c r="G33" s="65" t="s">
        <v>110</v>
      </c>
      <c r="H33" s="32"/>
      <c r="I33" s="33"/>
      <c r="J33" s="298">
        <v>98</v>
      </c>
      <c r="K33" s="299">
        <v>101</v>
      </c>
      <c r="L33" s="300">
        <v>123</v>
      </c>
      <c r="M33" s="301">
        <v>118</v>
      </c>
      <c r="N33" s="301">
        <v>113</v>
      </c>
      <c r="O33" s="301">
        <v>142</v>
      </c>
      <c r="P33" s="302">
        <v>161</v>
      </c>
      <c r="Q33" s="303">
        <v>157</v>
      </c>
      <c r="R33" s="149"/>
      <c r="S33" s="149"/>
      <c r="T33" s="149"/>
      <c r="U33" s="149"/>
      <c r="V33" s="149"/>
      <c r="W33" s="149"/>
      <c r="X33" s="149"/>
    </row>
    <row r="34" spans="3:24" ht="13.5" customHeight="1">
      <c r="C34" s="14"/>
      <c r="D34" s="64"/>
      <c r="E34" s="580"/>
      <c r="F34" s="584"/>
      <c r="G34" s="66" t="s">
        <v>196</v>
      </c>
      <c r="H34" s="67"/>
      <c r="I34" s="68"/>
      <c r="J34" s="304">
        <v>277671</v>
      </c>
      <c r="K34" s="305">
        <v>277664</v>
      </c>
      <c r="L34" s="306">
        <v>275580</v>
      </c>
      <c r="M34" s="307">
        <v>278795</v>
      </c>
      <c r="N34" s="307">
        <v>284495</v>
      </c>
      <c r="O34" s="307">
        <v>294441</v>
      </c>
      <c r="P34" s="308">
        <v>306182</v>
      </c>
      <c r="Q34" s="309">
        <v>319789</v>
      </c>
      <c r="R34" s="149"/>
      <c r="S34" s="149"/>
      <c r="T34" s="149"/>
      <c r="U34" s="149"/>
      <c r="V34" s="149"/>
      <c r="W34" s="149"/>
      <c r="X34" s="149"/>
    </row>
    <row r="35" spans="3:24" ht="13.5" customHeight="1">
      <c r="C35" s="14"/>
      <c r="D35" s="64"/>
      <c r="E35" s="580"/>
      <c r="F35" s="584"/>
      <c r="G35" s="66" t="s">
        <v>195</v>
      </c>
      <c r="H35" s="67"/>
      <c r="I35" s="68"/>
      <c r="J35" s="304">
        <v>0</v>
      </c>
      <c r="K35" s="305">
        <v>0</v>
      </c>
      <c r="L35" s="306">
        <v>0</v>
      </c>
      <c r="M35" s="307">
        <v>0</v>
      </c>
      <c r="N35" s="307">
        <v>0</v>
      </c>
      <c r="O35" s="307">
        <v>0</v>
      </c>
      <c r="P35" s="308">
        <v>0</v>
      </c>
      <c r="Q35" s="309">
        <v>0</v>
      </c>
      <c r="R35" s="149"/>
      <c r="S35" s="149"/>
      <c r="T35" s="149"/>
      <c r="U35" s="149"/>
      <c r="V35" s="149"/>
      <c r="W35" s="149"/>
      <c r="X35" s="149"/>
    </row>
    <row r="36" spans="3:24" ht="13.5" customHeight="1">
      <c r="C36" s="14"/>
      <c r="D36" s="64"/>
      <c r="E36" s="580"/>
      <c r="F36" s="584"/>
      <c r="G36" s="66" t="s">
        <v>197</v>
      </c>
      <c r="H36" s="67"/>
      <c r="I36" s="68"/>
      <c r="J36" s="304">
        <v>4540</v>
      </c>
      <c r="K36" s="305">
        <v>4422</v>
      </c>
      <c r="L36" s="306">
        <v>2473</v>
      </c>
      <c r="M36" s="307">
        <v>2464</v>
      </c>
      <c r="N36" s="307">
        <v>2451</v>
      </c>
      <c r="O36" s="307">
        <v>2486</v>
      </c>
      <c r="P36" s="308">
        <v>2587</v>
      </c>
      <c r="Q36" s="309">
        <v>2626</v>
      </c>
      <c r="R36" s="149"/>
      <c r="S36" s="149"/>
      <c r="T36" s="149"/>
      <c r="U36" s="149"/>
      <c r="V36" s="149"/>
      <c r="W36" s="149"/>
      <c r="X36" s="149"/>
    </row>
    <row r="37" spans="3:24" ht="13.5" customHeight="1">
      <c r="C37" s="14"/>
      <c r="D37" s="64"/>
      <c r="E37" s="580"/>
      <c r="F37" s="60" t="s">
        <v>131</v>
      </c>
      <c r="G37" s="61"/>
      <c r="H37" s="61"/>
      <c r="I37" s="63"/>
      <c r="J37" s="292">
        <v>3310</v>
      </c>
      <c r="K37" s="293">
        <v>3303</v>
      </c>
      <c r="L37" s="294">
        <v>3238</v>
      </c>
      <c r="M37" s="295">
        <v>3194</v>
      </c>
      <c r="N37" s="295">
        <v>3226</v>
      </c>
      <c r="O37" s="295">
        <v>3615</v>
      </c>
      <c r="P37" s="296">
        <v>4023</v>
      </c>
      <c r="Q37" s="297">
        <v>4893</v>
      </c>
      <c r="R37" s="149"/>
      <c r="S37" s="149"/>
      <c r="T37" s="149"/>
      <c r="U37" s="149"/>
      <c r="V37" s="149"/>
      <c r="W37" s="149"/>
      <c r="X37" s="149"/>
    </row>
    <row r="38" spans="3:24" ht="13.5" customHeight="1" thickBot="1">
      <c r="C38" s="14"/>
      <c r="D38" s="69"/>
      <c r="E38" s="557"/>
      <c r="F38" s="70" t="s">
        <v>132</v>
      </c>
      <c r="G38" s="35"/>
      <c r="H38" s="36"/>
      <c r="I38" s="37"/>
      <c r="J38" s="324">
        <v>721</v>
      </c>
      <c r="K38" s="325">
        <v>740</v>
      </c>
      <c r="L38" s="326">
        <v>769</v>
      </c>
      <c r="M38" s="327">
        <v>848</v>
      </c>
      <c r="N38" s="327">
        <v>909</v>
      </c>
      <c r="O38" s="327">
        <v>936</v>
      </c>
      <c r="P38" s="328">
        <v>1055</v>
      </c>
      <c r="Q38" s="329">
        <v>1147</v>
      </c>
      <c r="R38" s="149"/>
      <c r="S38" s="149"/>
      <c r="T38" s="149"/>
      <c r="U38" s="149"/>
      <c r="V38" s="149"/>
      <c r="W38" s="149"/>
      <c r="X38" s="149"/>
    </row>
    <row r="39" spans="3:22" ht="13.5" customHeight="1">
      <c r="C39" s="14"/>
      <c r="D39" s="55"/>
      <c r="E39" s="56" t="s">
        <v>166</v>
      </c>
      <c r="F39" s="56"/>
      <c r="G39" s="56"/>
      <c r="H39" s="57"/>
      <c r="I39" s="58"/>
      <c r="J39" s="286">
        <v>136886</v>
      </c>
      <c r="K39" s="287">
        <v>136930</v>
      </c>
      <c r="L39" s="288">
        <v>134727</v>
      </c>
      <c r="M39" s="289">
        <v>136604</v>
      </c>
      <c r="N39" s="289">
        <v>139808</v>
      </c>
      <c r="O39" s="289">
        <v>144502</v>
      </c>
      <c r="P39" s="290">
        <v>150613</v>
      </c>
      <c r="Q39" s="291">
        <v>157799</v>
      </c>
      <c r="R39" s="207"/>
      <c r="S39" s="207"/>
      <c r="T39" s="207"/>
      <c r="U39" s="207"/>
      <c r="V39" s="207"/>
    </row>
    <row r="40" spans="3:22" ht="13.5" customHeight="1">
      <c r="C40" s="14"/>
      <c r="D40" s="59"/>
      <c r="E40" s="579" t="s">
        <v>109</v>
      </c>
      <c r="F40" s="60" t="s">
        <v>130</v>
      </c>
      <c r="G40" s="61"/>
      <c r="H40" s="62"/>
      <c r="I40" s="63"/>
      <c r="J40" s="292">
        <v>134971</v>
      </c>
      <c r="K40" s="293">
        <v>134997</v>
      </c>
      <c r="L40" s="294">
        <v>132793</v>
      </c>
      <c r="M40" s="295">
        <v>134698</v>
      </c>
      <c r="N40" s="295">
        <v>137819</v>
      </c>
      <c r="O40" s="295">
        <v>142295</v>
      </c>
      <c r="P40" s="296">
        <v>148213</v>
      </c>
      <c r="Q40" s="297">
        <v>154988</v>
      </c>
      <c r="R40" s="207"/>
      <c r="S40" s="207"/>
      <c r="T40" s="207"/>
      <c r="U40" s="207"/>
      <c r="V40" s="207"/>
    </row>
    <row r="41" spans="3:22" ht="13.5" customHeight="1">
      <c r="C41" s="14"/>
      <c r="D41" s="64"/>
      <c r="E41" s="580"/>
      <c r="F41" s="583" t="s">
        <v>109</v>
      </c>
      <c r="G41" s="65" t="s">
        <v>110</v>
      </c>
      <c r="H41" s="32"/>
      <c r="I41" s="33"/>
      <c r="J41" s="298">
        <v>34</v>
      </c>
      <c r="K41" s="299">
        <v>32</v>
      </c>
      <c r="L41" s="300">
        <v>43</v>
      </c>
      <c r="M41" s="301">
        <v>44</v>
      </c>
      <c r="N41" s="301">
        <v>36</v>
      </c>
      <c r="O41" s="301">
        <v>51</v>
      </c>
      <c r="P41" s="302">
        <v>62</v>
      </c>
      <c r="Q41" s="303">
        <v>59</v>
      </c>
      <c r="R41" s="207"/>
      <c r="S41" s="207"/>
      <c r="T41" s="207"/>
      <c r="U41" s="207"/>
      <c r="V41" s="207"/>
    </row>
    <row r="42" spans="3:22" ht="13.5" customHeight="1">
      <c r="C42" s="14"/>
      <c r="D42" s="64"/>
      <c r="E42" s="580"/>
      <c r="F42" s="584"/>
      <c r="G42" s="66" t="s">
        <v>196</v>
      </c>
      <c r="H42" s="67"/>
      <c r="I42" s="68"/>
      <c r="J42" s="304">
        <v>133036</v>
      </c>
      <c r="K42" s="305">
        <v>133101</v>
      </c>
      <c r="L42" s="306">
        <v>131772</v>
      </c>
      <c r="M42" s="307">
        <v>133723</v>
      </c>
      <c r="N42" s="307">
        <v>136855</v>
      </c>
      <c r="O42" s="307">
        <v>141333</v>
      </c>
      <c r="P42" s="308">
        <v>147184</v>
      </c>
      <c r="Q42" s="309">
        <v>153968</v>
      </c>
      <c r="R42" s="207"/>
      <c r="S42" s="207"/>
      <c r="T42" s="207"/>
      <c r="U42" s="207"/>
      <c r="V42" s="207"/>
    </row>
    <row r="43" spans="3:22" ht="13.5" customHeight="1">
      <c r="C43" s="14"/>
      <c r="D43" s="64"/>
      <c r="E43" s="580"/>
      <c r="F43" s="584"/>
      <c r="G43" s="66" t="s">
        <v>195</v>
      </c>
      <c r="H43" s="67"/>
      <c r="I43" s="68"/>
      <c r="J43" s="304">
        <v>0</v>
      </c>
      <c r="K43" s="305">
        <v>0</v>
      </c>
      <c r="L43" s="306">
        <v>0</v>
      </c>
      <c r="M43" s="307">
        <v>0</v>
      </c>
      <c r="N43" s="307">
        <v>0</v>
      </c>
      <c r="O43" s="307">
        <v>0</v>
      </c>
      <c r="P43" s="308">
        <v>0</v>
      </c>
      <c r="Q43" s="309">
        <v>0</v>
      </c>
      <c r="R43" s="207"/>
      <c r="S43" s="207"/>
      <c r="T43" s="207"/>
      <c r="U43" s="207"/>
      <c r="V43" s="207"/>
    </row>
    <row r="44" spans="3:23" ht="13.5" customHeight="1">
      <c r="C44" s="14"/>
      <c r="D44" s="64"/>
      <c r="E44" s="580"/>
      <c r="F44" s="584"/>
      <c r="G44" s="66" t="s">
        <v>197</v>
      </c>
      <c r="H44" s="67"/>
      <c r="I44" s="68"/>
      <c r="J44" s="304">
        <v>1901</v>
      </c>
      <c r="K44" s="305">
        <v>1864</v>
      </c>
      <c r="L44" s="306">
        <v>978</v>
      </c>
      <c r="M44" s="307">
        <v>931</v>
      </c>
      <c r="N44" s="307">
        <v>928</v>
      </c>
      <c r="O44" s="307">
        <v>911</v>
      </c>
      <c r="P44" s="308">
        <v>967</v>
      </c>
      <c r="Q44" s="309">
        <v>961</v>
      </c>
      <c r="R44" s="207"/>
      <c r="S44" s="207"/>
      <c r="T44" s="207"/>
      <c r="U44" s="207"/>
      <c r="V44" s="207"/>
      <c r="W44" s="207"/>
    </row>
    <row r="45" spans="3:23" ht="13.5" customHeight="1">
      <c r="C45" s="14"/>
      <c r="D45" s="64"/>
      <c r="E45" s="580"/>
      <c r="F45" s="60" t="s">
        <v>131</v>
      </c>
      <c r="G45" s="61"/>
      <c r="H45" s="61"/>
      <c r="I45" s="63"/>
      <c r="J45" s="292">
        <v>1579</v>
      </c>
      <c r="K45" s="293">
        <v>1579</v>
      </c>
      <c r="L45" s="294">
        <v>1571</v>
      </c>
      <c r="M45" s="295">
        <v>1517</v>
      </c>
      <c r="N45" s="295">
        <v>1572</v>
      </c>
      <c r="O45" s="295">
        <v>1773</v>
      </c>
      <c r="P45" s="296">
        <v>1908</v>
      </c>
      <c r="Q45" s="297">
        <v>2298</v>
      </c>
      <c r="R45" s="207"/>
      <c r="S45" s="207"/>
      <c r="T45" s="207"/>
      <c r="U45" s="207"/>
      <c r="V45" s="207"/>
      <c r="W45" s="207"/>
    </row>
    <row r="46" spans="3:23" ht="13.5" customHeight="1" thickBot="1">
      <c r="C46" s="14"/>
      <c r="D46" s="69"/>
      <c r="E46" s="557"/>
      <c r="F46" s="70" t="s">
        <v>132</v>
      </c>
      <c r="G46" s="35"/>
      <c r="H46" s="36"/>
      <c r="I46" s="37"/>
      <c r="J46" s="324">
        <v>336</v>
      </c>
      <c r="K46" s="325">
        <v>354</v>
      </c>
      <c r="L46" s="326">
        <v>363</v>
      </c>
      <c r="M46" s="327">
        <v>389</v>
      </c>
      <c r="N46" s="327">
        <v>417</v>
      </c>
      <c r="O46" s="327">
        <v>434</v>
      </c>
      <c r="P46" s="328">
        <v>492</v>
      </c>
      <c r="Q46" s="329">
        <v>513</v>
      </c>
      <c r="R46" s="207"/>
      <c r="S46" s="207"/>
      <c r="T46" s="207"/>
      <c r="U46" s="207"/>
      <c r="V46" s="207"/>
      <c r="W46" s="207"/>
    </row>
    <row r="47" spans="3:23" ht="13.5" customHeight="1" thickBot="1">
      <c r="C47" s="14"/>
      <c r="D47" s="75" t="s">
        <v>173</v>
      </c>
      <c r="E47" s="76"/>
      <c r="F47" s="76"/>
      <c r="G47" s="76"/>
      <c r="H47" s="76"/>
      <c r="I47" s="76"/>
      <c r="J47" s="76"/>
      <c r="K47" s="76"/>
      <c r="L47" s="142"/>
      <c r="M47" s="143"/>
      <c r="N47" s="112"/>
      <c r="O47" s="143"/>
      <c r="P47" s="112"/>
      <c r="Q47" s="112"/>
      <c r="R47" s="207"/>
      <c r="S47" s="207"/>
      <c r="T47" s="207"/>
      <c r="U47" s="207"/>
      <c r="V47" s="207"/>
      <c r="W47" s="207"/>
    </row>
    <row r="48" spans="3:25" ht="13.5" customHeight="1">
      <c r="C48" s="14"/>
      <c r="D48" s="55"/>
      <c r="E48" s="56" t="s">
        <v>108</v>
      </c>
      <c r="F48" s="56"/>
      <c r="G48" s="56"/>
      <c r="H48" s="57"/>
      <c r="I48" s="58"/>
      <c r="J48" s="330" t="s">
        <v>155</v>
      </c>
      <c r="K48" s="291" t="s">
        <v>155</v>
      </c>
      <c r="L48" s="331">
        <v>22484.6</v>
      </c>
      <c r="M48" s="332">
        <v>22367.699999999903</v>
      </c>
      <c r="N48" s="332">
        <v>22744.29999999992</v>
      </c>
      <c r="O48" s="332">
        <v>23567.799999999937</v>
      </c>
      <c r="P48" s="333">
        <v>24584.299999999905</v>
      </c>
      <c r="Q48" s="334">
        <v>25736.79999999992</v>
      </c>
      <c r="R48" s="149"/>
      <c r="S48" s="207"/>
      <c r="T48" s="207"/>
      <c r="U48" s="207"/>
      <c r="V48" s="207"/>
      <c r="W48" s="207"/>
      <c r="X48" s="207"/>
      <c r="Y48" s="207"/>
    </row>
    <row r="49" spans="3:23" ht="13.5" customHeight="1">
      <c r="C49" s="14"/>
      <c r="D49" s="59"/>
      <c r="E49" s="579" t="s">
        <v>109</v>
      </c>
      <c r="F49" s="60" t="s">
        <v>130</v>
      </c>
      <c r="G49" s="61"/>
      <c r="H49" s="62"/>
      <c r="I49" s="63"/>
      <c r="J49" s="335" t="s">
        <v>155</v>
      </c>
      <c r="K49" s="336" t="s">
        <v>155</v>
      </c>
      <c r="L49" s="337">
        <v>22109.4</v>
      </c>
      <c r="M49" s="338">
        <v>21989.899999999903</v>
      </c>
      <c r="N49" s="338">
        <v>22351.79999999992</v>
      </c>
      <c r="O49" s="338">
        <v>23147.1</v>
      </c>
      <c r="P49" s="339">
        <v>24096.39999999991</v>
      </c>
      <c r="Q49" s="340">
        <v>25129.49999999991</v>
      </c>
      <c r="R49" s="207"/>
      <c r="S49" s="207"/>
      <c r="T49" s="207"/>
      <c r="U49" s="207"/>
      <c r="V49" s="207"/>
      <c r="W49" s="207"/>
    </row>
    <row r="50" spans="3:23" ht="13.5" customHeight="1">
      <c r="C50" s="14"/>
      <c r="D50" s="64"/>
      <c r="E50" s="580"/>
      <c r="F50" s="583" t="s">
        <v>109</v>
      </c>
      <c r="G50" s="65" t="s">
        <v>110</v>
      </c>
      <c r="H50" s="32"/>
      <c r="I50" s="33"/>
      <c r="J50" s="341" t="s">
        <v>155</v>
      </c>
      <c r="K50" s="342" t="s">
        <v>155</v>
      </c>
      <c r="L50" s="343">
        <v>29.6</v>
      </c>
      <c r="M50" s="344">
        <v>27.1</v>
      </c>
      <c r="N50" s="344">
        <v>27.5</v>
      </c>
      <c r="O50" s="344">
        <v>32</v>
      </c>
      <c r="P50" s="345">
        <v>36</v>
      </c>
      <c r="Q50" s="346">
        <v>35.5</v>
      </c>
      <c r="R50" s="207"/>
      <c r="S50" s="207"/>
      <c r="T50" s="207"/>
      <c r="U50" s="207"/>
      <c r="V50" s="207"/>
      <c r="W50" s="207"/>
    </row>
    <row r="51" spans="3:23" ht="13.5" customHeight="1">
      <c r="C51" s="14"/>
      <c r="D51" s="64"/>
      <c r="E51" s="580"/>
      <c r="F51" s="584"/>
      <c r="G51" s="66" t="s">
        <v>196</v>
      </c>
      <c r="H51" s="67"/>
      <c r="I51" s="68"/>
      <c r="J51" s="347" t="s">
        <v>155</v>
      </c>
      <c r="K51" s="348" t="s">
        <v>155</v>
      </c>
      <c r="L51" s="349">
        <v>21422.3</v>
      </c>
      <c r="M51" s="350">
        <v>21343.299999999905</v>
      </c>
      <c r="N51" s="350">
        <v>21728.49999999992</v>
      </c>
      <c r="O51" s="350">
        <v>22532.699999999935</v>
      </c>
      <c r="P51" s="351">
        <v>23473.999999999913</v>
      </c>
      <c r="Q51" s="352">
        <v>24520.099999999908</v>
      </c>
      <c r="R51" s="207"/>
      <c r="S51" s="207"/>
      <c r="T51" s="207"/>
      <c r="U51" s="207"/>
      <c r="V51" s="207"/>
      <c r="W51" s="207"/>
    </row>
    <row r="52" spans="3:23" ht="13.5" customHeight="1">
      <c r="C52" s="14"/>
      <c r="D52" s="64"/>
      <c r="E52" s="580"/>
      <c r="F52" s="584"/>
      <c r="G52" s="66" t="s">
        <v>195</v>
      </c>
      <c r="H52" s="67"/>
      <c r="I52" s="68"/>
      <c r="J52" s="347" t="s">
        <v>155</v>
      </c>
      <c r="K52" s="348" t="s">
        <v>155</v>
      </c>
      <c r="L52" s="349">
        <v>0</v>
      </c>
      <c r="M52" s="350">
        <v>0</v>
      </c>
      <c r="N52" s="350">
        <v>0</v>
      </c>
      <c r="O52" s="350">
        <v>0</v>
      </c>
      <c r="P52" s="351">
        <v>0</v>
      </c>
      <c r="Q52" s="309">
        <v>0</v>
      </c>
      <c r="R52" s="207"/>
      <c r="S52" s="207"/>
      <c r="T52" s="207"/>
      <c r="U52" s="207"/>
      <c r="V52" s="207"/>
      <c r="W52" s="207"/>
    </row>
    <row r="53" spans="3:23" ht="13.5" customHeight="1">
      <c r="C53" s="14"/>
      <c r="D53" s="64"/>
      <c r="E53" s="580"/>
      <c r="F53" s="584"/>
      <c r="G53" s="66" t="s">
        <v>197</v>
      </c>
      <c r="H53" s="67"/>
      <c r="I53" s="68"/>
      <c r="J53" s="353" t="s">
        <v>155</v>
      </c>
      <c r="K53" s="354" t="s">
        <v>155</v>
      </c>
      <c r="L53" s="349">
        <v>657.5</v>
      </c>
      <c r="M53" s="350">
        <v>619.5</v>
      </c>
      <c r="N53" s="350">
        <v>595.8</v>
      </c>
      <c r="O53" s="350">
        <v>582.4</v>
      </c>
      <c r="P53" s="351">
        <v>586.4</v>
      </c>
      <c r="Q53" s="352">
        <v>573.9</v>
      </c>
      <c r="R53" s="207"/>
      <c r="S53" s="207"/>
      <c r="T53" s="207"/>
      <c r="U53" s="207"/>
      <c r="V53" s="207"/>
      <c r="W53" s="207"/>
    </row>
    <row r="54" spans="3:23" ht="13.5" customHeight="1">
      <c r="C54" s="14"/>
      <c r="D54" s="64"/>
      <c r="E54" s="580"/>
      <c r="F54" s="60" t="s">
        <v>131</v>
      </c>
      <c r="G54" s="61"/>
      <c r="H54" s="61"/>
      <c r="I54" s="63"/>
      <c r="J54" s="355" t="s">
        <v>155</v>
      </c>
      <c r="K54" s="356" t="s">
        <v>155</v>
      </c>
      <c r="L54" s="337">
        <v>304.4</v>
      </c>
      <c r="M54" s="338">
        <v>301.8</v>
      </c>
      <c r="N54" s="338">
        <v>311.6</v>
      </c>
      <c r="O54" s="338">
        <v>339</v>
      </c>
      <c r="P54" s="339">
        <v>394.2</v>
      </c>
      <c r="Q54" s="340">
        <v>505.09999999999997</v>
      </c>
      <c r="R54" s="207"/>
      <c r="S54" s="207"/>
      <c r="T54" s="207"/>
      <c r="U54" s="207"/>
      <c r="V54" s="207"/>
      <c r="W54" s="207"/>
    </row>
    <row r="55" spans="3:23" ht="13.5" customHeight="1" thickBot="1">
      <c r="C55" s="14"/>
      <c r="D55" s="69"/>
      <c r="E55" s="557"/>
      <c r="F55" s="70" t="s">
        <v>132</v>
      </c>
      <c r="G55" s="35"/>
      <c r="H55" s="36"/>
      <c r="I55" s="37"/>
      <c r="J55" s="357" t="s">
        <v>155</v>
      </c>
      <c r="K55" s="358" t="s">
        <v>155</v>
      </c>
      <c r="L55" s="359">
        <v>70.8</v>
      </c>
      <c r="M55" s="360">
        <v>76</v>
      </c>
      <c r="N55" s="360">
        <v>80.9</v>
      </c>
      <c r="O55" s="360">
        <v>81.7</v>
      </c>
      <c r="P55" s="361">
        <v>93.7</v>
      </c>
      <c r="Q55" s="362">
        <v>102.2</v>
      </c>
      <c r="R55" s="207"/>
      <c r="S55" s="207"/>
      <c r="T55" s="207"/>
      <c r="U55" s="207"/>
      <c r="V55" s="207"/>
      <c r="W55" s="207"/>
    </row>
    <row r="56" spans="3:23" ht="13.5" customHeight="1">
      <c r="C56" s="14"/>
      <c r="D56" s="55"/>
      <c r="E56" s="56" t="s">
        <v>198</v>
      </c>
      <c r="F56" s="56"/>
      <c r="G56" s="56"/>
      <c r="H56" s="57"/>
      <c r="I56" s="58"/>
      <c r="J56" s="363" t="s">
        <v>155</v>
      </c>
      <c r="K56" s="364" t="s">
        <v>155</v>
      </c>
      <c r="L56" s="331">
        <v>22466.5</v>
      </c>
      <c r="M56" s="332">
        <v>22344</v>
      </c>
      <c r="N56" s="332">
        <v>22717.3</v>
      </c>
      <c r="O56" s="332">
        <v>23533.4</v>
      </c>
      <c r="P56" s="333">
        <v>24542.199999999903</v>
      </c>
      <c r="Q56" s="365">
        <v>25670.59999999992</v>
      </c>
      <c r="R56" s="207"/>
      <c r="S56" s="207"/>
      <c r="T56" s="207"/>
      <c r="U56" s="207"/>
      <c r="V56" s="207"/>
      <c r="W56" s="207"/>
    </row>
    <row r="57" spans="3:23" ht="13.5" customHeight="1">
      <c r="C57" s="14"/>
      <c r="D57" s="59"/>
      <c r="E57" s="579" t="s">
        <v>109</v>
      </c>
      <c r="F57" s="60" t="s">
        <v>130</v>
      </c>
      <c r="G57" s="61"/>
      <c r="H57" s="62"/>
      <c r="I57" s="63"/>
      <c r="J57" s="335" t="s">
        <v>155</v>
      </c>
      <c r="K57" s="336" t="s">
        <v>155</v>
      </c>
      <c r="L57" s="337">
        <v>22092.8</v>
      </c>
      <c r="M57" s="338">
        <v>21969.2</v>
      </c>
      <c r="N57" s="338">
        <v>22327.6</v>
      </c>
      <c r="O57" s="338">
        <v>23116.6</v>
      </c>
      <c r="P57" s="339">
        <v>24061.79999999991</v>
      </c>
      <c r="Q57" s="366">
        <v>25077.19999999991</v>
      </c>
      <c r="R57" s="207"/>
      <c r="S57" s="207"/>
      <c r="T57" s="207"/>
      <c r="U57" s="207"/>
      <c r="V57" s="207"/>
      <c r="W57" s="207"/>
    </row>
    <row r="58" spans="3:23" ht="13.5" customHeight="1">
      <c r="C58" s="14"/>
      <c r="D58" s="64"/>
      <c r="E58" s="580"/>
      <c r="F58" s="583" t="s">
        <v>109</v>
      </c>
      <c r="G58" s="65" t="s">
        <v>110</v>
      </c>
      <c r="H58" s="32"/>
      <c r="I58" s="33"/>
      <c r="J58" s="341" t="s">
        <v>155</v>
      </c>
      <c r="K58" s="342" t="s">
        <v>155</v>
      </c>
      <c r="L58" s="343">
        <v>29.6</v>
      </c>
      <c r="M58" s="344">
        <v>27</v>
      </c>
      <c r="N58" s="344">
        <v>27.5</v>
      </c>
      <c r="O58" s="344">
        <v>31</v>
      </c>
      <c r="P58" s="345">
        <v>35</v>
      </c>
      <c r="Q58" s="367">
        <v>33.5</v>
      </c>
      <c r="R58" s="207"/>
      <c r="S58" s="207"/>
      <c r="T58" s="207"/>
      <c r="U58" s="207"/>
      <c r="V58" s="207"/>
      <c r="W58" s="207"/>
    </row>
    <row r="59" spans="3:23" ht="13.5" customHeight="1">
      <c r="C59" s="14"/>
      <c r="D59" s="64"/>
      <c r="E59" s="580"/>
      <c r="F59" s="584"/>
      <c r="G59" s="66" t="s">
        <v>196</v>
      </c>
      <c r="H59" s="67"/>
      <c r="I59" s="68"/>
      <c r="J59" s="347" t="s">
        <v>155</v>
      </c>
      <c r="K59" s="348" t="s">
        <v>155</v>
      </c>
      <c r="L59" s="349">
        <v>21407.2</v>
      </c>
      <c r="M59" s="350">
        <v>21324.6</v>
      </c>
      <c r="N59" s="350">
        <v>21705.8</v>
      </c>
      <c r="O59" s="350">
        <v>22505.7</v>
      </c>
      <c r="P59" s="351">
        <v>23444.39999999991</v>
      </c>
      <c r="Q59" s="368">
        <v>24473.29999999991</v>
      </c>
      <c r="R59" s="207"/>
      <c r="S59" s="207"/>
      <c r="T59" s="207"/>
      <c r="U59" s="207"/>
      <c r="V59" s="207"/>
      <c r="W59" s="207"/>
    </row>
    <row r="60" spans="3:23" ht="13.5" customHeight="1">
      <c r="C60" s="14"/>
      <c r="D60" s="64"/>
      <c r="E60" s="580"/>
      <c r="F60" s="584"/>
      <c r="G60" s="66" t="s">
        <v>195</v>
      </c>
      <c r="H60" s="67"/>
      <c r="I60" s="68"/>
      <c r="J60" s="347" t="s">
        <v>155</v>
      </c>
      <c r="K60" s="348" t="s">
        <v>155</v>
      </c>
      <c r="L60" s="349">
        <v>0</v>
      </c>
      <c r="M60" s="350">
        <v>0</v>
      </c>
      <c r="N60" s="350">
        <v>0</v>
      </c>
      <c r="O60" s="350">
        <v>0</v>
      </c>
      <c r="P60" s="351">
        <v>0</v>
      </c>
      <c r="Q60" s="368">
        <v>0</v>
      </c>
      <c r="R60" s="207"/>
      <c r="S60" s="207"/>
      <c r="T60" s="207"/>
      <c r="U60" s="207"/>
      <c r="V60" s="207"/>
      <c r="W60" s="207"/>
    </row>
    <row r="61" spans="3:23" ht="13.5" customHeight="1">
      <c r="C61" s="14"/>
      <c r="D61" s="64"/>
      <c r="E61" s="580"/>
      <c r="F61" s="584"/>
      <c r="G61" s="66" t="s">
        <v>197</v>
      </c>
      <c r="H61" s="67"/>
      <c r="I61" s="68"/>
      <c r="J61" s="353" t="s">
        <v>155</v>
      </c>
      <c r="K61" s="354" t="s">
        <v>155</v>
      </c>
      <c r="L61" s="349">
        <v>656</v>
      </c>
      <c r="M61" s="350">
        <v>617.6</v>
      </c>
      <c r="N61" s="350">
        <v>594.3</v>
      </c>
      <c r="O61" s="350">
        <v>579.9</v>
      </c>
      <c r="P61" s="351">
        <v>582.4</v>
      </c>
      <c r="Q61" s="368">
        <v>570.4</v>
      </c>
      <c r="R61" s="207"/>
      <c r="S61" s="207"/>
      <c r="T61" s="207"/>
      <c r="U61" s="207"/>
      <c r="V61" s="207"/>
      <c r="W61" s="207"/>
    </row>
    <row r="62" spans="3:23" ht="13.5" customHeight="1">
      <c r="C62" s="14"/>
      <c r="D62" s="64"/>
      <c r="E62" s="580"/>
      <c r="F62" s="60" t="s">
        <v>131</v>
      </c>
      <c r="G62" s="61"/>
      <c r="H62" s="61"/>
      <c r="I62" s="63"/>
      <c r="J62" s="369" t="s">
        <v>155</v>
      </c>
      <c r="K62" s="370" t="s">
        <v>155</v>
      </c>
      <c r="L62" s="337">
        <v>302.9</v>
      </c>
      <c r="M62" s="338">
        <v>300.1</v>
      </c>
      <c r="N62" s="338">
        <v>309.6</v>
      </c>
      <c r="O62" s="338">
        <v>335.5</v>
      </c>
      <c r="P62" s="339">
        <v>387.6</v>
      </c>
      <c r="Q62" s="366">
        <v>493.1</v>
      </c>
      <c r="R62" s="207"/>
      <c r="S62" s="207"/>
      <c r="T62" s="207"/>
      <c r="U62" s="207"/>
      <c r="V62" s="207"/>
      <c r="W62" s="207"/>
    </row>
    <row r="63" spans="3:23" ht="13.5" customHeight="1" thickBot="1">
      <c r="C63" s="14"/>
      <c r="D63" s="69"/>
      <c r="E63" s="557"/>
      <c r="F63" s="70" t="s">
        <v>132</v>
      </c>
      <c r="G63" s="35"/>
      <c r="H63" s="36"/>
      <c r="I63" s="37"/>
      <c r="J63" s="357" t="s">
        <v>155</v>
      </c>
      <c r="K63" s="358" t="s">
        <v>155</v>
      </c>
      <c r="L63" s="359">
        <v>70.8</v>
      </c>
      <c r="M63" s="360">
        <v>74.7</v>
      </c>
      <c r="N63" s="360">
        <v>80.1</v>
      </c>
      <c r="O63" s="360">
        <v>81.3</v>
      </c>
      <c r="P63" s="361">
        <v>92.8</v>
      </c>
      <c r="Q63" s="371">
        <v>100.3</v>
      </c>
      <c r="R63" s="207"/>
      <c r="S63" s="207"/>
      <c r="T63" s="207"/>
      <c r="U63" s="207"/>
      <c r="V63" s="207"/>
      <c r="W63" s="207"/>
    </row>
    <row r="64" spans="4:23" ht="13.5">
      <c r="D64" s="50" t="s">
        <v>90</v>
      </c>
      <c r="E64" s="51"/>
      <c r="F64" s="51"/>
      <c r="G64" s="51"/>
      <c r="H64" s="51"/>
      <c r="I64" s="50"/>
      <c r="J64" s="50"/>
      <c r="K64" s="50"/>
      <c r="L64" s="50"/>
      <c r="M64" s="50"/>
      <c r="N64" s="50"/>
      <c r="O64" s="50"/>
      <c r="P64" s="50"/>
      <c r="Q64" s="77" t="s">
        <v>93</v>
      </c>
      <c r="R64" s="207"/>
      <c r="S64" s="207"/>
      <c r="T64" s="207"/>
      <c r="U64" s="207"/>
      <c r="V64" s="207"/>
      <c r="W64" s="207"/>
    </row>
    <row r="65" spans="4:23" ht="12.75">
      <c r="D65" s="39" t="s">
        <v>6</v>
      </c>
      <c r="E65" s="576" t="s">
        <v>124</v>
      </c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207"/>
      <c r="S65" s="207"/>
      <c r="T65" s="207"/>
      <c r="U65" s="207"/>
      <c r="V65" s="207"/>
      <c r="W65" s="207"/>
    </row>
    <row r="66" spans="4:23" ht="24.75" customHeight="1">
      <c r="D66" s="39" t="s">
        <v>121</v>
      </c>
      <c r="E66" s="576" t="s">
        <v>168</v>
      </c>
      <c r="F66" s="576"/>
      <c r="G66" s="576"/>
      <c r="H66" s="576"/>
      <c r="I66" s="576"/>
      <c r="J66" s="576"/>
      <c r="K66" s="576"/>
      <c r="L66" s="576"/>
      <c r="M66" s="576"/>
      <c r="N66" s="576"/>
      <c r="O66" s="576"/>
      <c r="P66" s="576"/>
      <c r="Q66" s="576"/>
      <c r="R66" s="207"/>
      <c r="S66" s="207"/>
      <c r="T66" s="207"/>
      <c r="U66" s="207"/>
      <c r="V66" s="207"/>
      <c r="W66" s="207"/>
    </row>
    <row r="67" spans="4:17" ht="23.25" customHeight="1">
      <c r="D67" s="39" t="s">
        <v>172</v>
      </c>
      <c r="E67" s="576" t="s">
        <v>174</v>
      </c>
      <c r="F67" s="576"/>
      <c r="G67" s="576"/>
      <c r="H67" s="576"/>
      <c r="I67" s="576"/>
      <c r="J67" s="576"/>
      <c r="K67" s="576"/>
      <c r="L67" s="576"/>
      <c r="M67" s="576"/>
      <c r="N67" s="576"/>
      <c r="O67" s="576"/>
      <c r="P67" s="576"/>
      <c r="Q67" s="576"/>
    </row>
    <row r="68" spans="5:17" ht="12.75"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5:17" ht="12.75"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5:17" ht="12.75"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</sheetData>
  <sheetProtection/>
  <mergeCells count="24">
    <mergeCell ref="E66:Q66"/>
    <mergeCell ref="E14:E20"/>
    <mergeCell ref="E23:E29"/>
    <mergeCell ref="E32:E38"/>
    <mergeCell ref="F50:F53"/>
    <mergeCell ref="F33:F36"/>
    <mergeCell ref="N7:N10"/>
    <mergeCell ref="E65:Q65"/>
    <mergeCell ref="D7:I11"/>
    <mergeCell ref="F41:F44"/>
    <mergeCell ref="F15:F18"/>
    <mergeCell ref="F24:F27"/>
    <mergeCell ref="O7:O10"/>
    <mergeCell ref="P7:P10"/>
    <mergeCell ref="E67:Q67"/>
    <mergeCell ref="J7:J10"/>
    <mergeCell ref="Q7:Q10"/>
    <mergeCell ref="K7:K10"/>
    <mergeCell ref="E40:E46"/>
    <mergeCell ref="L7:L10"/>
    <mergeCell ref="M7:M10"/>
    <mergeCell ref="E49:E55"/>
    <mergeCell ref="E57:E63"/>
    <mergeCell ref="F58:F6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FF00"/>
  </sheetPr>
  <dimension ref="B1:Q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9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1.625" style="41" customWidth="1"/>
    <col min="9" max="9" width="1.12109375" style="41" customWidth="1"/>
    <col min="10" max="17" width="7.375" style="41" customWidth="1"/>
    <col min="18" max="16384" width="9.125" style="41" customWidth="1"/>
  </cols>
  <sheetData>
    <row r="1" ht="12.75" customHeight="1" hidden="1">
      <c r="C1" s="255"/>
    </row>
    <row r="2" ht="12.75" customHeight="1" hidden="1">
      <c r="C2" s="256"/>
    </row>
    <row r="3" ht="9" customHeight="1">
      <c r="C3" s="256"/>
    </row>
    <row r="4" spans="3:17" s="42" customFormat="1" ht="15.75">
      <c r="C4" s="256"/>
      <c r="D4" s="9" t="s">
        <v>94</v>
      </c>
      <c r="E4" s="43"/>
      <c r="F4" s="43"/>
      <c r="G4" s="43"/>
      <c r="H4" s="9" t="s">
        <v>186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0</v>
      </c>
      <c r="C5" s="256"/>
      <c r="D5" s="79" t="s">
        <v>230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3:17" s="46" customFormat="1" ht="21" customHeight="1" thickBot="1">
      <c r="C6" s="256"/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</row>
    <row r="7" spans="3:17" ht="6" customHeight="1">
      <c r="C7" s="256"/>
      <c r="D7" s="562" t="s">
        <v>9</v>
      </c>
      <c r="E7" s="563"/>
      <c r="F7" s="563"/>
      <c r="G7" s="563"/>
      <c r="H7" s="563"/>
      <c r="I7" s="564"/>
      <c r="J7" s="558" t="s">
        <v>86</v>
      </c>
      <c r="K7" s="560" t="s">
        <v>87</v>
      </c>
      <c r="L7" s="572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</row>
    <row r="8" spans="3:17" ht="6" customHeight="1">
      <c r="C8" s="256"/>
      <c r="D8" s="565"/>
      <c r="E8" s="566"/>
      <c r="F8" s="566"/>
      <c r="G8" s="566"/>
      <c r="H8" s="566"/>
      <c r="I8" s="567"/>
      <c r="J8" s="559"/>
      <c r="K8" s="561"/>
      <c r="L8" s="573"/>
      <c r="M8" s="559"/>
      <c r="N8" s="559"/>
      <c r="O8" s="559"/>
      <c r="P8" s="559"/>
      <c r="Q8" s="575"/>
    </row>
    <row r="9" spans="3:17" ht="6" customHeight="1">
      <c r="C9" s="257"/>
      <c r="D9" s="565"/>
      <c r="E9" s="566"/>
      <c r="F9" s="566"/>
      <c r="G9" s="566"/>
      <c r="H9" s="566"/>
      <c r="I9" s="567"/>
      <c r="J9" s="559"/>
      <c r="K9" s="561"/>
      <c r="L9" s="573"/>
      <c r="M9" s="559"/>
      <c r="N9" s="559"/>
      <c r="O9" s="559"/>
      <c r="P9" s="559"/>
      <c r="Q9" s="575"/>
    </row>
    <row r="10" spans="3:17" ht="6" customHeight="1">
      <c r="C10" s="255"/>
      <c r="D10" s="565"/>
      <c r="E10" s="566"/>
      <c r="F10" s="566"/>
      <c r="G10" s="566"/>
      <c r="H10" s="566"/>
      <c r="I10" s="567"/>
      <c r="J10" s="559"/>
      <c r="K10" s="561"/>
      <c r="L10" s="573"/>
      <c r="M10" s="559"/>
      <c r="N10" s="559"/>
      <c r="O10" s="559"/>
      <c r="P10" s="559"/>
      <c r="Q10" s="575"/>
    </row>
    <row r="11" spans="3:17" ht="15" customHeight="1" thickBot="1">
      <c r="C11" s="256"/>
      <c r="D11" s="568"/>
      <c r="E11" s="569"/>
      <c r="F11" s="569"/>
      <c r="G11" s="569"/>
      <c r="H11" s="569"/>
      <c r="I11" s="570"/>
      <c r="J11" s="12" t="s">
        <v>164</v>
      </c>
      <c r="K11" s="13" t="s">
        <v>164</v>
      </c>
      <c r="L11" s="130"/>
      <c r="M11" s="12"/>
      <c r="N11" s="12"/>
      <c r="O11" s="132"/>
      <c r="P11" s="132"/>
      <c r="Q11" s="13"/>
    </row>
    <row r="12" spans="3:17" ht="13.5" thickTop="1">
      <c r="C12" s="256"/>
      <c r="D12" s="85"/>
      <c r="E12" s="86" t="s">
        <v>108</v>
      </c>
      <c r="F12" s="86"/>
      <c r="G12" s="86"/>
      <c r="H12" s="87"/>
      <c r="I12" s="88"/>
      <c r="J12" s="372">
        <v>5067</v>
      </c>
      <c r="K12" s="373">
        <v>4994</v>
      </c>
      <c r="L12" s="374">
        <v>4834</v>
      </c>
      <c r="M12" s="372">
        <v>4815</v>
      </c>
      <c r="N12" s="372">
        <v>4808</v>
      </c>
      <c r="O12" s="375">
        <v>4809</v>
      </c>
      <c r="P12" s="375">
        <v>4826</v>
      </c>
      <c r="Q12" s="373">
        <v>4880</v>
      </c>
    </row>
    <row r="13" spans="3:17" ht="12.75" customHeight="1">
      <c r="C13" s="256"/>
      <c r="D13" s="59"/>
      <c r="E13" s="585" t="s">
        <v>109</v>
      </c>
      <c r="F13" s="80" t="s">
        <v>180</v>
      </c>
      <c r="G13" s="80"/>
      <c r="H13" s="32"/>
      <c r="I13" s="33"/>
      <c r="J13" s="278">
        <v>3152</v>
      </c>
      <c r="K13" s="279">
        <v>3079</v>
      </c>
      <c r="L13" s="280">
        <v>2932</v>
      </c>
      <c r="M13" s="278">
        <v>2888</v>
      </c>
      <c r="N13" s="278">
        <v>2843</v>
      </c>
      <c r="O13" s="281">
        <v>2774</v>
      </c>
      <c r="P13" s="281">
        <v>2703</v>
      </c>
      <c r="Q13" s="279">
        <v>2638</v>
      </c>
    </row>
    <row r="14" spans="3:17" ht="12.75">
      <c r="C14" s="256"/>
      <c r="D14" s="64"/>
      <c r="E14" s="586"/>
      <c r="F14" s="81" t="s">
        <v>181</v>
      </c>
      <c r="G14" s="81"/>
      <c r="H14" s="67"/>
      <c r="I14" s="68"/>
      <c r="J14" s="376">
        <v>1315</v>
      </c>
      <c r="K14" s="377">
        <v>1298</v>
      </c>
      <c r="L14" s="378">
        <v>1255</v>
      </c>
      <c r="M14" s="376">
        <v>1248</v>
      </c>
      <c r="N14" s="376">
        <v>1246</v>
      </c>
      <c r="O14" s="379">
        <v>1264</v>
      </c>
      <c r="P14" s="379">
        <v>1273</v>
      </c>
      <c r="Q14" s="377">
        <v>1315</v>
      </c>
    </row>
    <row r="15" spans="3:17" ht="12.75">
      <c r="C15" s="256"/>
      <c r="D15" s="64"/>
      <c r="E15" s="586"/>
      <c r="F15" s="81" t="s">
        <v>182</v>
      </c>
      <c r="G15" s="81"/>
      <c r="H15" s="67"/>
      <c r="I15" s="68"/>
      <c r="J15" s="376">
        <v>383</v>
      </c>
      <c r="K15" s="377">
        <v>396</v>
      </c>
      <c r="L15" s="378">
        <v>416</v>
      </c>
      <c r="M15" s="376">
        <v>441</v>
      </c>
      <c r="N15" s="376">
        <v>467</v>
      </c>
      <c r="O15" s="379">
        <v>493</v>
      </c>
      <c r="P15" s="379">
        <v>531</v>
      </c>
      <c r="Q15" s="377">
        <v>563</v>
      </c>
    </row>
    <row r="16" spans="3:17" ht="12.75">
      <c r="C16" s="256"/>
      <c r="D16" s="64"/>
      <c r="E16" s="586"/>
      <c r="F16" s="81" t="s">
        <v>183</v>
      </c>
      <c r="G16" s="81"/>
      <c r="H16" s="67"/>
      <c r="I16" s="68"/>
      <c r="J16" s="376">
        <v>128</v>
      </c>
      <c r="K16" s="377">
        <v>128</v>
      </c>
      <c r="L16" s="378">
        <v>132</v>
      </c>
      <c r="M16" s="376">
        <v>129</v>
      </c>
      <c r="N16" s="376">
        <v>139</v>
      </c>
      <c r="O16" s="379">
        <v>149</v>
      </c>
      <c r="P16" s="379">
        <v>177</v>
      </c>
      <c r="Q16" s="377">
        <v>198</v>
      </c>
    </row>
    <row r="17" spans="3:17" ht="12.75">
      <c r="C17" s="256"/>
      <c r="D17" s="64"/>
      <c r="E17" s="586"/>
      <c r="F17" s="81" t="s">
        <v>184</v>
      </c>
      <c r="G17" s="81"/>
      <c r="H17" s="67"/>
      <c r="I17" s="68"/>
      <c r="J17" s="376">
        <v>44</v>
      </c>
      <c r="K17" s="377">
        <v>47</v>
      </c>
      <c r="L17" s="378">
        <v>56</v>
      </c>
      <c r="M17" s="376">
        <v>65</v>
      </c>
      <c r="N17" s="376">
        <v>62</v>
      </c>
      <c r="O17" s="379">
        <v>74</v>
      </c>
      <c r="P17" s="379">
        <v>72</v>
      </c>
      <c r="Q17" s="377">
        <v>89</v>
      </c>
    </row>
    <row r="18" spans="3:17" ht="12.75">
      <c r="C18" s="257"/>
      <c r="D18" s="64"/>
      <c r="E18" s="586"/>
      <c r="F18" s="81" t="s">
        <v>185</v>
      </c>
      <c r="G18" s="81"/>
      <c r="H18" s="67"/>
      <c r="I18" s="68"/>
      <c r="J18" s="376">
        <v>20</v>
      </c>
      <c r="K18" s="377">
        <v>20</v>
      </c>
      <c r="L18" s="378">
        <v>14</v>
      </c>
      <c r="M18" s="376">
        <v>15</v>
      </c>
      <c r="N18" s="376">
        <v>22</v>
      </c>
      <c r="O18" s="379">
        <v>21</v>
      </c>
      <c r="P18" s="379">
        <v>31</v>
      </c>
      <c r="Q18" s="377">
        <v>35</v>
      </c>
    </row>
    <row r="19" spans="3:17" ht="12.75">
      <c r="C19" s="255"/>
      <c r="D19" s="89"/>
      <c r="E19" s="587"/>
      <c r="F19" s="27" t="s">
        <v>10</v>
      </c>
      <c r="G19" s="27"/>
      <c r="H19" s="28"/>
      <c r="I19" s="29"/>
      <c r="J19" s="380">
        <v>25</v>
      </c>
      <c r="K19" s="381">
        <v>26</v>
      </c>
      <c r="L19" s="382">
        <v>29</v>
      </c>
      <c r="M19" s="380">
        <v>29</v>
      </c>
      <c r="N19" s="380">
        <v>29</v>
      </c>
      <c r="O19" s="383">
        <v>34</v>
      </c>
      <c r="P19" s="383">
        <v>39</v>
      </c>
      <c r="Q19" s="381">
        <v>42</v>
      </c>
    </row>
    <row r="20" spans="3:17" ht="13.5" thickBot="1">
      <c r="C20" s="256"/>
      <c r="D20" s="34"/>
      <c r="E20" s="35" t="s">
        <v>11</v>
      </c>
      <c r="F20" s="35"/>
      <c r="G20" s="35"/>
      <c r="H20" s="36"/>
      <c r="I20" s="37"/>
      <c r="J20" s="282">
        <v>217</v>
      </c>
      <c r="K20" s="283">
        <v>221</v>
      </c>
      <c r="L20" s="284">
        <v>231</v>
      </c>
      <c r="M20" s="282">
        <v>238</v>
      </c>
      <c r="N20" s="282">
        <v>252</v>
      </c>
      <c r="O20" s="285">
        <v>278</v>
      </c>
      <c r="P20" s="285">
        <v>319</v>
      </c>
      <c r="Q20" s="283">
        <v>364</v>
      </c>
    </row>
    <row r="21" spans="3:17" ht="13.5">
      <c r="C21" s="256"/>
      <c r="D21" s="50" t="s">
        <v>90</v>
      </c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77" t="s">
        <v>93</v>
      </c>
    </row>
    <row r="22" spans="3:17" ht="12.75">
      <c r="C22" s="256"/>
      <c r="D22" s="39" t="s">
        <v>6</v>
      </c>
      <c r="E22" s="576" t="s">
        <v>124</v>
      </c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</row>
    <row r="23" spans="3:17" ht="23.25" customHeight="1">
      <c r="C23" s="256"/>
      <c r="D23" s="39" t="s">
        <v>121</v>
      </c>
      <c r="E23" s="576" t="s">
        <v>168</v>
      </c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</row>
    <row r="24" ht="12.75">
      <c r="C24" s="256"/>
    </row>
    <row r="25" ht="12.75">
      <c r="C25" s="256"/>
    </row>
    <row r="26" ht="12.75">
      <c r="C26" s="256"/>
    </row>
    <row r="27" ht="12.75">
      <c r="C27" s="255"/>
    </row>
    <row r="28" ht="12.75">
      <c r="C28" s="256"/>
    </row>
    <row r="29" ht="12.75">
      <c r="C29" s="256"/>
    </row>
    <row r="30" ht="12.75">
      <c r="C30" s="256"/>
    </row>
    <row r="31" ht="12.75">
      <c r="C31" s="256"/>
    </row>
    <row r="32" ht="12.75">
      <c r="C32" s="256"/>
    </row>
    <row r="33" ht="12.75">
      <c r="C33" s="256"/>
    </row>
    <row r="34" ht="12.75">
      <c r="C34" s="256"/>
    </row>
    <row r="35" ht="12.75">
      <c r="C35" s="257"/>
    </row>
    <row r="36" ht="12.75">
      <c r="C36" s="258"/>
    </row>
    <row r="37" ht="12.75">
      <c r="C37" s="259"/>
    </row>
    <row r="38" ht="12.75">
      <c r="C38" s="259"/>
    </row>
    <row r="39" ht="12.75">
      <c r="C39" s="259"/>
    </row>
    <row r="40" ht="12.75">
      <c r="C40" s="259"/>
    </row>
    <row r="41" ht="12.75">
      <c r="C41" s="260"/>
    </row>
    <row r="42" ht="12.75">
      <c r="C42" s="259"/>
    </row>
    <row r="43" ht="12.75">
      <c r="C43" s="259"/>
    </row>
    <row r="44" ht="12.75">
      <c r="C44" s="258"/>
    </row>
    <row r="45" ht="12.75">
      <c r="C45" s="259"/>
    </row>
    <row r="46" ht="12.75">
      <c r="C46" s="259"/>
    </row>
    <row r="47" ht="12.75">
      <c r="C47" s="259"/>
    </row>
    <row r="48" ht="12.75">
      <c r="C48" s="259"/>
    </row>
    <row r="49" ht="12.75">
      <c r="C49" s="260"/>
    </row>
    <row r="50" ht="12.75">
      <c r="C50" s="259"/>
    </row>
    <row r="51" ht="12.75">
      <c r="C51" s="259"/>
    </row>
  </sheetData>
  <sheetProtection/>
  <mergeCells count="12">
    <mergeCell ref="E13:E19"/>
    <mergeCell ref="D7:I11"/>
    <mergeCell ref="O7:O10"/>
    <mergeCell ref="E22:Q22"/>
    <mergeCell ref="E23:Q23"/>
    <mergeCell ref="J7:J10"/>
    <mergeCell ref="Q7:Q10"/>
    <mergeCell ref="K7:K10"/>
    <mergeCell ref="L7:L10"/>
    <mergeCell ref="M7:M10"/>
    <mergeCell ref="N7:N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Y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5" width="2.125" style="41" customWidth="1"/>
    <col min="6" max="6" width="1.75390625" style="41" customWidth="1"/>
    <col min="7" max="7" width="15.25390625" style="41" customWidth="1"/>
    <col min="8" max="8" width="15.375" style="41" customWidth="1"/>
    <col min="9" max="9" width="1.12109375" style="41" customWidth="1"/>
    <col min="10" max="17" width="7.00390625" style="41" customWidth="1"/>
    <col min="18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95</v>
      </c>
      <c r="E4" s="43"/>
      <c r="F4" s="43"/>
      <c r="G4" s="43"/>
      <c r="H4" s="9" t="s">
        <v>148</v>
      </c>
      <c r="I4" s="44"/>
      <c r="J4" s="43"/>
      <c r="K4" s="43"/>
      <c r="L4" s="43"/>
      <c r="M4" s="43"/>
      <c r="N4" s="43"/>
      <c r="O4" s="43"/>
      <c r="P4" s="43"/>
      <c r="Q4" s="43"/>
    </row>
    <row r="5" spans="4:17" s="42" customFormat="1" ht="15.75">
      <c r="D5" s="147" t="s">
        <v>231</v>
      </c>
      <c r="E5" s="43"/>
      <c r="F5" s="43"/>
      <c r="G5" s="43"/>
      <c r="H5" s="9"/>
      <c r="I5" s="44"/>
      <c r="J5" s="43"/>
      <c r="K5" s="43"/>
      <c r="L5" s="43"/>
      <c r="M5" s="43"/>
      <c r="N5" s="43"/>
      <c r="O5" s="43"/>
      <c r="P5" s="43"/>
      <c r="Q5" s="43"/>
    </row>
    <row r="6" spans="2:17" s="46" customFormat="1" ht="21" customHeight="1" thickBot="1">
      <c r="B6" s="145">
        <v>0</v>
      </c>
      <c r="D6" s="146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</row>
    <row r="7" spans="3:17" ht="6" customHeight="1">
      <c r="C7" s="14"/>
      <c r="D7" s="562" t="s">
        <v>12</v>
      </c>
      <c r="E7" s="563"/>
      <c r="F7" s="563"/>
      <c r="G7" s="563"/>
      <c r="H7" s="563"/>
      <c r="I7" s="564"/>
      <c r="J7" s="591" t="s">
        <v>86</v>
      </c>
      <c r="K7" s="560" t="s">
        <v>87</v>
      </c>
      <c r="L7" s="581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</row>
    <row r="8" spans="3:17" ht="6" customHeight="1">
      <c r="C8" s="14"/>
      <c r="D8" s="565"/>
      <c r="E8" s="566"/>
      <c r="F8" s="566"/>
      <c r="G8" s="566"/>
      <c r="H8" s="566"/>
      <c r="I8" s="567"/>
      <c r="J8" s="592"/>
      <c r="K8" s="561"/>
      <c r="L8" s="582"/>
      <c r="M8" s="559"/>
      <c r="N8" s="559"/>
      <c r="O8" s="559"/>
      <c r="P8" s="559"/>
      <c r="Q8" s="575"/>
    </row>
    <row r="9" spans="3:17" ht="6" customHeight="1">
      <c r="C9" s="14"/>
      <c r="D9" s="565"/>
      <c r="E9" s="566"/>
      <c r="F9" s="566"/>
      <c r="G9" s="566"/>
      <c r="H9" s="566"/>
      <c r="I9" s="567"/>
      <c r="J9" s="592"/>
      <c r="K9" s="561"/>
      <c r="L9" s="582"/>
      <c r="M9" s="559"/>
      <c r="N9" s="559"/>
      <c r="O9" s="559"/>
      <c r="P9" s="559"/>
      <c r="Q9" s="575"/>
    </row>
    <row r="10" spans="3:17" ht="6" customHeight="1">
      <c r="C10" s="14"/>
      <c r="D10" s="565"/>
      <c r="E10" s="566"/>
      <c r="F10" s="566"/>
      <c r="G10" s="566"/>
      <c r="H10" s="566"/>
      <c r="I10" s="567"/>
      <c r="J10" s="592"/>
      <c r="K10" s="561"/>
      <c r="L10" s="582"/>
      <c r="M10" s="559"/>
      <c r="N10" s="559"/>
      <c r="O10" s="559"/>
      <c r="P10" s="559"/>
      <c r="Q10" s="575"/>
    </row>
    <row r="11" spans="3:17" ht="15" customHeight="1" thickBot="1">
      <c r="C11" s="14"/>
      <c r="D11" s="568"/>
      <c r="E11" s="569"/>
      <c r="F11" s="569"/>
      <c r="G11" s="569"/>
      <c r="H11" s="569"/>
      <c r="I11" s="570"/>
      <c r="J11" s="152" t="s">
        <v>6</v>
      </c>
      <c r="K11" s="13" t="s">
        <v>6</v>
      </c>
      <c r="L11" s="128"/>
      <c r="M11" s="12"/>
      <c r="N11" s="12"/>
      <c r="O11" s="132"/>
      <c r="P11" s="132"/>
      <c r="Q11" s="13"/>
    </row>
    <row r="12" spans="3:17" ht="13.5" thickTop="1">
      <c r="C12" s="14"/>
      <c r="D12" s="85"/>
      <c r="E12" s="86" t="s">
        <v>108</v>
      </c>
      <c r="F12" s="86"/>
      <c r="G12" s="86"/>
      <c r="H12" s="87"/>
      <c r="I12" s="88"/>
      <c r="J12" s="384">
        <v>286340</v>
      </c>
      <c r="K12" s="373">
        <v>286230</v>
      </c>
      <c r="L12" s="385">
        <v>282183</v>
      </c>
      <c r="M12" s="372">
        <v>285419</v>
      </c>
      <c r="N12" s="372">
        <v>291194</v>
      </c>
      <c r="O12" s="375">
        <v>301620</v>
      </c>
      <c r="P12" s="375">
        <v>314008</v>
      </c>
      <c r="Q12" s="373">
        <v>328612</v>
      </c>
    </row>
    <row r="13" spans="3:20" ht="12.75">
      <c r="C13" s="14"/>
      <c r="D13" s="64"/>
      <c r="E13" s="586" t="s">
        <v>109</v>
      </c>
      <c r="F13" s="80" t="s">
        <v>13</v>
      </c>
      <c r="G13" s="31"/>
      <c r="H13" s="32"/>
      <c r="I13" s="33"/>
      <c r="J13" s="386">
        <v>23092</v>
      </c>
      <c r="K13" s="279">
        <v>24709</v>
      </c>
      <c r="L13" s="387">
        <v>23849</v>
      </c>
      <c r="M13" s="278">
        <v>22475</v>
      </c>
      <c r="N13" s="278">
        <v>23710</v>
      </c>
      <c r="O13" s="281">
        <v>26384</v>
      </c>
      <c r="P13" s="281">
        <v>30800</v>
      </c>
      <c r="Q13" s="279">
        <v>33040</v>
      </c>
      <c r="R13" s="149"/>
      <c r="S13" s="149"/>
      <c r="T13" s="149"/>
    </row>
    <row r="14" spans="3:20" ht="12.75">
      <c r="C14" s="14"/>
      <c r="D14" s="64"/>
      <c r="E14" s="588"/>
      <c r="F14" s="81" t="s">
        <v>14</v>
      </c>
      <c r="G14" s="81"/>
      <c r="H14" s="67"/>
      <c r="I14" s="68"/>
      <c r="J14" s="388">
        <v>71530</v>
      </c>
      <c r="K14" s="377">
        <v>70717</v>
      </c>
      <c r="L14" s="389">
        <v>69519</v>
      </c>
      <c r="M14" s="376">
        <v>72108</v>
      </c>
      <c r="N14" s="376">
        <v>73997</v>
      </c>
      <c r="O14" s="379">
        <v>79025</v>
      </c>
      <c r="P14" s="379">
        <v>81334</v>
      </c>
      <c r="Q14" s="377">
        <v>87263</v>
      </c>
      <c r="R14" s="149"/>
      <c r="S14" s="149"/>
      <c r="T14" s="149"/>
    </row>
    <row r="15" spans="3:25" ht="12.75">
      <c r="C15" s="14"/>
      <c r="D15" s="64"/>
      <c r="E15" s="588"/>
      <c r="F15" s="81" t="s">
        <v>15</v>
      </c>
      <c r="G15" s="81"/>
      <c r="H15" s="67"/>
      <c r="I15" s="68"/>
      <c r="J15" s="388">
        <v>83303</v>
      </c>
      <c r="K15" s="377">
        <v>84296</v>
      </c>
      <c r="L15" s="389">
        <v>82369</v>
      </c>
      <c r="M15" s="376">
        <v>84573</v>
      </c>
      <c r="N15" s="376">
        <v>85867</v>
      </c>
      <c r="O15" s="379">
        <v>88134</v>
      </c>
      <c r="P15" s="379">
        <v>91521</v>
      </c>
      <c r="Q15" s="377">
        <v>92807</v>
      </c>
      <c r="R15" s="149"/>
      <c r="S15" s="149"/>
      <c r="T15" s="149"/>
      <c r="U15" s="148"/>
      <c r="V15" s="148"/>
      <c r="W15" s="148"/>
      <c r="X15" s="148"/>
      <c r="Y15" s="148"/>
    </row>
    <row r="16" spans="3:20" ht="12.75">
      <c r="C16" s="14"/>
      <c r="D16" s="64"/>
      <c r="E16" s="588"/>
      <c r="F16" s="81" t="s">
        <v>16</v>
      </c>
      <c r="G16" s="81"/>
      <c r="H16" s="67"/>
      <c r="I16" s="68"/>
      <c r="J16" s="388">
        <v>85961</v>
      </c>
      <c r="K16" s="377">
        <v>85193</v>
      </c>
      <c r="L16" s="389">
        <v>85883</v>
      </c>
      <c r="M16" s="376">
        <v>85866</v>
      </c>
      <c r="N16" s="376">
        <v>87273</v>
      </c>
      <c r="O16" s="379">
        <v>87927</v>
      </c>
      <c r="P16" s="379">
        <v>90320</v>
      </c>
      <c r="Q16" s="377">
        <v>94775</v>
      </c>
      <c r="R16" s="149"/>
      <c r="S16" s="149"/>
      <c r="T16" s="149"/>
    </row>
    <row r="17" spans="3:20" ht="15">
      <c r="C17" s="14"/>
      <c r="D17" s="64"/>
      <c r="E17" s="588"/>
      <c r="F17" s="81" t="s">
        <v>145</v>
      </c>
      <c r="G17" s="81"/>
      <c r="H17" s="67"/>
      <c r="I17" s="68"/>
      <c r="J17" s="388">
        <v>22454</v>
      </c>
      <c r="K17" s="377">
        <v>21315</v>
      </c>
      <c r="L17" s="390">
        <v>20093</v>
      </c>
      <c r="M17" s="391">
        <v>19997</v>
      </c>
      <c r="N17" s="391">
        <v>19896</v>
      </c>
      <c r="O17" s="392">
        <v>19699</v>
      </c>
      <c r="P17" s="392">
        <v>19586</v>
      </c>
      <c r="Q17" s="393">
        <v>20263</v>
      </c>
      <c r="R17" s="149"/>
      <c r="S17" s="149"/>
      <c r="T17" s="149"/>
    </row>
    <row r="18" spans="3:20" ht="13.5" thickBot="1">
      <c r="C18" s="14"/>
      <c r="D18" s="69"/>
      <c r="E18" s="589"/>
      <c r="F18" s="81" t="s">
        <v>120</v>
      </c>
      <c r="G18" s="81"/>
      <c r="H18" s="67"/>
      <c r="I18" s="68"/>
      <c r="J18" s="394" t="s">
        <v>155</v>
      </c>
      <c r="K18" s="395" t="s">
        <v>155</v>
      </c>
      <c r="L18" s="396">
        <v>470</v>
      </c>
      <c r="M18" s="397">
        <v>400</v>
      </c>
      <c r="N18" s="397">
        <v>451</v>
      </c>
      <c r="O18" s="398">
        <v>451</v>
      </c>
      <c r="P18" s="398">
        <v>447</v>
      </c>
      <c r="Q18" s="399">
        <v>464</v>
      </c>
      <c r="R18" s="149"/>
      <c r="S18" s="149"/>
      <c r="T18" s="149"/>
    </row>
    <row r="19" spans="3:17" ht="13.5" thickBot="1">
      <c r="C19" s="49"/>
      <c r="D19" s="75" t="s">
        <v>210</v>
      </c>
      <c r="E19" s="76"/>
      <c r="F19" s="76"/>
      <c r="G19" s="76"/>
      <c r="H19" s="76"/>
      <c r="I19" s="76"/>
      <c r="J19" s="76"/>
      <c r="K19" s="76"/>
      <c r="L19" s="142"/>
      <c r="M19" s="143"/>
      <c r="N19" s="112"/>
      <c r="O19" s="112"/>
      <c r="P19" s="112"/>
      <c r="Q19" s="112"/>
    </row>
    <row r="20" spans="3:17" ht="12.75">
      <c r="C20" s="49"/>
      <c r="D20" s="64"/>
      <c r="E20" s="586" t="s">
        <v>109</v>
      </c>
      <c r="F20" s="80" t="s">
        <v>13</v>
      </c>
      <c r="G20" s="31"/>
      <c r="H20" s="32"/>
      <c r="I20" s="33"/>
      <c r="J20" s="400">
        <v>0.08064538660333868</v>
      </c>
      <c r="K20" s="401">
        <v>0.08632568214373057</v>
      </c>
      <c r="L20" s="402">
        <v>0.08451607644684478</v>
      </c>
      <c r="M20" s="403">
        <v>0.0787438818018422</v>
      </c>
      <c r="N20" s="403">
        <v>0.08142338097625638</v>
      </c>
      <c r="O20" s="404">
        <v>0.08747430541741263</v>
      </c>
      <c r="P20" s="404">
        <v>0.09808667295100762</v>
      </c>
      <c r="Q20" s="401">
        <f aca="true" t="shared" si="0" ref="Q20:Q25">Q13/$Q$12</f>
        <v>0.10054410672769101</v>
      </c>
    </row>
    <row r="21" spans="3:17" ht="12.75">
      <c r="C21" s="49"/>
      <c r="D21" s="64"/>
      <c r="E21" s="588"/>
      <c r="F21" s="81" t="s">
        <v>14</v>
      </c>
      <c r="G21" s="81"/>
      <c r="H21" s="67"/>
      <c r="I21" s="68"/>
      <c r="J21" s="405">
        <v>0.24980792065376825</v>
      </c>
      <c r="K21" s="406">
        <v>0.24706355029172344</v>
      </c>
      <c r="L21" s="407">
        <v>0.24636140376989402</v>
      </c>
      <c r="M21" s="408">
        <v>0.2526391025124466</v>
      </c>
      <c r="N21" s="408">
        <v>0.2541158128258137</v>
      </c>
      <c r="O21" s="409">
        <v>0.26200185664080633</v>
      </c>
      <c r="P21" s="409">
        <v>0.25901887849991084</v>
      </c>
      <c r="Q21" s="406">
        <f t="shared" si="0"/>
        <v>0.26555025379474884</v>
      </c>
    </row>
    <row r="22" spans="3:17" ht="12.75">
      <c r="C22" s="49"/>
      <c r="D22" s="64"/>
      <c r="E22" s="588"/>
      <c r="F22" s="81" t="s">
        <v>15</v>
      </c>
      <c r="G22" s="81"/>
      <c r="H22" s="67"/>
      <c r="I22" s="68"/>
      <c r="J22" s="405">
        <v>0.2909233778026123</v>
      </c>
      <c r="K22" s="406">
        <v>0.2945044195227614</v>
      </c>
      <c r="L22" s="407">
        <v>0.291899228514829</v>
      </c>
      <c r="M22" s="408">
        <v>0.2963117381814105</v>
      </c>
      <c r="N22" s="408">
        <v>0.29487901536432753</v>
      </c>
      <c r="O22" s="409">
        <v>0.29220210861348717</v>
      </c>
      <c r="P22" s="409">
        <v>0.29146072711523274</v>
      </c>
      <c r="Q22" s="406">
        <f t="shared" si="0"/>
        <v>0.28242121407617493</v>
      </c>
    </row>
    <row r="23" spans="3:17" ht="12.75">
      <c r="C23" s="49"/>
      <c r="D23" s="64"/>
      <c r="E23" s="588"/>
      <c r="F23" s="81" t="s">
        <v>16</v>
      </c>
      <c r="G23" s="81"/>
      <c r="H23" s="67"/>
      <c r="I23" s="68"/>
      <c r="J23" s="405">
        <v>0.3002060487532304</v>
      </c>
      <c r="K23" s="406">
        <v>0.2976382629354016</v>
      </c>
      <c r="L23" s="407">
        <v>0.30435214027776303</v>
      </c>
      <c r="M23" s="408">
        <v>0.3008419201244486</v>
      </c>
      <c r="N23" s="408">
        <v>0.2997074115538095</v>
      </c>
      <c r="O23" s="409">
        <v>0.2915158146011538</v>
      </c>
      <c r="P23" s="409">
        <v>0.28763598379659117</v>
      </c>
      <c r="Q23" s="406">
        <f t="shared" si="0"/>
        <v>0.28841003980378077</v>
      </c>
    </row>
    <row r="24" spans="3:17" ht="15">
      <c r="C24" s="49"/>
      <c r="D24" s="64"/>
      <c r="E24" s="588"/>
      <c r="F24" s="81" t="s">
        <v>145</v>
      </c>
      <c r="G24" s="81"/>
      <c r="H24" s="67"/>
      <c r="I24" s="68"/>
      <c r="J24" s="405">
        <v>0.07841726618705036</v>
      </c>
      <c r="K24" s="406">
        <v>0.07446808510638298</v>
      </c>
      <c r="L24" s="410">
        <v>0.07120556518287778</v>
      </c>
      <c r="M24" s="411">
        <v>0.07006190898293387</v>
      </c>
      <c r="N24" s="411">
        <v>0.06832558363153086</v>
      </c>
      <c r="O24" s="412">
        <v>0.06531065579205624</v>
      </c>
      <c r="P24" s="412">
        <v>0.06237420702657257</v>
      </c>
      <c r="Q24" s="413">
        <f t="shared" si="0"/>
        <v>0.06166238603581123</v>
      </c>
    </row>
    <row r="25" spans="3:17" ht="13.5" thickBot="1">
      <c r="C25" s="49"/>
      <c r="D25" s="69"/>
      <c r="E25" s="589"/>
      <c r="F25" s="81" t="s">
        <v>120</v>
      </c>
      <c r="G25" s="81"/>
      <c r="H25" s="67"/>
      <c r="I25" s="68"/>
      <c r="J25" s="394" t="s">
        <v>155</v>
      </c>
      <c r="K25" s="395" t="s">
        <v>155</v>
      </c>
      <c r="L25" s="414">
        <v>0.0016655858077913978</v>
      </c>
      <c r="M25" s="415">
        <v>0.001401448396918215</v>
      </c>
      <c r="N25" s="415">
        <v>0.0015487956482619833</v>
      </c>
      <c r="O25" s="416">
        <v>0.0014952589350838803</v>
      </c>
      <c r="P25" s="416">
        <v>0.0014235306106850781</v>
      </c>
      <c r="Q25" s="417">
        <f t="shared" si="0"/>
        <v>0.0014119995617932395</v>
      </c>
    </row>
    <row r="26" spans="4:17" ht="13.5">
      <c r="D26" s="50" t="s">
        <v>90</v>
      </c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77" t="s">
        <v>93</v>
      </c>
    </row>
    <row r="27" spans="4:17" ht="12.75">
      <c r="D27" s="39" t="s">
        <v>6</v>
      </c>
      <c r="E27" s="590" t="s">
        <v>124</v>
      </c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</row>
    <row r="28" spans="4:17" ht="12.75">
      <c r="D28" s="39" t="s">
        <v>121</v>
      </c>
      <c r="E28" s="590" t="s">
        <v>165</v>
      </c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</row>
    <row r="31" ht="12.75">
      <c r="Q31" s="150"/>
    </row>
  </sheetData>
  <sheetProtection/>
  <mergeCells count="13">
    <mergeCell ref="D7:I11"/>
    <mergeCell ref="J7:J10"/>
    <mergeCell ref="Q7:Q10"/>
    <mergeCell ref="K7:K10"/>
    <mergeCell ref="L7:L10"/>
    <mergeCell ref="M7:M10"/>
    <mergeCell ref="N7:N10"/>
    <mergeCell ref="P7:P10"/>
    <mergeCell ref="O7:O10"/>
    <mergeCell ref="E20:E25"/>
    <mergeCell ref="E28:Q28"/>
    <mergeCell ref="E27:Q27"/>
    <mergeCell ref="E13:E1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C3:R2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11.25390625" style="41" customWidth="1"/>
    <col min="9" max="9" width="1.12109375" style="41" customWidth="1"/>
    <col min="10" max="17" width="6.875" style="41" customWidth="1"/>
    <col min="18" max="42" width="10.75390625" style="41" customWidth="1"/>
    <col min="43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96</v>
      </c>
      <c r="E4" s="43"/>
      <c r="F4" s="43"/>
      <c r="G4" s="43"/>
      <c r="H4" s="9" t="s">
        <v>223</v>
      </c>
      <c r="I4" s="44"/>
      <c r="J4" s="43"/>
      <c r="K4" s="43"/>
      <c r="L4" s="43"/>
      <c r="M4" s="43"/>
      <c r="N4" s="43"/>
      <c r="O4" s="43"/>
      <c r="P4" s="43"/>
      <c r="Q4" s="43"/>
    </row>
    <row r="5" spans="4:17" s="42" customFormat="1" ht="15.75">
      <c r="D5" s="79" t="s">
        <v>232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8" s="46" customFormat="1" ht="21" customHeight="1" thickBot="1">
      <c r="D6" s="10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11"/>
      <c r="R6" s="8"/>
    </row>
    <row r="7" spans="3:18" ht="6" customHeight="1">
      <c r="C7" s="14"/>
      <c r="D7" s="562" t="s">
        <v>12</v>
      </c>
      <c r="E7" s="563"/>
      <c r="F7" s="563"/>
      <c r="G7" s="563"/>
      <c r="H7" s="563"/>
      <c r="I7" s="564"/>
      <c r="J7" s="558" t="s">
        <v>86</v>
      </c>
      <c r="K7" s="560" t="s">
        <v>87</v>
      </c>
      <c r="L7" s="572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  <c r="R7" s="78"/>
    </row>
    <row r="8" spans="3:18" ht="6" customHeight="1">
      <c r="C8" s="14"/>
      <c r="D8" s="565"/>
      <c r="E8" s="566"/>
      <c r="F8" s="566"/>
      <c r="G8" s="566"/>
      <c r="H8" s="566"/>
      <c r="I8" s="567"/>
      <c r="J8" s="559"/>
      <c r="K8" s="561"/>
      <c r="L8" s="573"/>
      <c r="M8" s="559"/>
      <c r="N8" s="559"/>
      <c r="O8" s="559"/>
      <c r="P8" s="559"/>
      <c r="Q8" s="575"/>
      <c r="R8" s="78"/>
    </row>
    <row r="9" spans="3:18" ht="6" customHeight="1">
      <c r="C9" s="14"/>
      <c r="D9" s="565"/>
      <c r="E9" s="566"/>
      <c r="F9" s="566"/>
      <c r="G9" s="566"/>
      <c r="H9" s="566"/>
      <c r="I9" s="567"/>
      <c r="J9" s="559"/>
      <c r="K9" s="561"/>
      <c r="L9" s="573"/>
      <c r="M9" s="559"/>
      <c r="N9" s="559"/>
      <c r="O9" s="559"/>
      <c r="P9" s="559"/>
      <c r="Q9" s="575"/>
      <c r="R9" s="78"/>
    </row>
    <row r="10" spans="3:18" ht="6" customHeight="1">
      <c r="C10" s="14"/>
      <c r="D10" s="565"/>
      <c r="E10" s="566"/>
      <c r="F10" s="566"/>
      <c r="G10" s="566"/>
      <c r="H10" s="566"/>
      <c r="I10" s="567"/>
      <c r="J10" s="559"/>
      <c r="K10" s="561"/>
      <c r="L10" s="573"/>
      <c r="M10" s="559"/>
      <c r="N10" s="559"/>
      <c r="O10" s="559"/>
      <c r="P10" s="559"/>
      <c r="Q10" s="575"/>
      <c r="R10" s="78"/>
    </row>
    <row r="11" spans="3:18" ht="15" customHeight="1" thickBot="1">
      <c r="C11" s="14"/>
      <c r="D11" s="568"/>
      <c r="E11" s="569"/>
      <c r="F11" s="569"/>
      <c r="G11" s="569"/>
      <c r="H11" s="569"/>
      <c r="I11" s="570"/>
      <c r="J11" s="12" t="s">
        <v>6</v>
      </c>
      <c r="K11" s="13" t="s">
        <v>6</v>
      </c>
      <c r="L11" s="130"/>
      <c r="M11" s="12"/>
      <c r="N11" s="12"/>
      <c r="O11" s="132"/>
      <c r="P11" s="132"/>
      <c r="Q11" s="13"/>
      <c r="R11" s="78"/>
    </row>
    <row r="12" spans="3:18" ht="13.5" thickTop="1">
      <c r="C12" s="14"/>
      <c r="D12" s="15"/>
      <c r="E12" s="23" t="s">
        <v>76</v>
      </c>
      <c r="F12" s="23"/>
      <c r="G12" s="23"/>
      <c r="H12" s="24"/>
      <c r="I12" s="25"/>
      <c r="J12" s="418">
        <v>0.25292165474638834</v>
      </c>
      <c r="K12" s="419">
        <v>0.26532869445697227</v>
      </c>
      <c r="L12" s="420">
        <v>0.2535455337968574</v>
      </c>
      <c r="M12" s="418">
        <v>0.2297258621747041</v>
      </c>
      <c r="N12" s="418">
        <v>0.23022099662096554</v>
      </c>
      <c r="O12" s="421">
        <v>0.24769522522015058</v>
      </c>
      <c r="P12" s="421">
        <v>0.2674075360305609</v>
      </c>
      <c r="Q12" s="419">
        <v>0.2738454397772105</v>
      </c>
      <c r="R12" s="127"/>
    </row>
    <row r="13" spans="3:18" ht="12.75">
      <c r="C13" s="14"/>
      <c r="D13" s="98"/>
      <c r="E13" s="81" t="s">
        <v>77</v>
      </c>
      <c r="F13" s="81"/>
      <c r="G13" s="81"/>
      <c r="H13" s="67"/>
      <c r="I13" s="68"/>
      <c r="J13" s="422">
        <v>0.8003983528779877</v>
      </c>
      <c r="K13" s="423">
        <v>0.7732690373091895</v>
      </c>
      <c r="L13" s="424">
        <v>0.7457759850671015</v>
      </c>
      <c r="M13" s="422">
        <v>0.7659655831739962</v>
      </c>
      <c r="N13" s="422">
        <v>0.7533878373838055</v>
      </c>
      <c r="O13" s="425">
        <v>0.7645533615193352</v>
      </c>
      <c r="P13" s="425">
        <v>0.7614616198402816</v>
      </c>
      <c r="Q13" s="423">
        <v>0.7558837541686517</v>
      </c>
      <c r="R13" s="127"/>
    </row>
    <row r="14" spans="3:18" ht="12.75">
      <c r="C14" s="14"/>
      <c r="D14" s="98"/>
      <c r="E14" s="81" t="s">
        <v>78</v>
      </c>
      <c r="F14" s="81"/>
      <c r="G14" s="81"/>
      <c r="H14" s="67"/>
      <c r="I14" s="68"/>
      <c r="J14" s="422">
        <v>0.9436867027663864</v>
      </c>
      <c r="K14" s="423">
        <v>0.9418337020401779</v>
      </c>
      <c r="L14" s="424">
        <v>0.8995686124610932</v>
      </c>
      <c r="M14" s="422">
        <v>0.9067351402350116</v>
      </c>
      <c r="N14" s="422">
        <v>0.9090014079586717</v>
      </c>
      <c r="O14" s="425">
        <v>0.8944163672897766</v>
      </c>
      <c r="P14" s="425">
        <v>0.8829556308066336</v>
      </c>
      <c r="Q14" s="423">
        <v>0.8672740865339688</v>
      </c>
      <c r="R14" s="127"/>
    </row>
    <row r="15" spans="3:18" ht="12.75">
      <c r="C15" s="14"/>
      <c r="D15" s="98"/>
      <c r="E15" s="81" t="s">
        <v>79</v>
      </c>
      <c r="F15" s="81"/>
      <c r="G15" s="81"/>
      <c r="H15" s="67"/>
      <c r="I15" s="68"/>
      <c r="J15" s="422">
        <v>0.9604473693031362</v>
      </c>
      <c r="K15" s="423">
        <v>0.9636890150786738</v>
      </c>
      <c r="L15" s="424">
        <v>0.9580772191296394</v>
      </c>
      <c r="M15" s="422">
        <v>0.9368187917998625</v>
      </c>
      <c r="N15" s="422">
        <v>0.9324436941749648</v>
      </c>
      <c r="O15" s="425">
        <v>0.9276467795537269</v>
      </c>
      <c r="P15" s="425">
        <v>0.9142533226710935</v>
      </c>
      <c r="Q15" s="423">
        <v>0.912298095989835</v>
      </c>
      <c r="R15" s="127"/>
    </row>
    <row r="16" spans="3:18" ht="15">
      <c r="C16" s="14"/>
      <c r="D16" s="98"/>
      <c r="E16" s="81" t="s">
        <v>146</v>
      </c>
      <c r="F16" s="81"/>
      <c r="G16" s="81"/>
      <c r="H16" s="67"/>
      <c r="I16" s="68"/>
      <c r="J16" s="426">
        <v>0.2499443430250679</v>
      </c>
      <c r="K16" s="427">
        <v>0.2377950823329912</v>
      </c>
      <c r="L16" s="428">
        <v>0.2269446672012831</v>
      </c>
      <c r="M16" s="426">
        <v>0.22287981631947928</v>
      </c>
      <c r="N16" s="426">
        <v>0.2162303152815363</v>
      </c>
      <c r="O16" s="429">
        <v>0.20978924163196627</v>
      </c>
      <c r="P16" s="429">
        <v>0.20617927259329438</v>
      </c>
      <c r="Q16" s="427">
        <v>0.20466643098833393</v>
      </c>
      <c r="R16" s="127"/>
    </row>
    <row r="17" spans="3:18" ht="13.5" thickBot="1">
      <c r="C17" s="14"/>
      <c r="D17" s="98"/>
      <c r="E17" s="81" t="s">
        <v>122</v>
      </c>
      <c r="F17" s="81"/>
      <c r="G17" s="81"/>
      <c r="H17" s="67"/>
      <c r="I17" s="68"/>
      <c r="J17" s="394" t="s">
        <v>155</v>
      </c>
      <c r="K17" s="395" t="s">
        <v>155</v>
      </c>
      <c r="L17" s="430">
        <v>0.005235543772487775</v>
      </c>
      <c r="M17" s="431">
        <v>0.004514112243400932</v>
      </c>
      <c r="N17" s="431">
        <v>0.005006994249172903</v>
      </c>
      <c r="O17" s="432">
        <v>0.004886822914973616</v>
      </c>
      <c r="P17" s="432">
        <v>0.004748095981644944</v>
      </c>
      <c r="Q17" s="433">
        <v>0.004874307984830817</v>
      </c>
      <c r="R17" s="127"/>
    </row>
    <row r="18" spans="4:17" ht="13.5">
      <c r="D18" s="50" t="s">
        <v>90</v>
      </c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77" t="s">
        <v>93</v>
      </c>
    </row>
    <row r="19" spans="4:17" ht="12.75">
      <c r="D19" s="39" t="s">
        <v>6</v>
      </c>
      <c r="E19" s="590" t="s">
        <v>124</v>
      </c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</row>
    <row r="20" spans="4:17" ht="12.75">
      <c r="D20" s="39" t="s">
        <v>121</v>
      </c>
      <c r="E20" s="590" t="s">
        <v>165</v>
      </c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</row>
  </sheetData>
  <sheetProtection/>
  <mergeCells count="11">
    <mergeCell ref="Q7:Q10"/>
    <mergeCell ref="O7:O10"/>
    <mergeCell ref="P7:P10"/>
    <mergeCell ref="E20:Q20"/>
    <mergeCell ref="E19:Q19"/>
    <mergeCell ref="D7:I11"/>
    <mergeCell ref="J7:J10"/>
    <mergeCell ref="K7:K10"/>
    <mergeCell ref="L7:L10"/>
    <mergeCell ref="M7:M10"/>
    <mergeCell ref="N7:N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tabColor rgb="FFFFFF00"/>
  </sheetPr>
  <dimension ref="B3:Q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5.75390625" style="41" customWidth="1"/>
    <col min="9" max="9" width="1.12109375" style="41" customWidth="1"/>
    <col min="10" max="17" width="6.875" style="41" customWidth="1"/>
    <col min="18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97</v>
      </c>
      <c r="E4" s="43"/>
      <c r="F4" s="43"/>
      <c r="G4" s="43"/>
      <c r="H4" s="9" t="s">
        <v>149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0</v>
      </c>
      <c r="D5" s="79" t="s">
        <v>233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7" s="46" customFormat="1" ht="21" customHeight="1" thickBot="1">
      <c r="D6" s="593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</row>
    <row r="7" spans="3:17" ht="6" customHeight="1">
      <c r="C7" s="14"/>
      <c r="D7" s="562" t="s">
        <v>17</v>
      </c>
      <c r="E7" s="563"/>
      <c r="F7" s="563"/>
      <c r="G7" s="563"/>
      <c r="H7" s="563"/>
      <c r="I7" s="564"/>
      <c r="J7" s="558" t="s">
        <v>86</v>
      </c>
      <c r="K7" s="560" t="s">
        <v>87</v>
      </c>
      <c r="L7" s="572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</row>
    <row r="8" spans="3:17" ht="6" customHeight="1">
      <c r="C8" s="14"/>
      <c r="D8" s="565"/>
      <c r="E8" s="566"/>
      <c r="F8" s="566"/>
      <c r="G8" s="566"/>
      <c r="H8" s="566"/>
      <c r="I8" s="567"/>
      <c r="J8" s="559"/>
      <c r="K8" s="561"/>
      <c r="L8" s="573"/>
      <c r="M8" s="559"/>
      <c r="N8" s="559"/>
      <c r="O8" s="559"/>
      <c r="P8" s="559"/>
      <c r="Q8" s="575"/>
    </row>
    <row r="9" spans="3:17" ht="6" customHeight="1">
      <c r="C9" s="14"/>
      <c r="D9" s="565"/>
      <c r="E9" s="566"/>
      <c r="F9" s="566"/>
      <c r="G9" s="566"/>
      <c r="H9" s="566"/>
      <c r="I9" s="567"/>
      <c r="J9" s="559"/>
      <c r="K9" s="561"/>
      <c r="L9" s="573"/>
      <c r="M9" s="559"/>
      <c r="N9" s="559"/>
      <c r="O9" s="559"/>
      <c r="P9" s="559"/>
      <c r="Q9" s="575"/>
    </row>
    <row r="10" spans="3:17" ht="6" customHeight="1">
      <c r="C10" s="14"/>
      <c r="D10" s="565"/>
      <c r="E10" s="566"/>
      <c r="F10" s="566"/>
      <c r="G10" s="566"/>
      <c r="H10" s="566"/>
      <c r="I10" s="567"/>
      <c r="J10" s="559"/>
      <c r="K10" s="561"/>
      <c r="L10" s="573"/>
      <c r="M10" s="559"/>
      <c r="N10" s="559"/>
      <c r="O10" s="559"/>
      <c r="P10" s="559"/>
      <c r="Q10" s="575"/>
    </row>
    <row r="11" spans="3:17" ht="15" customHeight="1" thickBot="1">
      <c r="C11" s="14"/>
      <c r="D11" s="568"/>
      <c r="E11" s="569"/>
      <c r="F11" s="569"/>
      <c r="G11" s="569"/>
      <c r="H11" s="569"/>
      <c r="I11" s="570"/>
      <c r="J11" s="12" t="s">
        <v>164</v>
      </c>
      <c r="K11" s="13" t="s">
        <v>164</v>
      </c>
      <c r="L11" s="130"/>
      <c r="M11" s="12"/>
      <c r="N11" s="12"/>
      <c r="O11" s="132"/>
      <c r="P11" s="132"/>
      <c r="Q11" s="13"/>
    </row>
    <row r="12" spans="3:17" ht="14.25" thickBot="1" thickTop="1">
      <c r="C12" s="14"/>
      <c r="D12" s="90"/>
      <c r="E12" s="91" t="s">
        <v>18</v>
      </c>
      <c r="F12" s="91"/>
      <c r="G12" s="91"/>
      <c r="H12" s="92" t="s">
        <v>19</v>
      </c>
      <c r="I12" s="93"/>
      <c r="J12" s="434">
        <v>5067</v>
      </c>
      <c r="K12" s="435">
        <v>4994</v>
      </c>
      <c r="L12" s="436">
        <v>4834</v>
      </c>
      <c r="M12" s="434">
        <v>4815</v>
      </c>
      <c r="N12" s="434">
        <v>4808</v>
      </c>
      <c r="O12" s="437">
        <v>4809</v>
      </c>
      <c r="P12" s="437">
        <v>4826</v>
      </c>
      <c r="Q12" s="435">
        <v>4880</v>
      </c>
    </row>
    <row r="13" spans="3:17" ht="13.5" thickTop="1">
      <c r="C13" s="14"/>
      <c r="D13" s="85"/>
      <c r="E13" s="86" t="s">
        <v>20</v>
      </c>
      <c r="F13" s="86"/>
      <c r="G13" s="86"/>
      <c r="H13" s="87" t="s">
        <v>21</v>
      </c>
      <c r="I13" s="88"/>
      <c r="J13" s="372">
        <v>336</v>
      </c>
      <c r="K13" s="373">
        <v>333</v>
      </c>
      <c r="L13" s="374">
        <v>321</v>
      </c>
      <c r="M13" s="372">
        <v>320</v>
      </c>
      <c r="N13" s="372">
        <v>321</v>
      </c>
      <c r="O13" s="375">
        <v>320</v>
      </c>
      <c r="P13" s="375">
        <v>322</v>
      </c>
      <c r="Q13" s="373">
        <v>331</v>
      </c>
    </row>
    <row r="14" spans="3:17" ht="13.5" thickBot="1">
      <c r="C14" s="14"/>
      <c r="D14" s="94"/>
      <c r="E14" s="95"/>
      <c r="F14" s="95" t="s">
        <v>22</v>
      </c>
      <c r="G14" s="95"/>
      <c r="H14" s="96" t="s">
        <v>23</v>
      </c>
      <c r="I14" s="97"/>
      <c r="J14" s="438">
        <v>336</v>
      </c>
      <c r="K14" s="439">
        <v>333</v>
      </c>
      <c r="L14" s="440">
        <v>321</v>
      </c>
      <c r="M14" s="438">
        <v>320</v>
      </c>
      <c r="N14" s="438">
        <v>321</v>
      </c>
      <c r="O14" s="441">
        <v>320</v>
      </c>
      <c r="P14" s="441">
        <v>322</v>
      </c>
      <c r="Q14" s="439">
        <v>331</v>
      </c>
    </row>
    <row r="15" spans="3:17" ht="12.75">
      <c r="C15" s="14"/>
      <c r="D15" s="55"/>
      <c r="E15" s="56" t="s">
        <v>24</v>
      </c>
      <c r="F15" s="56"/>
      <c r="G15" s="56"/>
      <c r="H15" s="57" t="s">
        <v>25</v>
      </c>
      <c r="I15" s="58"/>
      <c r="J15" s="442">
        <v>637</v>
      </c>
      <c r="K15" s="443">
        <v>633</v>
      </c>
      <c r="L15" s="444">
        <v>626</v>
      </c>
      <c r="M15" s="442">
        <v>629</v>
      </c>
      <c r="N15" s="442">
        <v>629</v>
      </c>
      <c r="O15" s="445">
        <v>635</v>
      </c>
      <c r="P15" s="445">
        <v>649</v>
      </c>
      <c r="Q15" s="443">
        <v>663</v>
      </c>
    </row>
    <row r="16" spans="3:17" ht="13.5" thickBot="1">
      <c r="C16" s="14"/>
      <c r="D16" s="100"/>
      <c r="E16" s="95"/>
      <c r="F16" s="95" t="s">
        <v>26</v>
      </c>
      <c r="G16" s="95"/>
      <c r="H16" s="96" t="s">
        <v>27</v>
      </c>
      <c r="I16" s="97"/>
      <c r="J16" s="282">
        <v>637</v>
      </c>
      <c r="K16" s="283">
        <v>633</v>
      </c>
      <c r="L16" s="284">
        <v>626</v>
      </c>
      <c r="M16" s="282">
        <v>629</v>
      </c>
      <c r="N16" s="282">
        <v>629</v>
      </c>
      <c r="O16" s="446">
        <v>635</v>
      </c>
      <c r="P16" s="446">
        <v>649</v>
      </c>
      <c r="Q16" s="439">
        <v>663</v>
      </c>
    </row>
    <row r="17" spans="3:17" ht="12.75">
      <c r="C17" s="14"/>
      <c r="D17" s="55"/>
      <c r="E17" s="56" t="s">
        <v>28</v>
      </c>
      <c r="F17" s="56"/>
      <c r="G17" s="56"/>
      <c r="H17" s="57" t="s">
        <v>29</v>
      </c>
      <c r="I17" s="58"/>
      <c r="J17" s="442">
        <v>581</v>
      </c>
      <c r="K17" s="443">
        <v>572</v>
      </c>
      <c r="L17" s="444">
        <v>556</v>
      </c>
      <c r="M17" s="442">
        <v>552</v>
      </c>
      <c r="N17" s="442">
        <v>550</v>
      </c>
      <c r="O17" s="445">
        <v>550</v>
      </c>
      <c r="P17" s="445">
        <v>550</v>
      </c>
      <c r="Q17" s="443">
        <v>556</v>
      </c>
    </row>
    <row r="18" spans="3:17" ht="12.75">
      <c r="C18" s="14"/>
      <c r="D18" s="100"/>
      <c r="E18" s="95"/>
      <c r="F18" s="95" t="s">
        <v>30</v>
      </c>
      <c r="G18" s="95"/>
      <c r="H18" s="96" t="s">
        <v>31</v>
      </c>
      <c r="I18" s="97"/>
      <c r="J18" s="438">
        <v>312</v>
      </c>
      <c r="K18" s="439">
        <v>307</v>
      </c>
      <c r="L18" s="440">
        <v>296</v>
      </c>
      <c r="M18" s="438">
        <v>295</v>
      </c>
      <c r="N18" s="438">
        <v>294</v>
      </c>
      <c r="O18" s="441">
        <v>294</v>
      </c>
      <c r="P18" s="441">
        <v>294</v>
      </c>
      <c r="Q18" s="439">
        <v>296</v>
      </c>
    </row>
    <row r="19" spans="3:17" ht="13.5" thickBot="1">
      <c r="C19" s="14"/>
      <c r="D19" s="100"/>
      <c r="E19" s="95"/>
      <c r="F19" s="95" t="s">
        <v>32</v>
      </c>
      <c r="G19" s="95"/>
      <c r="H19" s="96" t="s">
        <v>33</v>
      </c>
      <c r="I19" s="97"/>
      <c r="J19" s="282">
        <v>269</v>
      </c>
      <c r="K19" s="283">
        <v>265</v>
      </c>
      <c r="L19" s="284">
        <v>260</v>
      </c>
      <c r="M19" s="282">
        <v>257</v>
      </c>
      <c r="N19" s="282">
        <v>256</v>
      </c>
      <c r="O19" s="446">
        <v>256</v>
      </c>
      <c r="P19" s="446">
        <v>256</v>
      </c>
      <c r="Q19" s="439">
        <v>260</v>
      </c>
    </row>
    <row r="20" spans="3:17" ht="12.75">
      <c r="C20" s="14"/>
      <c r="D20" s="55"/>
      <c r="E20" s="56" t="s">
        <v>34</v>
      </c>
      <c r="F20" s="56"/>
      <c r="G20" s="56"/>
      <c r="H20" s="57" t="s">
        <v>35</v>
      </c>
      <c r="I20" s="58"/>
      <c r="J20" s="442">
        <v>489</v>
      </c>
      <c r="K20" s="443">
        <v>483</v>
      </c>
      <c r="L20" s="444">
        <v>446</v>
      </c>
      <c r="M20" s="442">
        <v>443</v>
      </c>
      <c r="N20" s="442">
        <v>441</v>
      </c>
      <c r="O20" s="445">
        <v>445</v>
      </c>
      <c r="P20" s="445">
        <v>448</v>
      </c>
      <c r="Q20" s="443">
        <v>448</v>
      </c>
    </row>
    <row r="21" spans="3:17" ht="12.75">
      <c r="C21" s="14"/>
      <c r="D21" s="94"/>
      <c r="E21" s="95"/>
      <c r="F21" s="95" t="s">
        <v>36</v>
      </c>
      <c r="G21" s="95"/>
      <c r="H21" s="96" t="s">
        <v>37</v>
      </c>
      <c r="I21" s="97"/>
      <c r="J21" s="438">
        <v>146</v>
      </c>
      <c r="K21" s="439">
        <v>144</v>
      </c>
      <c r="L21" s="440">
        <v>121</v>
      </c>
      <c r="M21" s="438">
        <v>118</v>
      </c>
      <c r="N21" s="438">
        <v>116</v>
      </c>
      <c r="O21" s="441">
        <v>119</v>
      </c>
      <c r="P21" s="441">
        <v>120</v>
      </c>
      <c r="Q21" s="439">
        <v>120</v>
      </c>
    </row>
    <row r="22" spans="3:17" ht="13.5" thickBot="1">
      <c r="C22" s="14"/>
      <c r="D22" s="94"/>
      <c r="E22" s="95"/>
      <c r="F22" s="95" t="s">
        <v>38</v>
      </c>
      <c r="G22" s="95"/>
      <c r="H22" s="96" t="s">
        <v>39</v>
      </c>
      <c r="I22" s="97"/>
      <c r="J22" s="282">
        <v>343</v>
      </c>
      <c r="K22" s="283">
        <v>339</v>
      </c>
      <c r="L22" s="284">
        <v>325</v>
      </c>
      <c r="M22" s="282">
        <v>325</v>
      </c>
      <c r="N22" s="282">
        <v>325</v>
      </c>
      <c r="O22" s="446">
        <v>326</v>
      </c>
      <c r="P22" s="446">
        <v>328</v>
      </c>
      <c r="Q22" s="439">
        <v>328</v>
      </c>
    </row>
    <row r="23" spans="3:17" ht="12.75">
      <c r="C23" s="14"/>
      <c r="D23" s="55"/>
      <c r="E23" s="56" t="s">
        <v>40</v>
      </c>
      <c r="F23" s="56"/>
      <c r="G23" s="56"/>
      <c r="H23" s="57" t="s">
        <v>41</v>
      </c>
      <c r="I23" s="58"/>
      <c r="J23" s="442">
        <v>864</v>
      </c>
      <c r="K23" s="443">
        <v>860</v>
      </c>
      <c r="L23" s="444">
        <v>829</v>
      </c>
      <c r="M23" s="442">
        <v>820</v>
      </c>
      <c r="N23" s="442">
        <v>815</v>
      </c>
      <c r="O23" s="445">
        <v>813</v>
      </c>
      <c r="P23" s="445">
        <v>817</v>
      </c>
      <c r="Q23" s="443">
        <v>833</v>
      </c>
    </row>
    <row r="24" spans="3:17" ht="12.75">
      <c r="C24" s="14"/>
      <c r="D24" s="100"/>
      <c r="E24" s="95"/>
      <c r="F24" s="95" t="s">
        <v>42</v>
      </c>
      <c r="G24" s="95"/>
      <c r="H24" s="96" t="s">
        <v>43</v>
      </c>
      <c r="I24" s="97"/>
      <c r="J24" s="438">
        <v>229</v>
      </c>
      <c r="K24" s="439">
        <v>224</v>
      </c>
      <c r="L24" s="440">
        <v>214</v>
      </c>
      <c r="M24" s="438">
        <v>213</v>
      </c>
      <c r="N24" s="438">
        <v>213</v>
      </c>
      <c r="O24" s="441">
        <v>215</v>
      </c>
      <c r="P24" s="441">
        <v>216</v>
      </c>
      <c r="Q24" s="439">
        <v>228</v>
      </c>
    </row>
    <row r="25" spans="3:17" ht="12.75">
      <c r="C25" s="14"/>
      <c r="D25" s="100"/>
      <c r="E25" s="95"/>
      <c r="F25" s="95" t="s">
        <v>44</v>
      </c>
      <c r="G25" s="95"/>
      <c r="H25" s="96" t="s">
        <v>45</v>
      </c>
      <c r="I25" s="97"/>
      <c r="J25" s="438">
        <v>312</v>
      </c>
      <c r="K25" s="439">
        <v>314</v>
      </c>
      <c r="L25" s="440">
        <v>304</v>
      </c>
      <c r="M25" s="438">
        <v>297</v>
      </c>
      <c r="N25" s="438">
        <v>294</v>
      </c>
      <c r="O25" s="441">
        <v>291</v>
      </c>
      <c r="P25" s="441">
        <v>294</v>
      </c>
      <c r="Q25" s="439">
        <v>296</v>
      </c>
    </row>
    <row r="26" spans="3:17" ht="13.5" thickBot="1">
      <c r="C26" s="14"/>
      <c r="D26" s="100"/>
      <c r="E26" s="95"/>
      <c r="F26" s="95" t="s">
        <v>46</v>
      </c>
      <c r="G26" s="95"/>
      <c r="H26" s="96" t="s">
        <v>47</v>
      </c>
      <c r="I26" s="97"/>
      <c r="J26" s="282">
        <v>323</v>
      </c>
      <c r="K26" s="283">
        <v>322</v>
      </c>
      <c r="L26" s="284">
        <v>311</v>
      </c>
      <c r="M26" s="282">
        <v>310</v>
      </c>
      <c r="N26" s="282">
        <v>308</v>
      </c>
      <c r="O26" s="446">
        <v>307</v>
      </c>
      <c r="P26" s="446">
        <v>307</v>
      </c>
      <c r="Q26" s="439">
        <v>309</v>
      </c>
    </row>
    <row r="27" spans="3:17" ht="12.75">
      <c r="C27" s="14"/>
      <c r="D27" s="55"/>
      <c r="E27" s="56" t="s">
        <v>48</v>
      </c>
      <c r="F27" s="56"/>
      <c r="G27" s="56"/>
      <c r="H27" s="57" t="s">
        <v>49</v>
      </c>
      <c r="I27" s="58"/>
      <c r="J27" s="442">
        <v>945</v>
      </c>
      <c r="K27" s="443">
        <v>936</v>
      </c>
      <c r="L27" s="444">
        <v>910</v>
      </c>
      <c r="M27" s="442">
        <v>909</v>
      </c>
      <c r="N27" s="442">
        <v>907</v>
      </c>
      <c r="O27" s="445">
        <v>905</v>
      </c>
      <c r="P27" s="445">
        <v>903</v>
      </c>
      <c r="Q27" s="443">
        <v>907</v>
      </c>
    </row>
    <row r="28" spans="3:17" ht="12.75">
      <c r="C28" s="14"/>
      <c r="D28" s="94"/>
      <c r="E28" s="95"/>
      <c r="F28" s="95" t="s">
        <v>50</v>
      </c>
      <c r="G28" s="95"/>
      <c r="H28" s="96" t="s">
        <v>133</v>
      </c>
      <c r="I28" s="97"/>
      <c r="J28" s="438">
        <v>294</v>
      </c>
      <c r="K28" s="439">
        <v>293</v>
      </c>
      <c r="L28" s="440">
        <v>277</v>
      </c>
      <c r="M28" s="438">
        <v>276</v>
      </c>
      <c r="N28" s="438">
        <v>277</v>
      </c>
      <c r="O28" s="441">
        <v>275</v>
      </c>
      <c r="P28" s="441">
        <v>273</v>
      </c>
      <c r="Q28" s="439">
        <v>274</v>
      </c>
    </row>
    <row r="29" spans="3:17" ht="13.5" thickBot="1">
      <c r="C29" s="14"/>
      <c r="D29" s="94"/>
      <c r="E29" s="95"/>
      <c r="F29" s="95" t="s">
        <v>51</v>
      </c>
      <c r="G29" s="95"/>
      <c r="H29" s="96" t="s">
        <v>134</v>
      </c>
      <c r="I29" s="97"/>
      <c r="J29" s="282">
        <v>651</v>
      </c>
      <c r="K29" s="283">
        <v>643</v>
      </c>
      <c r="L29" s="284">
        <v>633</v>
      </c>
      <c r="M29" s="282">
        <v>633</v>
      </c>
      <c r="N29" s="282">
        <v>630</v>
      </c>
      <c r="O29" s="446">
        <v>630</v>
      </c>
      <c r="P29" s="446">
        <v>630</v>
      </c>
      <c r="Q29" s="439">
        <v>633</v>
      </c>
    </row>
    <row r="30" spans="3:17" ht="12.75">
      <c r="C30" s="14"/>
      <c r="D30" s="55"/>
      <c r="E30" s="56" t="s">
        <v>52</v>
      </c>
      <c r="F30" s="56"/>
      <c r="G30" s="56"/>
      <c r="H30" s="57" t="s">
        <v>53</v>
      </c>
      <c r="I30" s="58"/>
      <c r="J30" s="442">
        <v>713</v>
      </c>
      <c r="K30" s="443">
        <v>689</v>
      </c>
      <c r="L30" s="444">
        <v>672</v>
      </c>
      <c r="M30" s="442">
        <v>672</v>
      </c>
      <c r="N30" s="442">
        <v>674</v>
      </c>
      <c r="O30" s="445">
        <v>671</v>
      </c>
      <c r="P30" s="445">
        <v>669</v>
      </c>
      <c r="Q30" s="443">
        <v>675</v>
      </c>
    </row>
    <row r="31" spans="3:17" ht="12.75">
      <c r="C31" s="14"/>
      <c r="D31" s="100"/>
      <c r="E31" s="95"/>
      <c r="F31" s="95" t="s">
        <v>54</v>
      </c>
      <c r="G31" s="95"/>
      <c r="H31" s="96" t="s">
        <v>55</v>
      </c>
      <c r="I31" s="97"/>
      <c r="J31" s="438">
        <v>393</v>
      </c>
      <c r="K31" s="439">
        <v>372</v>
      </c>
      <c r="L31" s="440">
        <v>362</v>
      </c>
      <c r="M31" s="438">
        <v>363</v>
      </c>
      <c r="N31" s="438">
        <v>365</v>
      </c>
      <c r="O31" s="441">
        <v>362</v>
      </c>
      <c r="P31" s="441">
        <v>360</v>
      </c>
      <c r="Q31" s="439">
        <v>367</v>
      </c>
    </row>
    <row r="32" spans="3:17" ht="13.5" thickBot="1">
      <c r="C32" s="14"/>
      <c r="D32" s="100"/>
      <c r="E32" s="95"/>
      <c r="F32" s="95" t="s">
        <v>56</v>
      </c>
      <c r="G32" s="95"/>
      <c r="H32" s="96" t="s">
        <v>57</v>
      </c>
      <c r="I32" s="97"/>
      <c r="J32" s="282">
        <v>320</v>
      </c>
      <c r="K32" s="283">
        <v>317</v>
      </c>
      <c r="L32" s="284">
        <v>310</v>
      </c>
      <c r="M32" s="282">
        <v>309</v>
      </c>
      <c r="N32" s="282">
        <v>309</v>
      </c>
      <c r="O32" s="446">
        <v>309</v>
      </c>
      <c r="P32" s="446">
        <v>309</v>
      </c>
      <c r="Q32" s="439">
        <v>308</v>
      </c>
    </row>
    <row r="33" spans="3:17" ht="12.75">
      <c r="C33" s="14"/>
      <c r="D33" s="55"/>
      <c r="E33" s="56" t="s">
        <v>58</v>
      </c>
      <c r="F33" s="56"/>
      <c r="G33" s="56"/>
      <c r="H33" s="57" t="s">
        <v>59</v>
      </c>
      <c r="I33" s="58"/>
      <c r="J33" s="442">
        <v>502</v>
      </c>
      <c r="K33" s="443">
        <v>488</v>
      </c>
      <c r="L33" s="444">
        <v>474</v>
      </c>
      <c r="M33" s="442">
        <v>470</v>
      </c>
      <c r="N33" s="442">
        <v>471</v>
      </c>
      <c r="O33" s="445">
        <v>470</v>
      </c>
      <c r="P33" s="445">
        <v>468</v>
      </c>
      <c r="Q33" s="443">
        <v>467</v>
      </c>
    </row>
    <row r="34" spans="3:17" ht="13.5" thickBot="1">
      <c r="C34" s="14"/>
      <c r="D34" s="94"/>
      <c r="E34" s="95"/>
      <c r="F34" s="95" t="s">
        <v>60</v>
      </c>
      <c r="G34" s="95"/>
      <c r="H34" s="96" t="s">
        <v>61</v>
      </c>
      <c r="I34" s="97"/>
      <c r="J34" s="282">
        <v>502</v>
      </c>
      <c r="K34" s="283">
        <v>488</v>
      </c>
      <c r="L34" s="284">
        <v>474</v>
      </c>
      <c r="M34" s="282">
        <v>470</v>
      </c>
      <c r="N34" s="282">
        <v>471</v>
      </c>
      <c r="O34" s="446">
        <v>470</v>
      </c>
      <c r="P34" s="446">
        <v>468</v>
      </c>
      <c r="Q34" s="439">
        <v>467</v>
      </c>
    </row>
    <row r="35" spans="4:17" ht="13.5">
      <c r="D35" s="50" t="s">
        <v>90</v>
      </c>
      <c r="E35" s="51"/>
      <c r="F35" s="51"/>
      <c r="G35" s="51"/>
      <c r="H35" s="51"/>
      <c r="I35" s="50"/>
      <c r="J35" s="50"/>
      <c r="K35" s="50"/>
      <c r="L35" s="50"/>
      <c r="M35" s="50"/>
      <c r="N35" s="50"/>
      <c r="O35" s="50"/>
      <c r="P35" s="50"/>
      <c r="Q35" s="77" t="s">
        <v>93</v>
      </c>
    </row>
    <row r="36" spans="4:17" ht="13.5" customHeight="1">
      <c r="D36" s="39" t="s">
        <v>6</v>
      </c>
      <c r="E36" s="576" t="s">
        <v>124</v>
      </c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</row>
    <row r="37" spans="4:17" ht="27" customHeight="1">
      <c r="D37" s="39" t="s">
        <v>121</v>
      </c>
      <c r="E37" s="576" t="s">
        <v>168</v>
      </c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</row>
  </sheetData>
  <sheetProtection/>
  <mergeCells count="12">
    <mergeCell ref="D6:Q6"/>
    <mergeCell ref="D7:I11"/>
    <mergeCell ref="Q7:Q10"/>
    <mergeCell ref="K7:K10"/>
    <mergeCell ref="L7:L10"/>
    <mergeCell ref="M7:M10"/>
    <mergeCell ref="E37:Q37"/>
    <mergeCell ref="E36:Q36"/>
    <mergeCell ref="J7:J10"/>
    <mergeCell ref="N7:N10"/>
    <mergeCell ref="O7:O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8">
    <tabColor rgb="FFFFFF00"/>
  </sheetPr>
  <dimension ref="B3:X6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1" hidden="1" customWidth="1"/>
    <col min="3" max="3" width="1.75390625" style="41" customWidth="1"/>
    <col min="4" max="4" width="1.12109375" style="41" customWidth="1"/>
    <col min="5" max="6" width="1.75390625" style="41" customWidth="1"/>
    <col min="7" max="7" width="15.75390625" style="41" customWidth="1"/>
    <col min="8" max="8" width="5.75390625" style="41" customWidth="1"/>
    <col min="9" max="9" width="1.12109375" style="41" customWidth="1"/>
    <col min="10" max="17" width="6.875" style="41" customWidth="1"/>
    <col min="18" max="16384" width="9.125" style="41" customWidth="1"/>
  </cols>
  <sheetData>
    <row r="1" ht="12.75" hidden="1"/>
    <row r="2" ht="12.75" hidden="1"/>
    <row r="3" ht="9" customHeight="1">
      <c r="C3" s="40"/>
    </row>
    <row r="4" spans="4:17" s="42" customFormat="1" ht="15.75">
      <c r="D4" s="9" t="s">
        <v>98</v>
      </c>
      <c r="E4" s="43"/>
      <c r="F4" s="43"/>
      <c r="G4" s="43"/>
      <c r="H4" s="9" t="s">
        <v>148</v>
      </c>
      <c r="I4" s="44"/>
      <c r="J4" s="43"/>
      <c r="K4" s="43"/>
      <c r="L4" s="43"/>
      <c r="M4" s="43"/>
      <c r="N4" s="43"/>
      <c r="O4" s="43"/>
      <c r="P4" s="43"/>
      <c r="Q4" s="43"/>
    </row>
    <row r="5" spans="2:17" s="42" customFormat="1" ht="15.75">
      <c r="B5" s="144">
        <v>0</v>
      </c>
      <c r="D5" s="79" t="s">
        <v>234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4:17" s="46" customFormat="1" ht="21" customHeight="1" thickBot="1">
      <c r="D6" s="593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</row>
    <row r="7" spans="3:17" ht="6" customHeight="1">
      <c r="C7" s="14"/>
      <c r="D7" s="562" t="s">
        <v>17</v>
      </c>
      <c r="E7" s="563"/>
      <c r="F7" s="563"/>
      <c r="G7" s="563"/>
      <c r="H7" s="563"/>
      <c r="I7" s="564"/>
      <c r="J7" s="558" t="s">
        <v>86</v>
      </c>
      <c r="K7" s="560" t="s">
        <v>87</v>
      </c>
      <c r="L7" s="572" t="s">
        <v>88</v>
      </c>
      <c r="M7" s="558" t="s">
        <v>89</v>
      </c>
      <c r="N7" s="558" t="s">
        <v>5</v>
      </c>
      <c r="O7" s="558" t="s">
        <v>118</v>
      </c>
      <c r="P7" s="558" t="s">
        <v>188</v>
      </c>
      <c r="Q7" s="574" t="s">
        <v>227</v>
      </c>
    </row>
    <row r="8" spans="3:17" ht="6" customHeight="1">
      <c r="C8" s="14"/>
      <c r="D8" s="565"/>
      <c r="E8" s="566"/>
      <c r="F8" s="566"/>
      <c r="G8" s="566"/>
      <c r="H8" s="566"/>
      <c r="I8" s="567"/>
      <c r="J8" s="559"/>
      <c r="K8" s="561"/>
      <c r="L8" s="573"/>
      <c r="M8" s="559"/>
      <c r="N8" s="559"/>
      <c r="O8" s="559"/>
      <c r="P8" s="559"/>
      <c r="Q8" s="575"/>
    </row>
    <row r="9" spans="3:17" ht="6" customHeight="1">
      <c r="C9" s="14"/>
      <c r="D9" s="565"/>
      <c r="E9" s="566"/>
      <c r="F9" s="566"/>
      <c r="G9" s="566"/>
      <c r="H9" s="566"/>
      <c r="I9" s="567"/>
      <c r="J9" s="559"/>
      <c r="K9" s="561"/>
      <c r="L9" s="573"/>
      <c r="M9" s="559"/>
      <c r="N9" s="559"/>
      <c r="O9" s="559"/>
      <c r="P9" s="559"/>
      <c r="Q9" s="575"/>
    </row>
    <row r="10" spans="3:17" ht="6" customHeight="1">
      <c r="C10" s="14"/>
      <c r="D10" s="565"/>
      <c r="E10" s="566"/>
      <c r="F10" s="566"/>
      <c r="G10" s="566"/>
      <c r="H10" s="566"/>
      <c r="I10" s="567"/>
      <c r="J10" s="559"/>
      <c r="K10" s="561"/>
      <c r="L10" s="573"/>
      <c r="M10" s="559"/>
      <c r="N10" s="559"/>
      <c r="O10" s="559"/>
      <c r="P10" s="559"/>
      <c r="Q10" s="575"/>
    </row>
    <row r="11" spans="3:17" ht="15" customHeight="1" thickBot="1">
      <c r="C11" s="14"/>
      <c r="D11" s="568"/>
      <c r="E11" s="569"/>
      <c r="F11" s="569"/>
      <c r="G11" s="569"/>
      <c r="H11" s="569"/>
      <c r="I11" s="570"/>
      <c r="J11" s="12" t="s">
        <v>6</v>
      </c>
      <c r="K11" s="13" t="s">
        <v>6</v>
      </c>
      <c r="L11" s="130"/>
      <c r="M11" s="12"/>
      <c r="N11" s="12"/>
      <c r="O11" s="132"/>
      <c r="P11" s="132"/>
      <c r="Q11" s="13"/>
    </row>
    <row r="12" spans="3:24" ht="14.25" thickBot="1" thickTop="1">
      <c r="C12" s="14"/>
      <c r="D12" s="90"/>
      <c r="E12" s="91" t="s">
        <v>18</v>
      </c>
      <c r="F12" s="91"/>
      <c r="G12" s="91"/>
      <c r="H12" s="92" t="s">
        <v>19</v>
      </c>
      <c r="I12" s="93"/>
      <c r="J12" s="434">
        <v>286340</v>
      </c>
      <c r="K12" s="435">
        <v>286230</v>
      </c>
      <c r="L12" s="436">
        <v>282183</v>
      </c>
      <c r="M12" s="434">
        <v>285419</v>
      </c>
      <c r="N12" s="434">
        <v>291194</v>
      </c>
      <c r="O12" s="437">
        <v>301620</v>
      </c>
      <c r="P12" s="437">
        <v>314008</v>
      </c>
      <c r="Q12" s="435">
        <v>328612</v>
      </c>
      <c r="R12" s="149"/>
      <c r="S12" s="149"/>
      <c r="T12" s="149"/>
      <c r="U12" s="149"/>
      <c r="V12" s="149"/>
      <c r="W12" s="149"/>
      <c r="X12" s="149"/>
    </row>
    <row r="13" spans="3:24" ht="13.5" thickTop="1">
      <c r="C13" s="14"/>
      <c r="D13" s="85"/>
      <c r="E13" s="86" t="s">
        <v>20</v>
      </c>
      <c r="F13" s="86"/>
      <c r="G13" s="86"/>
      <c r="H13" s="87" t="s">
        <v>21</v>
      </c>
      <c r="I13" s="88"/>
      <c r="J13" s="372">
        <v>28255</v>
      </c>
      <c r="K13" s="373">
        <v>28731</v>
      </c>
      <c r="L13" s="374">
        <v>28497</v>
      </c>
      <c r="M13" s="372">
        <v>29052</v>
      </c>
      <c r="N13" s="372">
        <v>29859</v>
      </c>
      <c r="O13" s="375">
        <v>31308</v>
      </c>
      <c r="P13" s="375">
        <v>33403</v>
      </c>
      <c r="Q13" s="373">
        <v>35264</v>
      </c>
      <c r="R13" s="149"/>
      <c r="S13" s="149"/>
      <c r="T13" s="149"/>
      <c r="U13" s="149"/>
      <c r="V13" s="149"/>
      <c r="W13" s="149"/>
      <c r="X13" s="149"/>
    </row>
    <row r="14" spans="3:24" ht="13.5" thickBot="1">
      <c r="C14" s="14"/>
      <c r="D14" s="94"/>
      <c r="E14" s="101"/>
      <c r="F14" s="95" t="s">
        <v>22</v>
      </c>
      <c r="G14" s="95"/>
      <c r="H14" s="96" t="s">
        <v>23</v>
      </c>
      <c r="I14" s="97"/>
      <c r="J14" s="438">
        <v>28255</v>
      </c>
      <c r="K14" s="439">
        <v>28731</v>
      </c>
      <c r="L14" s="440">
        <v>28497</v>
      </c>
      <c r="M14" s="438">
        <v>29052</v>
      </c>
      <c r="N14" s="438">
        <v>29859</v>
      </c>
      <c r="O14" s="441">
        <v>31308</v>
      </c>
      <c r="P14" s="441">
        <v>33403</v>
      </c>
      <c r="Q14" s="439">
        <v>35264</v>
      </c>
      <c r="R14" s="149"/>
      <c r="S14" s="149"/>
      <c r="T14" s="149"/>
      <c r="U14" s="149"/>
      <c r="V14" s="149"/>
      <c r="W14" s="149"/>
      <c r="X14" s="149"/>
    </row>
    <row r="15" spans="3:24" ht="12.75">
      <c r="C15" s="14"/>
      <c r="D15" s="55"/>
      <c r="E15" s="56" t="s">
        <v>24</v>
      </c>
      <c r="F15" s="56"/>
      <c r="G15" s="56"/>
      <c r="H15" s="57" t="s">
        <v>25</v>
      </c>
      <c r="I15" s="58"/>
      <c r="J15" s="442">
        <v>31217</v>
      </c>
      <c r="K15" s="443">
        <v>31463</v>
      </c>
      <c r="L15" s="444">
        <v>31738</v>
      </c>
      <c r="M15" s="442">
        <v>32673</v>
      </c>
      <c r="N15" s="442">
        <v>33818</v>
      </c>
      <c r="O15" s="445">
        <v>35343</v>
      </c>
      <c r="P15" s="445">
        <v>36954</v>
      </c>
      <c r="Q15" s="443">
        <v>39420</v>
      </c>
      <c r="R15" s="149"/>
      <c r="S15" s="149"/>
      <c r="T15" s="149"/>
      <c r="U15" s="149"/>
      <c r="V15" s="149"/>
      <c r="W15" s="149"/>
      <c r="X15" s="149"/>
    </row>
    <row r="16" spans="3:24" ht="13.5" thickBot="1">
      <c r="C16" s="14"/>
      <c r="D16" s="94"/>
      <c r="E16" s="101"/>
      <c r="F16" s="95" t="s">
        <v>26</v>
      </c>
      <c r="G16" s="95"/>
      <c r="H16" s="96" t="s">
        <v>27</v>
      </c>
      <c r="I16" s="97"/>
      <c r="J16" s="282">
        <v>31217</v>
      </c>
      <c r="K16" s="283">
        <v>31463</v>
      </c>
      <c r="L16" s="284">
        <v>31738</v>
      </c>
      <c r="M16" s="282">
        <v>32673</v>
      </c>
      <c r="N16" s="282">
        <v>33818</v>
      </c>
      <c r="O16" s="285">
        <v>35343</v>
      </c>
      <c r="P16" s="285">
        <v>36954</v>
      </c>
      <c r="Q16" s="283">
        <v>39420</v>
      </c>
      <c r="R16" s="149"/>
      <c r="S16" s="149"/>
      <c r="T16" s="149"/>
      <c r="U16" s="149"/>
      <c r="V16" s="149"/>
      <c r="W16" s="149"/>
      <c r="X16" s="149"/>
    </row>
    <row r="17" spans="3:24" ht="12.75">
      <c r="C17" s="14"/>
      <c r="D17" s="55"/>
      <c r="E17" s="56" t="s">
        <v>28</v>
      </c>
      <c r="F17" s="56"/>
      <c r="G17" s="56"/>
      <c r="H17" s="57" t="s">
        <v>29</v>
      </c>
      <c r="I17" s="58"/>
      <c r="J17" s="442">
        <v>34010</v>
      </c>
      <c r="K17" s="443">
        <v>33930</v>
      </c>
      <c r="L17" s="444">
        <v>33315</v>
      </c>
      <c r="M17" s="442">
        <v>33697</v>
      </c>
      <c r="N17" s="442">
        <v>34248</v>
      </c>
      <c r="O17" s="445">
        <v>35643</v>
      </c>
      <c r="P17" s="445">
        <v>37242</v>
      </c>
      <c r="Q17" s="443">
        <v>39248</v>
      </c>
      <c r="R17" s="149"/>
      <c r="S17" s="149"/>
      <c r="T17" s="149"/>
      <c r="U17" s="149"/>
      <c r="V17" s="149"/>
      <c r="W17" s="149"/>
      <c r="X17" s="149"/>
    </row>
    <row r="18" spans="3:24" ht="12.75">
      <c r="C18" s="14"/>
      <c r="D18" s="94"/>
      <c r="E18" s="101"/>
      <c r="F18" s="95" t="s">
        <v>30</v>
      </c>
      <c r="G18" s="95"/>
      <c r="H18" s="96" t="s">
        <v>31</v>
      </c>
      <c r="I18" s="97"/>
      <c r="J18" s="438">
        <v>18851</v>
      </c>
      <c r="K18" s="439">
        <v>18891</v>
      </c>
      <c r="L18" s="440">
        <v>18317</v>
      </c>
      <c r="M18" s="438">
        <v>18574</v>
      </c>
      <c r="N18" s="438">
        <v>18926</v>
      </c>
      <c r="O18" s="441">
        <v>19658</v>
      </c>
      <c r="P18" s="441">
        <v>20447</v>
      </c>
      <c r="Q18" s="439">
        <v>21430</v>
      </c>
      <c r="R18" s="149"/>
      <c r="S18" s="149"/>
      <c r="T18" s="149"/>
      <c r="U18" s="149"/>
      <c r="V18" s="149"/>
      <c r="W18" s="149"/>
      <c r="X18" s="149"/>
    </row>
    <row r="19" spans="3:24" ht="13.5" thickBot="1">
      <c r="C19" s="14"/>
      <c r="D19" s="94"/>
      <c r="E19" s="101"/>
      <c r="F19" s="95" t="s">
        <v>32</v>
      </c>
      <c r="G19" s="95"/>
      <c r="H19" s="96" t="s">
        <v>33</v>
      </c>
      <c r="I19" s="97"/>
      <c r="J19" s="282">
        <v>15159</v>
      </c>
      <c r="K19" s="283">
        <v>15039</v>
      </c>
      <c r="L19" s="284">
        <v>14998</v>
      </c>
      <c r="M19" s="282">
        <v>15123</v>
      </c>
      <c r="N19" s="282">
        <v>15322</v>
      </c>
      <c r="O19" s="285">
        <v>15985</v>
      </c>
      <c r="P19" s="285">
        <v>16795</v>
      </c>
      <c r="Q19" s="283">
        <v>17818</v>
      </c>
      <c r="R19" s="149"/>
      <c r="S19" s="149"/>
      <c r="T19" s="149"/>
      <c r="U19" s="149"/>
      <c r="V19" s="149"/>
      <c r="W19" s="149"/>
      <c r="X19" s="149"/>
    </row>
    <row r="20" spans="3:24" ht="12.75">
      <c r="C20" s="14"/>
      <c r="D20" s="55"/>
      <c r="E20" s="56" t="s">
        <v>34</v>
      </c>
      <c r="F20" s="56"/>
      <c r="G20" s="56"/>
      <c r="H20" s="57" t="s">
        <v>35</v>
      </c>
      <c r="I20" s="58"/>
      <c r="J20" s="442">
        <v>31084</v>
      </c>
      <c r="K20" s="443">
        <v>30857</v>
      </c>
      <c r="L20" s="444">
        <v>30295</v>
      </c>
      <c r="M20" s="442">
        <v>30680</v>
      </c>
      <c r="N20" s="442">
        <v>31045</v>
      </c>
      <c r="O20" s="445">
        <v>31835</v>
      </c>
      <c r="P20" s="445">
        <v>32594</v>
      </c>
      <c r="Q20" s="443">
        <v>33547</v>
      </c>
      <c r="R20" s="149"/>
      <c r="S20" s="149"/>
      <c r="T20" s="149"/>
      <c r="U20" s="149"/>
      <c r="V20" s="149"/>
      <c r="W20" s="149"/>
      <c r="X20" s="149"/>
    </row>
    <row r="21" spans="3:24" ht="12.75">
      <c r="C21" s="14"/>
      <c r="D21" s="94"/>
      <c r="E21" s="101"/>
      <c r="F21" s="95" t="s">
        <v>36</v>
      </c>
      <c r="G21" s="95"/>
      <c r="H21" s="96" t="s">
        <v>37</v>
      </c>
      <c r="I21" s="97"/>
      <c r="J21" s="438">
        <v>8336</v>
      </c>
      <c r="K21" s="439">
        <v>8302</v>
      </c>
      <c r="L21" s="440">
        <v>8079</v>
      </c>
      <c r="M21" s="438">
        <v>8151</v>
      </c>
      <c r="N21" s="438">
        <v>8164</v>
      </c>
      <c r="O21" s="441">
        <v>8346</v>
      </c>
      <c r="P21" s="441">
        <v>8617</v>
      </c>
      <c r="Q21" s="439">
        <v>8916</v>
      </c>
      <c r="R21" s="149"/>
      <c r="S21" s="149"/>
      <c r="T21" s="149"/>
      <c r="U21" s="149"/>
      <c r="V21" s="149"/>
      <c r="W21" s="149"/>
      <c r="X21" s="149"/>
    </row>
    <row r="22" spans="3:24" ht="13.5" thickBot="1">
      <c r="C22" s="14"/>
      <c r="D22" s="94"/>
      <c r="E22" s="101"/>
      <c r="F22" s="95" t="s">
        <v>38</v>
      </c>
      <c r="G22" s="95"/>
      <c r="H22" s="96" t="s">
        <v>39</v>
      </c>
      <c r="I22" s="97"/>
      <c r="J22" s="282">
        <v>22748</v>
      </c>
      <c r="K22" s="283">
        <v>22555</v>
      </c>
      <c r="L22" s="284">
        <v>22216</v>
      </c>
      <c r="M22" s="282">
        <v>22529</v>
      </c>
      <c r="N22" s="282">
        <v>22881</v>
      </c>
      <c r="O22" s="285">
        <v>23489</v>
      </c>
      <c r="P22" s="285">
        <v>23977</v>
      </c>
      <c r="Q22" s="283">
        <v>24631</v>
      </c>
      <c r="R22" s="149"/>
      <c r="S22" s="149"/>
      <c r="T22" s="149"/>
      <c r="U22" s="149"/>
      <c r="V22" s="149"/>
      <c r="W22" s="149"/>
      <c r="X22" s="149"/>
    </row>
    <row r="23" spans="3:24" ht="12.75">
      <c r="C23" s="14"/>
      <c r="D23" s="55"/>
      <c r="E23" s="56" t="s">
        <v>40</v>
      </c>
      <c r="F23" s="56"/>
      <c r="G23" s="56"/>
      <c r="H23" s="57" t="s">
        <v>41</v>
      </c>
      <c r="I23" s="58"/>
      <c r="J23" s="442">
        <v>44031</v>
      </c>
      <c r="K23" s="443">
        <v>44223</v>
      </c>
      <c r="L23" s="444">
        <v>43722</v>
      </c>
      <c r="M23" s="442">
        <v>43780</v>
      </c>
      <c r="N23" s="442">
        <v>44737</v>
      </c>
      <c r="O23" s="445">
        <v>46293</v>
      </c>
      <c r="P23" s="445">
        <v>47892</v>
      </c>
      <c r="Q23" s="443">
        <v>50127</v>
      </c>
      <c r="R23" s="149"/>
      <c r="S23" s="149"/>
      <c r="T23" s="149"/>
      <c r="U23" s="149"/>
      <c r="V23" s="149"/>
      <c r="W23" s="149"/>
      <c r="X23" s="149"/>
    </row>
    <row r="24" spans="3:24" ht="12.75">
      <c r="C24" s="14"/>
      <c r="D24" s="94"/>
      <c r="E24" s="101"/>
      <c r="F24" s="95" t="s">
        <v>42</v>
      </c>
      <c r="G24" s="95"/>
      <c r="H24" s="96" t="s">
        <v>43</v>
      </c>
      <c r="I24" s="97"/>
      <c r="J24" s="438">
        <v>12660</v>
      </c>
      <c r="K24" s="439">
        <v>12723</v>
      </c>
      <c r="L24" s="440">
        <v>12563</v>
      </c>
      <c r="M24" s="438">
        <v>12601</v>
      </c>
      <c r="N24" s="438">
        <v>12878</v>
      </c>
      <c r="O24" s="441">
        <v>13406</v>
      </c>
      <c r="P24" s="441">
        <v>13718</v>
      </c>
      <c r="Q24" s="439">
        <v>14329</v>
      </c>
      <c r="R24" s="149"/>
      <c r="S24" s="149"/>
      <c r="T24" s="149"/>
      <c r="U24" s="149"/>
      <c r="V24" s="149"/>
      <c r="W24" s="149"/>
      <c r="X24" s="149"/>
    </row>
    <row r="25" spans="3:24" ht="12.75">
      <c r="C25" s="14"/>
      <c r="D25" s="94"/>
      <c r="E25" s="101"/>
      <c r="F25" s="95" t="s">
        <v>44</v>
      </c>
      <c r="G25" s="95"/>
      <c r="H25" s="96" t="s">
        <v>45</v>
      </c>
      <c r="I25" s="97"/>
      <c r="J25" s="438">
        <v>16027</v>
      </c>
      <c r="K25" s="439">
        <v>16243</v>
      </c>
      <c r="L25" s="440">
        <v>15924</v>
      </c>
      <c r="M25" s="438">
        <v>15856</v>
      </c>
      <c r="N25" s="438">
        <v>16310</v>
      </c>
      <c r="O25" s="441">
        <v>16813</v>
      </c>
      <c r="P25" s="441">
        <v>17545</v>
      </c>
      <c r="Q25" s="439">
        <v>18308</v>
      </c>
      <c r="R25" s="149"/>
      <c r="S25" s="149"/>
      <c r="T25" s="149"/>
      <c r="U25" s="149"/>
      <c r="V25" s="149"/>
      <c r="W25" s="149"/>
      <c r="X25" s="149"/>
    </row>
    <row r="26" spans="3:24" ht="13.5" thickBot="1">
      <c r="C26" s="14"/>
      <c r="D26" s="94"/>
      <c r="E26" s="101"/>
      <c r="F26" s="95" t="s">
        <v>46</v>
      </c>
      <c r="G26" s="95"/>
      <c r="H26" s="96" t="s">
        <v>47</v>
      </c>
      <c r="I26" s="97"/>
      <c r="J26" s="282">
        <v>15344</v>
      </c>
      <c r="K26" s="283">
        <v>15257</v>
      </c>
      <c r="L26" s="284">
        <v>15235</v>
      </c>
      <c r="M26" s="282">
        <v>15323</v>
      </c>
      <c r="N26" s="282">
        <v>15549</v>
      </c>
      <c r="O26" s="285">
        <v>16074</v>
      </c>
      <c r="P26" s="285">
        <v>16629</v>
      </c>
      <c r="Q26" s="283">
        <v>17490</v>
      </c>
      <c r="R26" s="149"/>
      <c r="S26" s="149"/>
      <c r="T26" s="149"/>
      <c r="U26" s="149"/>
      <c r="V26" s="149"/>
      <c r="W26" s="149"/>
      <c r="X26" s="149"/>
    </row>
    <row r="27" spans="3:24" ht="12.75">
      <c r="C27" s="14"/>
      <c r="D27" s="55"/>
      <c r="E27" s="56" t="s">
        <v>48</v>
      </c>
      <c r="F27" s="56"/>
      <c r="G27" s="56"/>
      <c r="H27" s="57" t="s">
        <v>49</v>
      </c>
      <c r="I27" s="58"/>
      <c r="J27" s="442">
        <v>47224</v>
      </c>
      <c r="K27" s="443">
        <v>46736</v>
      </c>
      <c r="L27" s="444">
        <v>45758</v>
      </c>
      <c r="M27" s="442">
        <v>46188</v>
      </c>
      <c r="N27" s="442">
        <v>47116</v>
      </c>
      <c r="O27" s="445">
        <v>48608</v>
      </c>
      <c r="P27" s="445">
        <v>50493</v>
      </c>
      <c r="Q27" s="443">
        <v>52897</v>
      </c>
      <c r="R27" s="149"/>
      <c r="S27" s="149"/>
      <c r="T27" s="149"/>
      <c r="U27" s="149"/>
      <c r="V27" s="149"/>
      <c r="W27" s="149"/>
      <c r="X27" s="149"/>
    </row>
    <row r="28" spans="3:24" ht="12.75">
      <c r="C28" s="14"/>
      <c r="D28" s="94"/>
      <c r="E28" s="101"/>
      <c r="F28" s="95" t="s">
        <v>50</v>
      </c>
      <c r="G28" s="95"/>
      <c r="H28" s="96" t="s">
        <v>133</v>
      </c>
      <c r="I28" s="97"/>
      <c r="J28" s="438">
        <v>15445</v>
      </c>
      <c r="K28" s="439">
        <v>15342</v>
      </c>
      <c r="L28" s="440">
        <v>14743</v>
      </c>
      <c r="M28" s="438">
        <v>14722</v>
      </c>
      <c r="N28" s="438">
        <v>14946</v>
      </c>
      <c r="O28" s="441">
        <v>15427</v>
      </c>
      <c r="P28" s="441">
        <v>15878</v>
      </c>
      <c r="Q28" s="439">
        <v>16520</v>
      </c>
      <c r="R28" s="149"/>
      <c r="S28" s="149"/>
      <c r="T28" s="149"/>
      <c r="U28" s="149"/>
      <c r="V28" s="149"/>
      <c r="W28" s="149"/>
      <c r="X28" s="149"/>
    </row>
    <row r="29" spans="3:24" ht="13.5" thickBot="1">
      <c r="C29" s="14"/>
      <c r="D29" s="102"/>
      <c r="E29" s="103"/>
      <c r="F29" s="104" t="s">
        <v>51</v>
      </c>
      <c r="G29" s="104"/>
      <c r="H29" s="105" t="s">
        <v>134</v>
      </c>
      <c r="I29" s="106"/>
      <c r="J29" s="282">
        <v>31779</v>
      </c>
      <c r="K29" s="283">
        <v>31394</v>
      </c>
      <c r="L29" s="284">
        <v>31015</v>
      </c>
      <c r="M29" s="282">
        <v>31466</v>
      </c>
      <c r="N29" s="282">
        <v>32170</v>
      </c>
      <c r="O29" s="285">
        <v>33181</v>
      </c>
      <c r="P29" s="285">
        <v>34615</v>
      </c>
      <c r="Q29" s="283">
        <v>36377</v>
      </c>
      <c r="R29" s="149"/>
      <c r="S29" s="149"/>
      <c r="T29" s="149"/>
      <c r="U29" s="149"/>
      <c r="V29" s="149"/>
      <c r="W29" s="149"/>
      <c r="X29" s="149"/>
    </row>
    <row r="30" spans="3:24" ht="12.75">
      <c r="C30" s="14"/>
      <c r="D30" s="55"/>
      <c r="E30" s="56" t="s">
        <v>52</v>
      </c>
      <c r="F30" s="56"/>
      <c r="G30" s="56"/>
      <c r="H30" s="57" t="s">
        <v>53</v>
      </c>
      <c r="I30" s="58"/>
      <c r="J30" s="442">
        <v>35755</v>
      </c>
      <c r="K30" s="443">
        <v>35822</v>
      </c>
      <c r="L30" s="444">
        <v>35229</v>
      </c>
      <c r="M30" s="442">
        <v>35452</v>
      </c>
      <c r="N30" s="442">
        <v>35885</v>
      </c>
      <c r="O30" s="445">
        <v>36991</v>
      </c>
      <c r="P30" s="445">
        <v>38622</v>
      </c>
      <c r="Q30" s="443">
        <v>39973</v>
      </c>
      <c r="R30" s="149"/>
      <c r="S30" s="149"/>
      <c r="T30" s="149"/>
      <c r="U30" s="149"/>
      <c r="V30" s="149"/>
      <c r="W30" s="149"/>
      <c r="X30" s="149"/>
    </row>
    <row r="31" spans="3:24" ht="12.75">
      <c r="C31" s="14"/>
      <c r="D31" s="94"/>
      <c r="E31" s="101"/>
      <c r="F31" s="95" t="s">
        <v>54</v>
      </c>
      <c r="G31" s="95"/>
      <c r="H31" s="96" t="s">
        <v>55</v>
      </c>
      <c r="I31" s="97"/>
      <c r="J31" s="438">
        <v>18883</v>
      </c>
      <c r="K31" s="439">
        <v>18965</v>
      </c>
      <c r="L31" s="440">
        <v>18637</v>
      </c>
      <c r="M31" s="438">
        <v>18720</v>
      </c>
      <c r="N31" s="438">
        <v>19036</v>
      </c>
      <c r="O31" s="441">
        <v>19594</v>
      </c>
      <c r="P31" s="441">
        <v>20296</v>
      </c>
      <c r="Q31" s="439">
        <v>21037</v>
      </c>
      <c r="R31" s="149"/>
      <c r="S31" s="149"/>
      <c r="T31" s="149"/>
      <c r="U31" s="149"/>
      <c r="V31" s="149"/>
      <c r="W31" s="149"/>
      <c r="X31" s="149"/>
    </row>
    <row r="32" spans="3:24" ht="13.5" thickBot="1">
      <c r="C32" s="14"/>
      <c r="D32" s="94"/>
      <c r="E32" s="101"/>
      <c r="F32" s="95" t="s">
        <v>56</v>
      </c>
      <c r="G32" s="95"/>
      <c r="H32" s="96" t="s">
        <v>57</v>
      </c>
      <c r="I32" s="97"/>
      <c r="J32" s="282">
        <v>16872</v>
      </c>
      <c r="K32" s="283">
        <v>16857</v>
      </c>
      <c r="L32" s="284">
        <v>16592</v>
      </c>
      <c r="M32" s="282">
        <v>16732</v>
      </c>
      <c r="N32" s="282">
        <v>16849</v>
      </c>
      <c r="O32" s="285">
        <v>17397</v>
      </c>
      <c r="P32" s="285">
        <v>18326</v>
      </c>
      <c r="Q32" s="283">
        <v>18936</v>
      </c>
      <c r="R32" s="149"/>
      <c r="S32" s="149"/>
      <c r="T32" s="149"/>
      <c r="U32" s="149"/>
      <c r="V32" s="149"/>
      <c r="W32" s="149"/>
      <c r="X32" s="149"/>
    </row>
    <row r="33" spans="3:24" ht="12.75">
      <c r="C33" s="14"/>
      <c r="D33" s="55"/>
      <c r="E33" s="56" t="s">
        <v>58</v>
      </c>
      <c r="F33" s="56"/>
      <c r="G33" s="56"/>
      <c r="H33" s="57" t="s">
        <v>59</v>
      </c>
      <c r="I33" s="58"/>
      <c r="J33" s="442">
        <v>34764</v>
      </c>
      <c r="K33" s="443">
        <v>34468</v>
      </c>
      <c r="L33" s="444">
        <v>33629</v>
      </c>
      <c r="M33" s="442">
        <v>33897</v>
      </c>
      <c r="N33" s="442">
        <v>34486</v>
      </c>
      <c r="O33" s="445">
        <v>35599</v>
      </c>
      <c r="P33" s="445">
        <v>36808</v>
      </c>
      <c r="Q33" s="443">
        <v>38136</v>
      </c>
      <c r="R33" s="149"/>
      <c r="S33" s="149"/>
      <c r="T33" s="149"/>
      <c r="U33" s="149"/>
      <c r="V33" s="149"/>
      <c r="W33" s="149"/>
      <c r="X33" s="149"/>
    </row>
    <row r="34" spans="3:24" ht="13.5" thickBot="1">
      <c r="C34" s="14"/>
      <c r="D34" s="100"/>
      <c r="E34" s="95"/>
      <c r="F34" s="95" t="s">
        <v>60</v>
      </c>
      <c r="G34" s="95"/>
      <c r="H34" s="96" t="s">
        <v>61</v>
      </c>
      <c r="I34" s="97"/>
      <c r="J34" s="282">
        <v>34764</v>
      </c>
      <c r="K34" s="283">
        <v>34468</v>
      </c>
      <c r="L34" s="284">
        <v>33629</v>
      </c>
      <c r="M34" s="282">
        <v>33897</v>
      </c>
      <c r="N34" s="282">
        <v>34486</v>
      </c>
      <c r="O34" s="285">
        <v>35599</v>
      </c>
      <c r="P34" s="285">
        <v>36808</v>
      </c>
      <c r="Q34" s="283">
        <v>38136</v>
      </c>
      <c r="R34" s="149"/>
      <c r="S34" s="149"/>
      <c r="T34" s="149"/>
      <c r="U34" s="149"/>
      <c r="V34" s="149"/>
      <c r="W34" s="149"/>
      <c r="X34" s="149"/>
    </row>
    <row r="35" spans="4:17" ht="13.5">
      <c r="D35" s="50" t="s">
        <v>90</v>
      </c>
      <c r="E35" s="51"/>
      <c r="F35" s="51"/>
      <c r="G35" s="51"/>
      <c r="H35" s="51"/>
      <c r="I35" s="50"/>
      <c r="J35" s="50"/>
      <c r="K35" s="50"/>
      <c r="L35" s="50"/>
      <c r="M35" s="50"/>
      <c r="N35" s="50"/>
      <c r="O35" s="50"/>
      <c r="P35" s="50"/>
      <c r="Q35" s="77" t="s">
        <v>93</v>
      </c>
    </row>
    <row r="36" spans="4:17" ht="12.75">
      <c r="D36" s="39" t="s">
        <v>6</v>
      </c>
      <c r="E36" s="576" t="s">
        <v>124</v>
      </c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</row>
    <row r="38" spans="18:22" ht="12.75">
      <c r="R38" s="207"/>
      <c r="S38" s="207"/>
      <c r="T38" s="207"/>
      <c r="U38" s="207"/>
      <c r="V38" s="207"/>
    </row>
    <row r="39" spans="18:22" ht="12.75">
      <c r="R39" s="207"/>
      <c r="S39" s="207"/>
      <c r="T39" s="207"/>
      <c r="U39" s="207"/>
      <c r="V39" s="207"/>
    </row>
    <row r="40" spans="18:22" ht="12.75">
      <c r="R40" s="207"/>
      <c r="S40" s="207"/>
      <c r="T40" s="207"/>
      <c r="U40" s="207"/>
      <c r="V40" s="207"/>
    </row>
    <row r="41" spans="18:22" ht="12.75">
      <c r="R41" s="207"/>
      <c r="S41" s="207"/>
      <c r="T41" s="207"/>
      <c r="U41" s="207"/>
      <c r="V41" s="207"/>
    </row>
    <row r="42" spans="18:22" ht="12.75">
      <c r="R42" s="207"/>
      <c r="S42" s="207"/>
      <c r="T42" s="207"/>
      <c r="U42" s="207"/>
      <c r="V42" s="207"/>
    </row>
    <row r="43" spans="18:22" ht="12.75">
      <c r="R43" s="207"/>
      <c r="S43" s="207"/>
      <c r="T43" s="207"/>
      <c r="U43" s="207"/>
      <c r="V43" s="207"/>
    </row>
    <row r="44" spans="18:22" ht="12.75">
      <c r="R44" s="207"/>
      <c r="S44" s="207"/>
      <c r="T44" s="207"/>
      <c r="U44" s="207"/>
      <c r="V44" s="207"/>
    </row>
    <row r="45" spans="18:22" ht="12.75">
      <c r="R45" s="207"/>
      <c r="S45" s="207"/>
      <c r="T45" s="207"/>
      <c r="U45" s="207"/>
      <c r="V45" s="207"/>
    </row>
    <row r="46" spans="18:22" ht="12.75">
      <c r="R46" s="207"/>
      <c r="S46" s="207"/>
      <c r="T46" s="207"/>
      <c r="U46" s="207"/>
      <c r="V46" s="207"/>
    </row>
    <row r="47" spans="18:22" ht="12.75">
      <c r="R47" s="207"/>
      <c r="S47" s="207"/>
      <c r="T47" s="207"/>
      <c r="U47" s="207"/>
      <c r="V47" s="207"/>
    </row>
    <row r="48" spans="18:22" ht="12.75">
      <c r="R48" s="207"/>
      <c r="S48" s="207"/>
      <c r="T48" s="207"/>
      <c r="U48" s="207"/>
      <c r="V48" s="207"/>
    </row>
    <row r="49" spans="18:22" ht="12.75">
      <c r="R49" s="207"/>
      <c r="S49" s="207"/>
      <c r="T49" s="207"/>
      <c r="U49" s="207"/>
      <c r="V49" s="207"/>
    </row>
    <row r="50" spans="18:22" ht="12.75">
      <c r="R50" s="207"/>
      <c r="S50" s="207"/>
      <c r="T50" s="207"/>
      <c r="U50" s="207"/>
      <c r="V50" s="207"/>
    </row>
    <row r="51" spans="18:22" ht="12.75">
      <c r="R51" s="207"/>
      <c r="S51" s="207"/>
      <c r="T51" s="207"/>
      <c r="U51" s="207"/>
      <c r="V51" s="207"/>
    </row>
    <row r="52" spans="18:22" ht="12.75">
      <c r="R52" s="207"/>
      <c r="S52" s="207"/>
      <c r="T52" s="207"/>
      <c r="U52" s="207"/>
      <c r="V52" s="207"/>
    </row>
    <row r="53" spans="18:22" ht="12.75">
      <c r="R53" s="207"/>
      <c r="S53" s="207"/>
      <c r="T53" s="207"/>
      <c r="U53" s="207"/>
      <c r="V53" s="207"/>
    </row>
    <row r="54" spans="18:22" ht="12.75">
      <c r="R54" s="207"/>
      <c r="S54" s="207"/>
      <c r="T54" s="207"/>
      <c r="U54" s="207"/>
      <c r="V54" s="207"/>
    </row>
    <row r="55" spans="18:22" ht="12.75">
      <c r="R55" s="207"/>
      <c r="S55" s="207"/>
      <c r="T55" s="207"/>
      <c r="U55" s="207"/>
      <c r="V55" s="207"/>
    </row>
    <row r="56" spans="18:22" ht="12.75">
      <c r="R56" s="207"/>
      <c r="S56" s="207"/>
      <c r="T56" s="207"/>
      <c r="U56" s="207"/>
      <c r="V56" s="207"/>
    </row>
    <row r="57" spans="18:22" ht="12.75">
      <c r="R57" s="207"/>
      <c r="S57" s="207"/>
      <c r="T57" s="207"/>
      <c r="U57" s="207"/>
      <c r="V57" s="207"/>
    </row>
    <row r="58" spans="18:22" ht="12.75">
      <c r="R58" s="207"/>
      <c r="S58" s="207"/>
      <c r="T58" s="207"/>
      <c r="U58" s="207"/>
      <c r="V58" s="207"/>
    </row>
    <row r="59" spans="18:22" ht="12.75">
      <c r="R59" s="207"/>
      <c r="S59" s="207"/>
      <c r="T59" s="207"/>
      <c r="U59" s="207"/>
      <c r="V59" s="207"/>
    </row>
    <row r="60" spans="18:22" ht="12.75">
      <c r="R60" s="207"/>
      <c r="S60" s="207"/>
      <c r="T60" s="207"/>
      <c r="U60" s="207"/>
      <c r="V60" s="207"/>
    </row>
  </sheetData>
  <sheetProtection/>
  <mergeCells count="11">
    <mergeCell ref="E36:Q36"/>
    <mergeCell ref="D6:Q6"/>
    <mergeCell ref="D7:I11"/>
    <mergeCell ref="M7:M10"/>
    <mergeCell ref="N7:N10"/>
    <mergeCell ref="Q7:Q10"/>
    <mergeCell ref="J7:J10"/>
    <mergeCell ref="K7:K10"/>
    <mergeCell ref="L7:L10"/>
    <mergeCell ref="O7:O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2011-06-03T06:58:58Z</cp:lastPrinted>
  <dcterms:created xsi:type="dcterms:W3CDTF">2000-10-16T14:33:05Z</dcterms:created>
  <dcterms:modified xsi:type="dcterms:W3CDTF">2011-06-07T07:06:32Z</dcterms:modified>
  <cp:category/>
  <cp:version/>
  <cp:contentType/>
  <cp:contentStatus/>
</cp:coreProperties>
</file>