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980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<sst xmlns="http://schemas.openxmlformats.org/spreadsheetml/2006/main" count="27" uniqueCount="25">
  <si>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Škola*, adresa</t>
  </si>
  <si>
    <t xml:space="preserve">z toho (pedagogičtí pracovníci):       </t>
  </si>
  <si>
    <r>
      <t xml:space="preserve">Odvody pojistného </t>
    </r>
    <r>
      <rPr>
        <sz val="10"/>
        <rFont val="Times New Roman"/>
        <family val="1"/>
      </rPr>
      <t>(34 %)</t>
    </r>
  </si>
  <si>
    <r>
      <t xml:space="preserve">Odvody FKSP </t>
    </r>
    <r>
      <rPr>
        <sz val="10"/>
        <rFont val="Times New Roman"/>
        <family val="1"/>
      </rPr>
      <t>(1%)</t>
    </r>
  </si>
  <si>
    <t xml:space="preserve">ONIV </t>
  </si>
  <si>
    <t>MP přiděleno</t>
  </si>
  <si>
    <t>Platy přiděleno</t>
  </si>
  <si>
    <t>OON přiděleno</t>
  </si>
  <si>
    <t>přiděleno</t>
  </si>
  <si>
    <t xml:space="preserve">83 ZŠ Zlín, Křiby 4788                </t>
  </si>
  <si>
    <t>84 ZŠ Mánesová Otrokovice</t>
  </si>
  <si>
    <t>CELKEM  KRAJ          11) Zlínský (2), IČ: 70891320</t>
  </si>
  <si>
    <t>85 4. ZŠ Kralovická 12, Plzeň</t>
  </si>
  <si>
    <t>86 26. ZŠ Skupova 22, Plzeň</t>
  </si>
  <si>
    <t xml:space="preserve">87 ZŠ Holýšov </t>
  </si>
  <si>
    <t xml:space="preserve">88 ZŠ Kařez </t>
  </si>
  <si>
    <t>CELKEM KRAJ        12)Plzeňský  (4) IČ: 70890366</t>
  </si>
  <si>
    <t>89 ZŠ a MŠ Pohádka, Mandysová 1434, Hradec Králové</t>
  </si>
  <si>
    <t>90 ZŠ Tř. SNP 694,  Hradec Králové</t>
  </si>
  <si>
    <t>91  ZŠ Rokytnice v Orlických horách</t>
  </si>
  <si>
    <t>Celkem žádost</t>
  </si>
  <si>
    <t>*právnická osoba vykonávající činnost základní školy</t>
  </si>
  <si>
    <t xml:space="preserve">Dodatek k přidělení finančních prostředků z RP"Bezplatná výuka přizpůsobená potřebám žáků-cizinců z třetích zemí" </t>
  </si>
  <si>
    <t>CELKEM KRAJ        13)Královehradecký (3)  IČ: 70 88 95 46</t>
  </si>
  <si>
    <t>2012                       Celkem přiděleno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</si>
</sst>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3" fontId="3" fillId="3" borderId="13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3" fontId="3" fillId="3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3" fontId="4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 wrapText="1"/>
    </xf>
    <xf numFmtId="0" fontId="7" fillId="4" borderId="11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2" fillId="4" borderId="15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3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2.7109375" style="0" customWidth="1"/>
    <col min="2" max="2" width="14.140625" style="0" customWidth="1"/>
    <col min="3" max="3" width="11.8515625" style="0" customWidth="1"/>
    <col min="4" max="4" width="12.8515625" style="0" customWidth="1"/>
    <col min="5" max="5" width="11.28125" style="0" customWidth="1"/>
    <col min="6" max="8" width="11.00390625" style="0" customWidth="1"/>
  </cols>
  <sheetData>
    <row r="1" ht="15.75">
      <c r="A1" s="1" t="s">
        <v>22</v>
      </c>
    </row>
    <row r="2" spans="1:8" ht="39" customHeight="1">
      <c r="A2" s="22" t="s">
        <v>0</v>
      </c>
      <c r="B2" s="24" t="s">
        <v>24</v>
      </c>
      <c r="C2" s="2"/>
      <c r="D2" s="2" t="s">
        <v>1</v>
      </c>
      <c r="E2" s="3"/>
      <c r="F2" s="4" t="s">
        <v>2</v>
      </c>
      <c r="G2" s="5" t="s">
        <v>3</v>
      </c>
      <c r="H2" s="5" t="s">
        <v>4</v>
      </c>
    </row>
    <row r="3" spans="1:8" ht="26.25">
      <c r="A3" s="23"/>
      <c r="B3" s="25"/>
      <c r="C3" s="2" t="s">
        <v>5</v>
      </c>
      <c r="D3" s="2" t="s">
        <v>6</v>
      </c>
      <c r="E3" s="2" t="s">
        <v>7</v>
      </c>
      <c r="F3" s="6" t="s">
        <v>8</v>
      </c>
      <c r="G3" s="6" t="s">
        <v>8</v>
      </c>
      <c r="H3" s="6" t="s">
        <v>8</v>
      </c>
    </row>
    <row r="4" spans="1:8" ht="15">
      <c r="A4" s="7" t="s">
        <v>9</v>
      </c>
      <c r="B4" s="8">
        <f>SUM(D4+E4+F4+G4+H4)</f>
        <v>24225</v>
      </c>
      <c r="C4" s="9">
        <v>13500</v>
      </c>
      <c r="D4" s="9">
        <v>13500</v>
      </c>
      <c r="E4" s="9">
        <v>0</v>
      </c>
      <c r="F4" s="9">
        <f>SUM(C4/100*34)</f>
        <v>4590</v>
      </c>
      <c r="G4" s="9">
        <f aca="true" t="shared" si="0" ref="G4:G9">SUM(D4/100)</f>
        <v>135</v>
      </c>
      <c r="H4" s="9">
        <v>6000</v>
      </c>
    </row>
    <row r="5" spans="1:8" ht="26.25">
      <c r="A5" s="10" t="s">
        <v>10</v>
      </c>
      <c r="B5" s="11">
        <f>SUM(D5+E5+F5+G5+H5)</f>
        <v>12180</v>
      </c>
      <c r="C5" s="12">
        <v>6800</v>
      </c>
      <c r="D5" s="12">
        <v>6800</v>
      </c>
      <c r="E5" s="12">
        <v>0</v>
      </c>
      <c r="F5" s="12">
        <f>SUM(C5/100*34)</f>
        <v>2312</v>
      </c>
      <c r="G5" s="12">
        <f t="shared" si="0"/>
        <v>68</v>
      </c>
      <c r="H5" s="12">
        <v>3000</v>
      </c>
    </row>
    <row r="6" spans="1:8" ht="26.25">
      <c r="A6" s="13" t="s">
        <v>11</v>
      </c>
      <c r="B6" s="15">
        <f aca="true" t="shared" si="1" ref="B6:H6">SUM(B3:B5)</f>
        <v>36405</v>
      </c>
      <c r="C6" s="14">
        <f t="shared" si="1"/>
        <v>20300</v>
      </c>
      <c r="D6" s="14">
        <f t="shared" si="1"/>
        <v>20300</v>
      </c>
      <c r="E6" s="16">
        <f t="shared" si="1"/>
        <v>0</v>
      </c>
      <c r="F6" s="14">
        <f t="shared" si="1"/>
        <v>6902</v>
      </c>
      <c r="G6" s="16">
        <f t="shared" si="1"/>
        <v>203</v>
      </c>
      <c r="H6" s="16">
        <f t="shared" si="1"/>
        <v>9000</v>
      </c>
    </row>
    <row r="7" spans="1:8" ht="26.25">
      <c r="A7" s="10" t="s">
        <v>12</v>
      </c>
      <c r="B7" s="11">
        <v>35160</v>
      </c>
      <c r="C7" s="12">
        <v>21600</v>
      </c>
      <c r="D7" s="12">
        <v>21600</v>
      </c>
      <c r="E7" s="12">
        <v>0</v>
      </c>
      <c r="F7" s="12">
        <f>SUM(C7/100*34)</f>
        <v>7344</v>
      </c>
      <c r="G7" s="12">
        <f t="shared" si="0"/>
        <v>216</v>
      </c>
      <c r="H7" s="12">
        <v>6000</v>
      </c>
    </row>
    <row r="8" spans="1:8" ht="15">
      <c r="A8" s="10" t="s">
        <v>13</v>
      </c>
      <c r="B8" s="11">
        <f>SUM(D8+E8+F8+G8+H8)</f>
        <v>8570</v>
      </c>
      <c r="C8" s="12">
        <f>SUM(D8+E8)</f>
        <v>6000</v>
      </c>
      <c r="D8" s="12">
        <v>3000</v>
      </c>
      <c r="E8" s="12">
        <v>3000</v>
      </c>
      <c r="F8" s="12">
        <f>SUM(C8/100*34)</f>
        <v>2040</v>
      </c>
      <c r="G8" s="12">
        <f t="shared" si="0"/>
        <v>30</v>
      </c>
      <c r="H8" s="12">
        <v>500</v>
      </c>
    </row>
    <row r="9" spans="1:8" ht="15">
      <c r="A9" s="10" t="s">
        <v>14</v>
      </c>
      <c r="B9" s="11">
        <f>SUM(D9+E9+F9+G9+H9)</f>
        <v>4050</v>
      </c>
      <c r="C9" s="12">
        <v>3000</v>
      </c>
      <c r="D9" s="12">
        <v>3000</v>
      </c>
      <c r="E9" s="12">
        <v>0</v>
      </c>
      <c r="F9" s="12">
        <f>SUM(C9/100*34)</f>
        <v>1020</v>
      </c>
      <c r="G9" s="12">
        <f t="shared" si="0"/>
        <v>30</v>
      </c>
      <c r="H9" s="12">
        <v>0</v>
      </c>
    </row>
    <row r="10" spans="1:8" ht="15">
      <c r="A10" s="10" t="s">
        <v>15</v>
      </c>
      <c r="B10" s="11">
        <f>SUM(D10+E10+F10+G10+H10)</f>
        <v>4750</v>
      </c>
      <c r="C10" s="12">
        <v>3000</v>
      </c>
      <c r="D10" s="12">
        <v>3000</v>
      </c>
      <c r="E10" s="12">
        <v>0</v>
      </c>
      <c r="F10" s="12">
        <f>SUM(C10/100*34)</f>
        <v>1020</v>
      </c>
      <c r="G10" s="12">
        <v>30</v>
      </c>
      <c r="H10" s="12">
        <v>700</v>
      </c>
    </row>
    <row r="11" spans="1:8" ht="28.5" customHeight="1">
      <c r="A11" s="17" t="s">
        <v>16</v>
      </c>
      <c r="B11" s="18">
        <f aca="true" t="shared" si="2" ref="B11:H11">SUM(B7:B10)</f>
        <v>52530</v>
      </c>
      <c r="C11" s="16">
        <f t="shared" si="2"/>
        <v>33600</v>
      </c>
      <c r="D11" s="16">
        <f t="shared" si="2"/>
        <v>30600</v>
      </c>
      <c r="E11" s="16">
        <f t="shared" si="2"/>
        <v>3000</v>
      </c>
      <c r="F11" s="16">
        <f t="shared" si="2"/>
        <v>11424</v>
      </c>
      <c r="G11" s="16">
        <f t="shared" si="2"/>
        <v>306</v>
      </c>
      <c r="H11" s="16">
        <f t="shared" si="2"/>
        <v>7200</v>
      </c>
    </row>
    <row r="12" spans="1:8" ht="39">
      <c r="A12" s="10" t="s">
        <v>17</v>
      </c>
      <c r="B12" s="11">
        <f>SUM(D12+E12+F12+G12+H12)</f>
        <v>36800</v>
      </c>
      <c r="C12" s="12">
        <v>20000</v>
      </c>
      <c r="D12" s="12">
        <v>0</v>
      </c>
      <c r="E12" s="12">
        <v>20000</v>
      </c>
      <c r="F12" s="12">
        <f>SUM(C12/100*34)</f>
        <v>6800</v>
      </c>
      <c r="G12" s="12">
        <f>SUM(D12/100)</f>
        <v>0</v>
      </c>
      <c r="H12" s="12">
        <v>10000</v>
      </c>
    </row>
    <row r="13" spans="1:8" ht="26.25">
      <c r="A13" s="10" t="s">
        <v>18</v>
      </c>
      <c r="B13" s="11">
        <f>SUM(D13+E13+F13+G13+H13)</f>
        <v>17700</v>
      </c>
      <c r="C13" s="12">
        <f>SUM(D13+E13)</f>
        <v>10000</v>
      </c>
      <c r="D13" s="12">
        <v>0</v>
      </c>
      <c r="E13" s="12">
        <v>10000</v>
      </c>
      <c r="F13" s="12">
        <f>SUM(C13/100*34)</f>
        <v>3400</v>
      </c>
      <c r="G13" s="12">
        <v>0</v>
      </c>
      <c r="H13" s="12">
        <v>4300</v>
      </c>
    </row>
    <row r="14" spans="1:8" ht="26.25">
      <c r="A14" s="10" t="s">
        <v>19</v>
      </c>
      <c r="B14" s="11">
        <f>SUM(D14+E14+F14+G14+H14)</f>
        <v>4050</v>
      </c>
      <c r="C14" s="12">
        <v>3000</v>
      </c>
      <c r="D14" s="12">
        <v>3000</v>
      </c>
      <c r="E14" s="12">
        <v>0</v>
      </c>
      <c r="F14" s="12">
        <f>SUM(C14/100*34)</f>
        <v>1020</v>
      </c>
      <c r="G14" s="12">
        <v>30</v>
      </c>
      <c r="H14" s="12">
        <v>0</v>
      </c>
    </row>
    <row r="15" spans="1:8" ht="39">
      <c r="A15" s="13" t="s">
        <v>23</v>
      </c>
      <c r="B15" s="15">
        <f aca="true" t="shared" si="3" ref="B15:H15">SUM(B12:B14)</f>
        <v>58550</v>
      </c>
      <c r="C15" s="14">
        <f t="shared" si="3"/>
        <v>33000</v>
      </c>
      <c r="D15" s="14">
        <f t="shared" si="3"/>
        <v>3000</v>
      </c>
      <c r="E15" s="14">
        <f t="shared" si="3"/>
        <v>30000</v>
      </c>
      <c r="F15" s="14">
        <f t="shared" si="3"/>
        <v>11220</v>
      </c>
      <c r="G15" s="14">
        <f t="shared" si="3"/>
        <v>30</v>
      </c>
      <c r="H15" s="14">
        <f t="shared" si="3"/>
        <v>14300</v>
      </c>
    </row>
    <row r="16" spans="1:8" ht="23.25" customHeight="1">
      <c r="A16" s="20" t="s">
        <v>20</v>
      </c>
      <c r="B16" s="19">
        <f>SUM(B6+B11+B15)</f>
        <v>147485</v>
      </c>
      <c r="C16" s="19">
        <f aca="true" t="shared" si="4" ref="C16:H16">SUM(C6+C11+C15)</f>
        <v>86900</v>
      </c>
      <c r="D16" s="19">
        <f t="shared" si="4"/>
        <v>53900</v>
      </c>
      <c r="E16" s="19">
        <f t="shared" si="4"/>
        <v>33000</v>
      </c>
      <c r="F16" s="19">
        <f t="shared" si="4"/>
        <v>29546</v>
      </c>
      <c r="G16" s="19">
        <f t="shared" si="4"/>
        <v>539</v>
      </c>
      <c r="H16" s="19">
        <f t="shared" si="4"/>
        <v>30500</v>
      </c>
    </row>
    <row r="17" ht="39">
      <c r="A17" s="21" t="s">
        <v>21</v>
      </c>
    </row>
  </sheetData>
  <sheetProtection/>
  <mergeCells count="2">
    <mergeCell ref="A2:A3"/>
    <mergeCell ref="B2:B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frydova</dc:creator>
  <cp:keywords/>
  <dc:description/>
  <cp:lastModifiedBy>frydova</cp:lastModifiedBy>
  <cp:lastPrinted>2012-07-12T08:18:43Z</cp:lastPrinted>
  <dcterms:created xsi:type="dcterms:W3CDTF">2012-06-26T14:26:33Z</dcterms:created>
  <dcterms:modified xsi:type="dcterms:W3CDTF">2012-07-13T07:22:03Z</dcterms:modified>
  <cp:category/>
  <cp:version/>
  <cp:contentType/>
  <cp:contentStatus/>
</cp:coreProperties>
</file>