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1 - Údaje o zpracovateli" sheetId="1" r:id="rId1"/>
    <sheet name="2 - Celkové čerpání - dle vZaZ" sheetId="2" r:id="rId2"/>
    <sheet name="2.1 - Hodnocení N+V ze SR" sheetId="3" r:id="rId3"/>
    <sheet name="2.1.1 - Hodnocení N+V ze SR" sheetId="4" r:id="rId4"/>
    <sheet name="2.2 - Hodnocení N+V mimo SR" sheetId="5" r:id="rId5"/>
    <sheet name="3 - Závazky  a pohledávky" sheetId="6" r:id="rId6"/>
    <sheet name="4 - Čerpání účel. prostředků" sheetId="7" r:id="rId7"/>
    <sheet name="5 - Prostř. spolufin.  z  EU " sheetId="8" r:id="rId8"/>
    <sheet name="6 - Peněžní fondy" sheetId="9" r:id="rId9"/>
    <sheet name="7  - Mimorozpočtové zdroje" sheetId="10" r:id="rId10"/>
    <sheet name="8 - Kap. nákl. ISPROFIN" sheetId="11" r:id="rId11"/>
    <sheet name="9 - Hospodářský výsledek" sheetId="12" r:id="rId12"/>
    <sheet name="10 - Přehled o kontrolách" sheetId="13" r:id="rId13"/>
  </sheets>
  <definedNames>
    <definedName name="_xlnm.Print_Area" localSheetId="1">'2 - Celkové čerpání - dle vZaZ'!$A$1:$H$41</definedName>
    <definedName name="_xlnm.Print_Area" localSheetId="2">'2.1 - Hodnocení N+V ze SR'!$A$1:$H$43</definedName>
    <definedName name="_xlnm.Print_Area" localSheetId="3">'2.1.1 - Hodnocení N+V ze SR'!$A$1:$H$45</definedName>
    <definedName name="_xlnm.Print_Area" localSheetId="6">'4 - Čerpání účel. prostředků'!$A$1:$H$59</definedName>
    <definedName name="_xlnm.Print_Area" localSheetId="7">'5 - Prostř. spolufin.  z  EU '!$A$1:$P$55</definedName>
    <definedName name="_xlnm.Print_Area" localSheetId="8">'6 - Peněžní fondy'!$A$1:$J$72</definedName>
    <definedName name="_xlnm.Print_Area" localSheetId="9">'7  - Mimorozpočtové zdroje'!$A$1:$F$64</definedName>
    <definedName name="_xlnm.Print_Area" localSheetId="11">'9 - Hospodářský výsledek'!$A$1:$G$47</definedName>
  </definedNames>
  <calcPr fullCalcOnLoad="1"/>
</workbook>
</file>

<file path=xl/sharedStrings.xml><?xml version="1.0" encoding="utf-8"?>
<sst xmlns="http://schemas.openxmlformats.org/spreadsheetml/2006/main" count="659" uniqueCount="344">
  <si>
    <t>Údaje o zpracovateli</t>
  </si>
  <si>
    <t>Adresa sídla zpracovatele:</t>
  </si>
  <si>
    <t>Adresa poštovní:</t>
  </si>
  <si>
    <t>IČ:</t>
  </si>
  <si>
    <t>Bankovní spojení:</t>
  </si>
  <si>
    <t>E-mail:</t>
  </si>
  <si>
    <t>Adresa internetové stránky:</t>
  </si>
  <si>
    <t>Funkce</t>
  </si>
  <si>
    <t>Jméno</t>
  </si>
  <si>
    <t>Telefon</t>
  </si>
  <si>
    <t>E-mail</t>
  </si>
  <si>
    <t>ředitel</t>
  </si>
  <si>
    <t>ekonom</t>
  </si>
  <si>
    <t>účetní</t>
  </si>
  <si>
    <t>Tabulka č. 1</t>
  </si>
  <si>
    <t>Ukazatel</t>
  </si>
  <si>
    <t>a</t>
  </si>
  <si>
    <t xml:space="preserve">           zákonné odvody z mezd a FKSP</t>
  </si>
  <si>
    <t>Poznámka:</t>
  </si>
  <si>
    <t>Vypracoval:</t>
  </si>
  <si>
    <t>Datum:</t>
  </si>
  <si>
    <t>Telefon:</t>
  </si>
  <si>
    <t>Odpovídá:</t>
  </si>
  <si>
    <t>Tabulka č. 2</t>
  </si>
  <si>
    <t>Tabulka č. 3</t>
  </si>
  <si>
    <t>Členění</t>
  </si>
  <si>
    <t>Celkem</t>
  </si>
  <si>
    <t>Účelové prostředky</t>
  </si>
  <si>
    <t>CELKEM</t>
  </si>
  <si>
    <t>Poznámka :</t>
  </si>
  <si>
    <t>Tabulka č. 5</t>
  </si>
  <si>
    <t>Tabulka č. 7</t>
  </si>
  <si>
    <t>Hospodářský výsledek</t>
  </si>
  <si>
    <t>- z hlavní činnosti</t>
  </si>
  <si>
    <t>- z jiné činnosti</t>
  </si>
  <si>
    <t>Upravený hospodářský výsledek (zisk +, ztráta -)</t>
  </si>
  <si>
    <t>Ztráta z hospodaření celkem</t>
  </si>
  <si>
    <t>v tom krytí ztráty:</t>
  </si>
  <si>
    <t xml:space="preserve"> - na vrub zůstatku rezervního fondu</t>
  </si>
  <si>
    <t xml:space="preserve"> - z rozpočtu zřizovatele</t>
  </si>
  <si>
    <t xml:space="preserve">Stav </t>
  </si>
  <si>
    <t xml:space="preserve">zlepšeného </t>
  </si>
  <si>
    <t>k 31.12.20..</t>
  </si>
  <si>
    <t xml:space="preserve">hospodář. </t>
  </si>
  <si>
    <t>po přídělu</t>
  </si>
  <si>
    <t>Fond reprodukce majetku</t>
  </si>
  <si>
    <t>Fond odměn</t>
  </si>
  <si>
    <t>Fond kulturních a sociálních potřeb</t>
  </si>
  <si>
    <t xml:space="preserve">Odpovídá: </t>
  </si>
  <si>
    <t>Tabulka č. 9</t>
  </si>
  <si>
    <t>Peněžní fondy</t>
  </si>
  <si>
    <t>Peněžní fondy organizace</t>
  </si>
  <si>
    <t>FKSP</t>
  </si>
  <si>
    <t>FRM</t>
  </si>
  <si>
    <t>x</t>
  </si>
  <si>
    <t>Název bankovního účtu</t>
  </si>
  <si>
    <t>Běžný účet</t>
  </si>
  <si>
    <t>Běžný účet FKSP</t>
  </si>
  <si>
    <t>Tabulka č. 10</t>
  </si>
  <si>
    <t xml:space="preserve">Skutečnost </t>
  </si>
  <si>
    <t xml:space="preserve">Rozpočet po změnách </t>
  </si>
  <si>
    <t>Zdroje celkem (ř.1+2+3)</t>
  </si>
  <si>
    <t>Tabulka č. 6</t>
  </si>
  <si>
    <t>1.</t>
  </si>
  <si>
    <t>2.</t>
  </si>
  <si>
    <t>3.</t>
  </si>
  <si>
    <t>4.</t>
  </si>
  <si>
    <t>5.</t>
  </si>
  <si>
    <t>6.</t>
  </si>
  <si>
    <t>8.</t>
  </si>
  <si>
    <t>Fax:</t>
  </si>
  <si>
    <t>Kontrolní orgán</t>
  </si>
  <si>
    <t>Uložení sankce: ano/ne</t>
  </si>
  <si>
    <t xml:space="preserve">  * uvést kontroly započaté a ukončené ve sledovaném roce</t>
  </si>
  <si>
    <t xml:space="preserve">  * uvést kontroly započaté v předchozích letech a ukončené ve sledovaném roce</t>
  </si>
  <si>
    <t>Kontrolní akce (předmět kontroly)</t>
  </si>
  <si>
    <t xml:space="preserve"> Neinvestiční</t>
  </si>
  <si>
    <t>Investiční</t>
  </si>
  <si>
    <t>I. Upravený hospodářský výsledek</t>
  </si>
  <si>
    <t>II. Krytí zhoršeného hospodářského výsledku</t>
  </si>
  <si>
    <t>III. Návrh na rozdělení zlepšeného hospodářského výsledku</t>
  </si>
  <si>
    <t>II. Krytí účtů peněžních fondů</t>
  </si>
  <si>
    <t>Předpokládané zdanění celkem</t>
  </si>
  <si>
    <t xml:space="preserve">(příjmení, telefon, podpis) </t>
  </si>
  <si>
    <t xml:space="preserve">                                                     Vedoucí a hospodářští pracovníci</t>
  </si>
  <si>
    <t>ř.</t>
  </si>
  <si>
    <t xml:space="preserve">v Kč  </t>
  </si>
  <si>
    <t>9.</t>
  </si>
  <si>
    <t>Tabulka č. 4</t>
  </si>
  <si>
    <t>Prostředky poskytnuté z kapitoly 333 MŠMT</t>
  </si>
  <si>
    <t xml:space="preserve">            projekt/akce</t>
  </si>
  <si>
    <t xml:space="preserve">v tom: </t>
  </si>
  <si>
    <t>v r. 20..</t>
  </si>
  <si>
    <t>(příjmení, telefon, podpis)</t>
  </si>
  <si>
    <t xml:space="preserve"> Přehled o vnějších kontrolách v organizaci ve sledovaném roce *</t>
  </si>
  <si>
    <t>Hospodářský výsledek a návrh přídělu do peněžních fondů</t>
  </si>
  <si>
    <t xml:space="preserve">  v Kč  </t>
  </si>
  <si>
    <t>Prostředky na výzkum a vývoj celkem</t>
  </si>
  <si>
    <t>Přehled o použití prostředků z mimorozpočtových zdrojů</t>
  </si>
  <si>
    <t>1. Prostředky z jiné činnosti*</t>
  </si>
  <si>
    <t>2. Fond odměn</t>
  </si>
  <si>
    <t>3. Rezervní fond</t>
  </si>
  <si>
    <t>4. Fond reprodukce majetku</t>
  </si>
  <si>
    <t xml:space="preserve">   v tom:</t>
  </si>
  <si>
    <t xml:space="preserve">            - úhrada ztráty z minulých let celkem</t>
  </si>
  <si>
    <t xml:space="preserve">            - další:</t>
  </si>
  <si>
    <t>rezervního</t>
  </si>
  <si>
    <t>z rozpočtu</t>
  </si>
  <si>
    <t>rezevního fondu</t>
  </si>
  <si>
    <t>fondu</t>
  </si>
  <si>
    <t>název projektu</t>
  </si>
  <si>
    <t xml:space="preserve">Použití FRM na financování investic </t>
  </si>
  <si>
    <t>Programové financování</t>
  </si>
  <si>
    <t>Neinvestiční dotace ze státního rozpočtu</t>
  </si>
  <si>
    <t>Zdroje celkem (ř.1+ 2)</t>
  </si>
  <si>
    <t>Tabulka č. 8</t>
  </si>
  <si>
    <t>slovně</t>
  </si>
  <si>
    <t>Komunitární programy celkem</t>
  </si>
  <si>
    <t>Finanční mechanismy celkem</t>
  </si>
  <si>
    <t>v tom:</t>
  </si>
  <si>
    <t>Členění jednotlivých nástrojů</t>
  </si>
  <si>
    <t>Operační programy EU celkem</t>
  </si>
  <si>
    <t>OP VK celkem</t>
  </si>
  <si>
    <t>Vzorový příklad členění</t>
  </si>
  <si>
    <t>Opravné položky k pohledávkám</t>
  </si>
  <si>
    <t>Odepsané pohledávky (z podrozvahové evidence)</t>
  </si>
  <si>
    <t xml:space="preserve">Poznámka: </t>
  </si>
  <si>
    <t>starší jednoho roku</t>
  </si>
  <si>
    <t>do jednoho roku</t>
  </si>
  <si>
    <t xml:space="preserve">Vypracoval:                                             </t>
  </si>
  <si>
    <t xml:space="preserve">  Odpovídá:                                                   </t>
  </si>
  <si>
    <t xml:space="preserve">      Datum: </t>
  </si>
  <si>
    <t>2)  patří sem např. prostředky z rozvojových programů PŘO, OPŘO, účelové prostředky v rámci OPŘO</t>
  </si>
  <si>
    <t>3)  patří sem např. prostředky ze zahraničí, z ÚSC a z rozpočtu MHMP, apod.</t>
  </si>
  <si>
    <t>Stav fondu po přídělu</t>
  </si>
  <si>
    <t>Jiné běžné účty</t>
  </si>
  <si>
    <t>V případě potřeby doplní zpracovatel další řádky</t>
  </si>
  <si>
    <t>4=2+3</t>
  </si>
  <si>
    <t>Celkem programy spolufinancované ze zahraničí</t>
  </si>
  <si>
    <r>
      <t xml:space="preserve">  * započaté kontroly ve sledovaném roce, příp. v předchozích letech, ale </t>
    </r>
    <r>
      <rPr>
        <b/>
        <sz val="9"/>
        <rFont val="Times New Roman"/>
        <family val="1"/>
      </rPr>
      <t>neukončené</t>
    </r>
    <r>
      <rPr>
        <sz val="9"/>
        <rFont val="Times New Roman"/>
        <family val="1"/>
      </rPr>
      <t xml:space="preserve"> - </t>
    </r>
    <r>
      <rPr>
        <b/>
        <sz val="9"/>
        <rFont val="Times New Roman"/>
        <family val="1"/>
      </rPr>
      <t>neuvádět</t>
    </r>
  </si>
  <si>
    <t>Rezervní fond</t>
  </si>
  <si>
    <t xml:space="preserve">I. Celkový přehled o tvorbě a použití peněžních fondů </t>
  </si>
  <si>
    <t>7.</t>
  </si>
  <si>
    <t>NKÚ</t>
  </si>
  <si>
    <t>Finanční úřad</t>
  </si>
  <si>
    <t>VZP</t>
  </si>
  <si>
    <t>ČSSZ</t>
  </si>
  <si>
    <t>MŠMT</t>
  </si>
  <si>
    <t>další (uveďte jednotlivě):</t>
  </si>
  <si>
    <t>Datová schránka:</t>
  </si>
  <si>
    <t>Přehled o čerpání účelových prostředků</t>
  </si>
  <si>
    <t>Konání kontroly      od - do</t>
  </si>
  <si>
    <t>Ostatní fondy</t>
  </si>
  <si>
    <r>
      <t xml:space="preserve">Položky upravující hospodářský výsledek </t>
    </r>
    <r>
      <rPr>
        <b/>
        <sz val="10"/>
        <rFont val="Times New Roman"/>
        <family val="1"/>
      </rPr>
      <t>celkem</t>
    </r>
    <r>
      <rPr>
        <sz val="10"/>
        <rFont val="Times New Roman"/>
        <family val="1"/>
      </rPr>
      <t xml:space="preserve"> (+,-)</t>
    </r>
  </si>
  <si>
    <t xml:space="preserve"> - ze zlepšeného hospodářského výsledku v následujícím roce</t>
  </si>
  <si>
    <r>
      <t xml:space="preserve">*    prostředky </t>
    </r>
    <r>
      <rPr>
        <b/>
        <sz val="10"/>
        <rFont val="Times New Roman"/>
        <family val="1"/>
      </rPr>
      <t>z jiné činnost</t>
    </r>
    <r>
      <rPr>
        <sz val="10"/>
        <rFont val="Times New Roman"/>
        <family val="1"/>
      </rPr>
      <t xml:space="preserve">i se vykazují </t>
    </r>
    <r>
      <rPr>
        <b/>
        <sz val="10"/>
        <rFont val="Times New Roman"/>
        <family val="1"/>
      </rPr>
      <t>pouze</t>
    </r>
    <r>
      <rPr>
        <sz val="10"/>
        <rFont val="Times New Roman"/>
        <family val="1"/>
      </rPr>
      <t xml:space="preserve"> při použití na krytí ztráty z hlavní činnosti </t>
    </r>
  </si>
  <si>
    <t>* Pokud je sl.č.3 různý od účtu 551 - odpisy, uveďte čím je FRM tvořen</t>
  </si>
  <si>
    <t>ÚČET 648 - čerpání fondů</t>
  </si>
  <si>
    <t>poskytnuté z kapitoly 333 MŠMT</t>
  </si>
  <si>
    <t xml:space="preserve">EHP/Norsko </t>
  </si>
  <si>
    <t xml:space="preserve">Program Švýcarsko-české spolupráce </t>
  </si>
  <si>
    <t>Nedočerpáno z rezervního fondu celkem</t>
  </si>
  <si>
    <t>v tom:  projekt/akce</t>
  </si>
  <si>
    <t xml:space="preserve">             projekt/akce</t>
  </si>
  <si>
    <r>
      <t xml:space="preserve">Prostředky na programy spolufinancované ze zahraničí celkem </t>
    </r>
    <r>
      <rPr>
        <b/>
        <vertAlign val="superscript"/>
        <sz val="10"/>
        <rFont val="Times New Roman"/>
        <family val="1"/>
      </rPr>
      <t>1)</t>
    </r>
  </si>
  <si>
    <t>Z RF -  v souladu s §54 odst.7) zákona č. 218/2000Sb.</t>
  </si>
  <si>
    <r>
      <t>Ostatní účelové prostředky celkem</t>
    </r>
    <r>
      <rPr>
        <vertAlign val="superscript"/>
        <sz val="10"/>
        <rFont val="Arial"/>
        <family val="2"/>
      </rPr>
      <t xml:space="preserve"> 2)</t>
    </r>
  </si>
  <si>
    <r>
      <t>Ostatní zdroje celkem - mimo kapitolu 333</t>
    </r>
    <r>
      <rPr>
        <vertAlign val="superscript"/>
        <sz val="10"/>
        <rFont val="Arial"/>
        <family val="2"/>
      </rPr>
      <t xml:space="preserve">  3)</t>
    </r>
  </si>
  <si>
    <t>Prostředky z ÚSC celkem</t>
  </si>
  <si>
    <t>Prostředky ze zahraničí celkem</t>
  </si>
  <si>
    <t xml:space="preserve">                                         (příjmení, telefon, podpis)                       </t>
  </si>
  <si>
    <t>Razítko organizace:</t>
  </si>
  <si>
    <t>Tabulka č. 2.1</t>
  </si>
  <si>
    <t xml:space="preserve">               v tom: platy</t>
  </si>
  <si>
    <t>Tabulka č. 2.2</t>
  </si>
  <si>
    <t>Celkové finanční prostředky organizace (hlavní činnost)</t>
  </si>
  <si>
    <r>
      <t xml:space="preserve">1. </t>
    </r>
    <r>
      <rPr>
        <b/>
        <sz val="10"/>
        <rFont val="Times New Roman"/>
        <family val="1"/>
      </rPr>
      <t>Údaje o skutečnosti v tabulce musí odpovídat příslušným údajům v účetních výkazech a v účetní závěrce za hlavní činnost.</t>
    </r>
  </si>
  <si>
    <t>Podmíněné závazky (z podrozvahové evidence) - §§ 53 a 54 vyhlášky č. 410/2009 Sb., kterou se provádějí některá ustanovení zákona č.563/1991 Sb., o účetnictví, ve znění pozdějších předpisů, pro některé vybrané účetní jednotky</t>
  </si>
  <si>
    <r>
      <t xml:space="preserve">Přesný název organizace - </t>
    </r>
    <r>
      <rPr>
        <b/>
        <u val="single"/>
        <sz val="10"/>
        <rFont val="Times New Roman"/>
        <family val="1"/>
      </rPr>
      <t>podle platné zřizovací listiny</t>
    </r>
    <r>
      <rPr>
        <b/>
        <sz val="10"/>
        <rFont val="Times New Roman"/>
        <family val="1"/>
      </rPr>
      <t>:</t>
    </r>
  </si>
  <si>
    <t>Náklady celkem</t>
  </si>
  <si>
    <t xml:space="preserve">           ostatní  náklady</t>
  </si>
  <si>
    <t>Obdržené finanční prostředky v daném roce</t>
  </si>
  <si>
    <t>SUMÁŘ za celou organizaci</t>
  </si>
  <si>
    <t xml:space="preserve">v tom: Závazky  dlouhodobé </t>
  </si>
  <si>
    <t xml:space="preserve">            Závazky krátkodobé  </t>
  </si>
  <si>
    <t xml:space="preserve"> Schválený rozpočet na celý projekt</t>
  </si>
  <si>
    <r>
      <t xml:space="preserve">Celkem </t>
    </r>
    <r>
      <rPr>
        <sz val="10"/>
        <rFont val="Times New Roman"/>
        <family val="1"/>
      </rPr>
      <t>(včetně prostř.org.)</t>
    </r>
  </si>
  <si>
    <t>Tvorba ve sledovaném roce</t>
  </si>
  <si>
    <t>Výnosy celkem</t>
  </si>
  <si>
    <t>Ostatní výnosy</t>
  </si>
  <si>
    <t>Závazky celkem  k 31.12. daného roku</t>
  </si>
  <si>
    <t>Pohledávky celkem k 31. 12. daného roku BRUTTO</t>
  </si>
  <si>
    <t>Pohledávky celkem k 31. 12. daného roku NETTO</t>
  </si>
  <si>
    <t>10.</t>
  </si>
  <si>
    <t>11.</t>
  </si>
  <si>
    <t xml:space="preserve">              v tom:</t>
  </si>
  <si>
    <t>Pohledávky a závazky musí odpovídat příslušným položkám rozvahy.</t>
  </si>
  <si>
    <t>Obdržené finanční prostředky z rozpočtu ve sledovaném roce</t>
  </si>
  <si>
    <t>Skutečné čerpání ve sledovaném roce</t>
  </si>
  <si>
    <t xml:space="preserve"> Stav rezervního fondu k 1. 1. sledovaného roku</t>
  </si>
  <si>
    <t>Obdržené finanční prostředky ve sledovaném roce</t>
  </si>
  <si>
    <t>Čerpání ve sledovaném roce</t>
  </si>
  <si>
    <t>Nedočerpáno z finančních prostředků obdržených ve sledovaném roce</t>
  </si>
  <si>
    <t xml:space="preserve">Stav rezervního fondu k 31. 12. sledovaného roku         </t>
  </si>
  <si>
    <t>Stav k 1. 1. sledovaného roku</t>
  </si>
  <si>
    <t>Stav k 31. 12. sledovaného roku</t>
  </si>
  <si>
    <t>Změna stavu ve sledovaném roce</t>
  </si>
  <si>
    <t>Čerpání z fondů (FO, RF a FRM) ve sl. 4 se musí rovnat údajům uvedeným v Tabulce č. 7., sl. 3.</t>
  </si>
  <si>
    <t>Krytí fondů k 31. 12. sledovaného roku</t>
  </si>
  <si>
    <t>Krytí fondů k 31. 12. minulého roku</t>
  </si>
  <si>
    <t>Ve sledovaném roce</t>
  </si>
  <si>
    <t>Celkem k 31. 12. sledovaného roku před zdaněním</t>
  </si>
  <si>
    <t>Celkem výsledek běžného účetního období (po zdanění, zisk+, ztráta-)</t>
  </si>
  <si>
    <t>Příděl ze zlepšeného výsledku hospodaření sledovaného roku</t>
  </si>
  <si>
    <t>(rozdělění - konkrétní účel finančních prostředků je v tabulce č. 4 a v tabulce č. 7)</t>
  </si>
  <si>
    <t>Skutečnost</t>
  </si>
  <si>
    <t>Skutečnost dle Výkazu zisku a ztráty</t>
  </si>
  <si>
    <t>FRM je dále tvořen:</t>
  </si>
  <si>
    <t xml:space="preserve">             zákonné odvody z mezd a FKSP</t>
  </si>
  <si>
    <t xml:space="preserve">             ostatní náklady</t>
  </si>
  <si>
    <t xml:space="preserve">             čerpání fondů (účet 648)</t>
  </si>
  <si>
    <t xml:space="preserve">             ostatní výnosy</t>
  </si>
  <si>
    <t>v Kč</t>
  </si>
  <si>
    <t>Rozpočet po změnách</t>
  </si>
  <si>
    <t>Tabulka č. 2.1.1</t>
  </si>
  <si>
    <t xml:space="preserve">     - počet tabulek odpovídá počtu paragrafů a článků ("článek" uvádějí pouze OPŘO; podčlánky - další členění, se uvede pouze v komentáři v textové části)</t>
  </si>
  <si>
    <t xml:space="preserve">                          Datum:</t>
  </si>
  <si>
    <t>I. Zdroje financování kapitálových nákladů na programové financování EDS/SMVS</t>
  </si>
  <si>
    <t>6 = 7 + 8 + 9</t>
  </si>
  <si>
    <t>10 =3 + 5 - 7</t>
  </si>
  <si>
    <t>11 = 4 - 9</t>
  </si>
  <si>
    <t>12 = 10 + 11</t>
  </si>
  <si>
    <t>Mládež v akci</t>
  </si>
  <si>
    <t>Eurodesk</t>
  </si>
  <si>
    <t>Tempus</t>
  </si>
  <si>
    <t>Erasmus Mundus</t>
  </si>
  <si>
    <t>LLP (celoživotní učení)</t>
  </si>
  <si>
    <t>Bologna Experts</t>
  </si>
  <si>
    <t>Euroguindance</t>
  </si>
  <si>
    <t>OP VaVpI</t>
  </si>
  <si>
    <t xml:space="preserve">OP  LZZ </t>
  </si>
  <si>
    <t>Twinnig out</t>
  </si>
  <si>
    <t xml:space="preserve">                 v tom: platy</t>
  </si>
  <si>
    <t xml:space="preserve">                            v tom: - transfery z kapitoly 333 MŠMT</t>
  </si>
  <si>
    <t>v tom: výnosy z transferů (účtová skupina 67)</t>
  </si>
  <si>
    <t>Překročení (sl. 2 - sl. 1)</t>
  </si>
  <si>
    <t>4) patří sem prostředky operačních programů poskytnuté MIMO kap.333 MŠMT (např. přeshraniční spolupráce MMR)</t>
  </si>
  <si>
    <t>EUROSTARS</t>
  </si>
  <si>
    <t>5 = 4 - 1</t>
  </si>
  <si>
    <t>Údaje o čerpání z FRM v tab. I. a II. budou maximálně do výše údajů v tabulce č. 7 sl. 1 a 2, ale mohou být i nižší.</t>
  </si>
  <si>
    <t>5 = 2- 4</t>
  </si>
  <si>
    <t>5 =  2 - 4</t>
  </si>
  <si>
    <r>
      <t xml:space="preserve">Ostatní účelové prostředky celkem </t>
    </r>
    <r>
      <rPr>
        <b/>
        <vertAlign val="superscript"/>
        <sz val="10"/>
        <rFont val="Times New Roman"/>
        <family val="1"/>
      </rPr>
      <t>4)</t>
    </r>
    <r>
      <rPr>
        <vertAlign val="superscript"/>
        <sz val="10"/>
        <rFont val="Arial"/>
        <family val="2"/>
      </rPr>
      <t xml:space="preserve"> </t>
    </r>
  </si>
  <si>
    <t>Zdroj krytí při překročení finančních prostředků - odpovídá údajům tab. č. 7 sl. 1</t>
  </si>
  <si>
    <r>
      <t xml:space="preserve">FINANČNĚ KRYTÉ ÚČTY - </t>
    </r>
    <r>
      <rPr>
        <sz val="11"/>
        <rFont val="Times New Roman"/>
        <family val="1"/>
      </rPr>
      <t>důvod rozdílu mezi stavem účtu a příslušným fondem k 31. 12. daného roku:</t>
    </r>
  </si>
  <si>
    <t>v tom: Pohledávky krátkodobé</t>
  </si>
  <si>
    <t xml:space="preserve">            Pohledávky dlouhodobé</t>
  </si>
  <si>
    <t>12.</t>
  </si>
  <si>
    <t>13.</t>
  </si>
  <si>
    <t>* Limit počtu zaměstnanců</t>
  </si>
  <si>
    <t xml:space="preserve">                 z toho: Výnosy vybraných ústředních vládních institucí z transferů  (671)</t>
  </si>
  <si>
    <r>
      <rPr>
        <sz val="10"/>
        <rFont val="Times New Roman"/>
        <family val="1"/>
      </rPr>
      <t xml:space="preserve">tak, aby </t>
    </r>
    <r>
      <rPr>
        <b/>
        <sz val="10"/>
        <rFont val="Times New Roman"/>
        <family val="1"/>
      </rPr>
      <t>v jedné tabulce byl vždy jeden projekt</t>
    </r>
    <r>
      <rPr>
        <sz val="10"/>
        <rFont val="Times New Roman"/>
        <family val="1"/>
      </rPr>
      <t xml:space="preserve"> (dohromady prostředky jak z EU, tak ze SR).</t>
    </r>
  </si>
  <si>
    <t xml:space="preserve">                            v tom: </t>
  </si>
  <si>
    <t xml:space="preserve">                                        - odvedeno zpět do SR (nevyčerpané účelové prostředky)</t>
  </si>
  <si>
    <t xml:space="preserve">                                        -</t>
  </si>
  <si>
    <t>Použití fondu odměn</t>
  </si>
  <si>
    <t>Použití RF, FR - účet 648</t>
  </si>
  <si>
    <t>Použití RF mimo účet 648</t>
  </si>
  <si>
    <t>Zpět do SR</t>
  </si>
  <si>
    <t xml:space="preserve">Použití prostředků z  mimorozpočtových zdrojů         v rámci hlavní činnosti </t>
  </si>
  <si>
    <t>Individuální investiční dotace                                            (předčíslí bankovního účtu 908)</t>
  </si>
  <si>
    <t>Systémové investiční dotace                                              (předčíslí bankovního účtu 916)</t>
  </si>
  <si>
    <t>Číslo řádku</t>
  </si>
  <si>
    <t>II. Zdroje financování běžných nákladů na programové financování  EDS/SMVS</t>
  </si>
  <si>
    <t>Výše uložené sankce v Kč</t>
  </si>
  <si>
    <t>Výše konečné sankce v Kč</t>
  </si>
  <si>
    <t>Číslo účtu</t>
  </si>
  <si>
    <t>Z rozpočtu</t>
  </si>
  <si>
    <t>Z toho: účelové prostředky</t>
  </si>
  <si>
    <t>Z toho:                        z obdržených prostředků</t>
  </si>
  <si>
    <t>Z toho: ošetřovné (vyplní pouze PŘO)</t>
  </si>
  <si>
    <r>
      <rPr>
        <sz val="10"/>
        <rFont val="Times New Roman"/>
        <family val="1"/>
      </rPr>
      <t>2. Zpracovatel vypracuje</t>
    </r>
    <r>
      <rPr>
        <b/>
        <sz val="10"/>
        <rFont val="Times New Roman"/>
        <family val="1"/>
      </rPr>
      <t xml:space="preserve"> jednotlivé tabulky za každý paragraf rozpočtové skladby a článek samostatně s vyjímkou operačních programů,</t>
    </r>
    <r>
      <rPr>
        <sz val="10"/>
        <rFont val="Times New Roman"/>
        <family val="1"/>
      </rPr>
      <t xml:space="preserve"> kde budou vykázány dva články dohromady </t>
    </r>
  </si>
  <si>
    <t>Paragraf, článek a název činnosti:</t>
  </si>
  <si>
    <t>SUMÁŘ - prostředky poskytnuté mimo kap. MŠMT</t>
  </si>
  <si>
    <t>Údaje označené * vyplní PŘO pouze v souhrnné tabulce (sumáři) , OPŘO vyplní tyto údaje ve všech dílčích tabulkách.</t>
  </si>
  <si>
    <t xml:space="preserve">Ošetřovným se rozumí v případě PŘO příspěvek na úhradu péče poskytované dětem a nezaopatřeným osobám </t>
  </si>
  <si>
    <t>a o změně dalších zákonů, ve znění pozdějších předpisů.</t>
  </si>
  <si>
    <t xml:space="preserve">nebo ochranné výchovy ve školských zařízeních a o preventivně výchovné péči ve školských zařízeních </t>
  </si>
  <si>
    <t xml:space="preserve">v zařízeních, které jsou rodiče povinni hradit v souladu s § 27 zákona č. 109/2002 Sb., o výkonu ústavní výchovy </t>
  </si>
  <si>
    <t>1) patří sem operační programy EU, finanční mechanismy, komunitární programy, Twinnig out (podrobné údaje jsou náplní tabulky č. 5)</t>
  </si>
  <si>
    <t>Rozpočet po změnách + příspěvky od jiných poskytovatelů</t>
  </si>
  <si>
    <t xml:space="preserve">    - u OPŘO se jedná o výkaz P1a-04: ř. 0311 mínus ř. 0308 v příslušných sloupcích (sl. 2, 17, 18) </t>
  </si>
  <si>
    <r>
      <t xml:space="preserve">3. </t>
    </r>
    <r>
      <rPr>
        <b/>
        <sz val="10"/>
        <rFont val="Times New Roman"/>
        <family val="1"/>
      </rPr>
      <t>Celkem (sl. 4)</t>
    </r>
    <r>
      <rPr>
        <sz val="10"/>
        <rFont val="Times New Roman"/>
        <family val="1"/>
      </rPr>
      <t xml:space="preserve"> =  0,- Kč; pokud zde vyjde jiná částka, uveďte důvod rozdílu v komentáři</t>
    </r>
  </si>
  <si>
    <t>v tom: mzdové prostředky</t>
  </si>
  <si>
    <t>z toho: RF v souladu s § 54 odst. 7) zákona č. 218/2000 Sb.</t>
  </si>
  <si>
    <t>Fond reprodukce majetku*</t>
  </si>
  <si>
    <t>Rezervní fond ze zlepšeného HV</t>
  </si>
  <si>
    <t>Rezervní fond z ostatních  titulů</t>
  </si>
  <si>
    <t xml:space="preserve">    v tom:  </t>
  </si>
  <si>
    <t xml:space="preserve">               příspěvky a dary od fyzických a právnických osob           </t>
  </si>
  <si>
    <t xml:space="preserve">               prostředky rozpočtované a použité k úhradě zhoršeného HV</t>
  </si>
  <si>
    <t xml:space="preserve">               prostředky převedené do RF v souladu s § 54 odst. 7) zákona č. 218/2000 Sb.</t>
  </si>
  <si>
    <t>Čerpání FO + RF (mimo prostředků převedených do RF v souladu s § 54 odst. 7) zákona č. 218/2000 Sb.) + FRM</t>
  </si>
  <si>
    <t>Důvod rozdílu mezi účtem 648 (ř. 32) a čerpáním fondů (ř. 33):</t>
  </si>
  <si>
    <t xml:space="preserve">V textové části okomentujte hodnocení čerpání rozpočtu na investice ve sledovaném roce a zhodnocení dodržení termínů </t>
  </si>
  <si>
    <t xml:space="preserve">   pro předložení závěrečných vyhodnocení dokončených staveb na MŠMT.</t>
  </si>
  <si>
    <t xml:space="preserve">            (kladný HV z jiné činnosti do výše záporného HV z hlavní činnosti)</t>
  </si>
  <si>
    <t xml:space="preserve">    - u PŘO se jedná o výkaz P1-04: ř. 0102 mínus ř. 0104 (limit počtu zaměstnanců); ř. 0107 mínus ř. 0118 (mzdové prostředky); ř. 0121 mínus ř. 0127 (ostatní platby za provedenou práci) </t>
  </si>
  <si>
    <t xml:space="preserve">    - u PŘO se jedná o výkaz P1-04: ř. 0102 mínus ř. 0104 (limit počtu zaměstnanců); ř. 0107 mínus ř. 0118 (mzdové prostředky); ř. 0121 mínus ř. 0127 (ostatní platby za provedenou práci)  </t>
  </si>
  <si>
    <t xml:space="preserve">                              OPPP</t>
  </si>
  <si>
    <t xml:space="preserve">                           OPPP</t>
  </si>
  <si>
    <t>Podmíněné pohledávky (z podrozvahové evidence) - §§ 51 a 52 vyhlášky č. 410/2009 Sb.</t>
  </si>
  <si>
    <t>V případě NEKRYTÍ peněžních fondů finančními prostředky uveďte důvod a navržené opatření k jeho vypořádání.</t>
  </si>
  <si>
    <t xml:space="preserve">   v tom: smlouvy o sdružení</t>
  </si>
  <si>
    <t>5.  Jiné celkem**</t>
  </si>
  <si>
    <t>** např. dotace ÚSC, granty, příjmy od ostatních subjektů, příjmy z jiných kapitol</t>
  </si>
  <si>
    <t xml:space="preserve">Čerpání účelových prostředků - přehled o prostředcích spolufinancovaných z rozpočtu EU a ostatní zahraniční programy </t>
  </si>
  <si>
    <t xml:space="preserve">                  z toho: po splatnosti</t>
  </si>
  <si>
    <r>
      <t xml:space="preserve">Krátkodobé závazky - účet </t>
    </r>
    <r>
      <rPr>
        <b/>
        <sz val="10"/>
        <rFont val="Times New Roman"/>
        <family val="1"/>
      </rPr>
      <t xml:space="preserve">374 </t>
    </r>
    <r>
      <rPr>
        <sz val="10"/>
        <rFont val="Times New Roman"/>
        <family val="1"/>
      </rPr>
      <t>(Krátkodobé přijaté zálohy na transfery)</t>
    </r>
  </si>
  <si>
    <t xml:space="preserve">                   z toho: po splatnosti</t>
  </si>
  <si>
    <t>14.</t>
  </si>
  <si>
    <r>
      <t xml:space="preserve">Krátkodobé pohledávky -účet </t>
    </r>
    <r>
      <rPr>
        <b/>
        <sz val="10"/>
        <rFont val="Times New Roman"/>
        <family val="1"/>
      </rPr>
      <t>388</t>
    </r>
    <r>
      <rPr>
        <sz val="10"/>
        <rFont val="Times New Roman"/>
        <family val="1"/>
      </rPr>
      <t xml:space="preserve"> (Dohadné účty aktivní)</t>
    </r>
  </si>
  <si>
    <t>Hodnocení nákladů a výnosů za hlavní činnost (prostředky poskytnuté z kapitoly MŠMT)</t>
  </si>
  <si>
    <t>Hodnocení nákladů a výnosů za hlavní činnost (prostředky poskytnuté mimo kapitolu MŠMT)</t>
  </si>
  <si>
    <r>
      <rPr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. Tabulka je sumářem tabulek 2.1.1 až 2.1.X (počet tabulek odpovídá počtu paragrafů a článků). </t>
    </r>
  </si>
  <si>
    <t xml:space="preserve">v tom:    </t>
  </si>
  <si>
    <t>Z ostatních prostředků organizace</t>
  </si>
  <si>
    <t>Uvést číslo tabulky        (č. 2.1.X)</t>
  </si>
  <si>
    <t>4=1+2-3</t>
  </si>
  <si>
    <t xml:space="preserve">!!! Zpracovatel NEVYPLŇUJE ŽLUTĚ podbarvené buňky!!! </t>
  </si>
  <si>
    <t xml:space="preserve">!!! Zpracovatel NEVYPLŇUJE ŽLUTĚ podbarvené buňky, u ZELENĚ podbarvených buněk upravuje zpracovatel SOUČTOVÉ VZORCE (dle počtu listů -2.1.1 až 2.1.X)!!! </t>
  </si>
  <si>
    <r>
      <t xml:space="preserve">Správce rozpočtových prostředků: </t>
    </r>
    <r>
      <rPr>
        <b/>
        <sz val="12"/>
        <rFont val="Times New Roman"/>
        <family val="1"/>
      </rPr>
      <t>MŠMT</t>
    </r>
  </si>
  <si>
    <r>
      <t xml:space="preserve">Paragraf, článek a název činnosti: </t>
    </r>
    <r>
      <rPr>
        <b/>
        <sz val="12"/>
        <rFont val="Times New Roman"/>
        <family val="1"/>
      </rPr>
      <t>SUMÁŘ</t>
    </r>
  </si>
  <si>
    <t>Přehled o závazcích a pohledávkách k 31. 12. sledovaného roku</t>
  </si>
  <si>
    <t>I. Přehled o závazcích k 31. 12. sledovaného roku</t>
  </si>
  <si>
    <t>II. Přehled o pohledávkách k 31. 12. sledovaného roku</t>
  </si>
  <si>
    <t>Nevyčerpáno</t>
  </si>
  <si>
    <t>Limit počtu zaměstnanců</t>
  </si>
  <si>
    <t>Získané úroky ve sledovaném roce</t>
  </si>
  <si>
    <r>
      <t xml:space="preserve">2. Údaje o skutečnosti u počtu zam.a mzdových prostředků </t>
    </r>
    <r>
      <rPr>
        <b/>
        <sz val="10"/>
        <rFont val="Times New Roman"/>
        <family val="1"/>
      </rPr>
      <t>musí odpovídat údajům vykázaných jednak ve finančních výkazech a dále  ve výkazu Škol (MŠMT) P1-04 a výkazu Škol (MŠMT) P1a-04:</t>
    </r>
  </si>
  <si>
    <r>
      <t xml:space="preserve">1. Údaje o skutečnosti u počtu zam. a mzdových prostředků </t>
    </r>
    <r>
      <rPr>
        <b/>
        <sz val="10"/>
        <rFont val="Times New Roman"/>
        <family val="1"/>
      </rPr>
      <t>musí odpovídat údajům vykázaných jednak ve finančních výkazech a dále  ve výkazu Škol (MŠMT) P1-04 a výkazu Škol (MŠMT) P1a-04:</t>
    </r>
  </si>
  <si>
    <r>
      <t xml:space="preserve">1. Údaje o skutečnosti u počtu zam.a mzdových prostředků </t>
    </r>
    <r>
      <rPr>
        <b/>
        <sz val="10"/>
        <rFont val="Times New Roman"/>
        <family val="1"/>
      </rPr>
      <t>musí odpovídat údajům vykázaných jednak ve finančních výkazech a dále  ve výkazu Škol (MŠMT)P1-04 a výkazu Škol (MŠMT)P1a-04:</t>
    </r>
  </si>
  <si>
    <t xml:space="preserve">             náhrady mzdy (účet 521)</t>
  </si>
  <si>
    <t xml:space="preserve">           náhrady mzdy (účet 521)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</si>
</sst>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00\ 00"/>
    <numFmt numFmtId="175" formatCode="[$-405]d\.\ mmmm\ yyyy"/>
    <numFmt numFmtId="176" formatCode="0.E+00"/>
  </numFmts>
  <fonts count="7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48"/>
      <name val="Times New Roman"/>
      <family val="1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2"/>
      <color theme="0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7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3" fillId="0" borderId="28" xfId="36" applyFont="1" applyBorder="1" applyAlignment="1" applyProtection="1">
      <alignment/>
      <protection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9" fillId="0" borderId="48" xfId="0" applyFont="1" applyBorder="1" applyAlignment="1">
      <alignment/>
    </xf>
    <xf numFmtId="4" fontId="9" fillId="0" borderId="39" xfId="0" applyNumberFormat="1" applyFont="1" applyBorder="1" applyAlignment="1">
      <alignment/>
    </xf>
    <xf numFmtId="4" fontId="9" fillId="0" borderId="44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48" applyFont="1" applyFill="1">
      <alignment/>
      <protection/>
    </xf>
    <xf numFmtId="0" fontId="6" fillId="0" borderId="0" xfId="48" applyFont="1" applyFill="1" applyAlignment="1">
      <alignment horizontal="center"/>
      <protection/>
    </xf>
    <xf numFmtId="0" fontId="18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9" fillId="0" borderId="0" xfId="48" applyFont="1">
      <alignment/>
      <protection/>
    </xf>
    <xf numFmtId="0" fontId="9" fillId="0" borderId="49" xfId="0" applyFont="1" applyBorder="1" applyAlignment="1">
      <alignment/>
    </xf>
    <xf numFmtId="49" fontId="9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4" fontId="16" fillId="0" borderId="5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16" fillId="0" borderId="25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7" fillId="0" borderId="18" xfId="0" applyFont="1" applyBorder="1" applyAlignment="1">
      <alignment/>
    </xf>
    <xf numFmtId="49" fontId="7" fillId="0" borderId="47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0" xfId="48" applyFont="1" applyFill="1" applyAlignment="1">
      <alignment horizontal="right"/>
      <protection/>
    </xf>
    <xf numFmtId="0" fontId="19" fillId="0" borderId="0" xfId="48" applyFont="1" applyFill="1" applyAlignment="1">
      <alignment horizontal="right"/>
      <protection/>
    </xf>
    <xf numFmtId="0" fontId="9" fillId="0" borderId="51" xfId="0" applyFont="1" applyBorder="1" applyAlignment="1">
      <alignment/>
    </xf>
    <xf numFmtId="0" fontId="9" fillId="0" borderId="38" xfId="0" applyFont="1" applyFill="1" applyBorder="1" applyAlignment="1">
      <alignment horizontal="center"/>
    </xf>
    <xf numFmtId="0" fontId="0" fillId="0" borderId="0" xfId="0" applyFill="1" applyAlignment="1">
      <alignment/>
    </xf>
    <xf numFmtId="9" fontId="7" fillId="0" borderId="0" xfId="50" applyFont="1" applyFill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9" fillId="0" borderId="52" xfId="0" applyFont="1" applyBorder="1" applyAlignment="1">
      <alignment/>
    </xf>
    <xf numFmtId="49" fontId="6" fillId="0" borderId="0" xfId="0" applyNumberFormat="1" applyFont="1" applyAlignment="1">
      <alignment horizontal="left"/>
    </xf>
    <xf numFmtId="0" fontId="7" fillId="0" borderId="23" xfId="0" applyFont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7" fillId="0" borderId="53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46" xfId="0" applyFont="1" applyFill="1" applyBorder="1" applyAlignment="1">
      <alignment/>
    </xf>
    <xf numFmtId="0" fontId="68" fillId="0" borderId="0" xfId="0" applyFont="1" applyFill="1" applyAlignment="1">
      <alignment/>
    </xf>
    <xf numFmtId="0" fontId="9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9" fillId="0" borderId="0" xfId="0" applyFont="1" applyAlignment="1">
      <alignment horizontal="left" indent="10"/>
    </xf>
    <xf numFmtId="0" fontId="9" fillId="0" borderId="51" xfId="0" applyFont="1" applyFill="1" applyBorder="1" applyAlignment="1">
      <alignment/>
    </xf>
    <xf numFmtId="0" fontId="7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48" applyFont="1" applyFill="1" applyAlignment="1">
      <alignment horizontal="center"/>
      <protection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9" fillId="0" borderId="42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4" fontId="9" fillId="0" borderId="49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49" xfId="0" applyNumberFormat="1" applyFont="1" applyBorder="1" applyAlignment="1">
      <alignment horizontal="center"/>
    </xf>
    <xf numFmtId="4" fontId="9" fillId="0" borderId="62" xfId="0" applyNumberFormat="1" applyFont="1" applyBorder="1" applyAlignment="1">
      <alignment/>
    </xf>
    <xf numFmtId="0" fontId="9" fillId="0" borderId="5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right" vertical="center"/>
    </xf>
    <xf numFmtId="4" fontId="9" fillId="0" borderId="39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42" xfId="0" applyNumberFormat="1" applyFont="1" applyBorder="1" applyAlignment="1">
      <alignment horizontal="right" vertical="center"/>
    </xf>
    <xf numFmtId="4" fontId="9" fillId="0" borderId="64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4" fontId="9" fillId="0" borderId="43" xfId="0" applyNumberFormat="1" applyFont="1" applyBorder="1" applyAlignment="1">
      <alignment horizontal="right" vertical="center"/>
    </xf>
    <xf numFmtId="4" fontId="9" fillId="0" borderId="53" xfId="0" applyNumberFormat="1" applyFont="1" applyBorder="1" applyAlignment="1">
      <alignment horizontal="right" vertical="center"/>
    </xf>
    <xf numFmtId="4" fontId="9" fillId="0" borderId="44" xfId="0" applyNumberFormat="1" applyFont="1" applyBorder="1" applyAlignment="1">
      <alignment horizontal="right" vertical="center"/>
    </xf>
    <xf numFmtId="4" fontId="9" fillId="0" borderId="4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9" fillId="0" borderId="65" xfId="0" applyNumberFormat="1" applyFont="1" applyBorder="1" applyAlignment="1">
      <alignment/>
    </xf>
    <xf numFmtId="4" fontId="9" fillId="0" borderId="19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63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9" fillId="0" borderId="16" xfId="0" applyNumberFormat="1" applyFont="1" applyBorder="1" applyAlignment="1">
      <alignment/>
    </xf>
    <xf numFmtId="49" fontId="9" fillId="0" borderId="66" xfId="0" applyNumberFormat="1" applyFont="1" applyBorder="1" applyAlignment="1">
      <alignment/>
    </xf>
    <xf numFmtId="49" fontId="9" fillId="0" borderId="54" xfId="0" applyNumberFormat="1" applyFont="1" applyBorder="1" applyAlignment="1">
      <alignment/>
    </xf>
    <xf numFmtId="0" fontId="9" fillId="0" borderId="38" xfId="0" applyFont="1" applyBorder="1" applyAlignment="1">
      <alignment/>
    </xf>
    <xf numFmtId="4" fontId="16" fillId="0" borderId="35" xfId="0" applyNumberFormat="1" applyFont="1" applyBorder="1" applyAlignment="1">
      <alignment/>
    </xf>
    <xf numFmtId="0" fontId="20" fillId="0" borderId="38" xfId="0" applyFont="1" applyBorder="1" applyAlignment="1">
      <alignment horizontal="center"/>
    </xf>
    <xf numFmtId="49" fontId="9" fillId="0" borderId="17" xfId="0" applyNumberFormat="1" applyFont="1" applyBorder="1" applyAlignment="1">
      <alignment/>
    </xf>
    <xf numFmtId="49" fontId="9" fillId="0" borderId="53" xfId="0" applyNumberFormat="1" applyFont="1" applyBorder="1" applyAlignment="1">
      <alignment/>
    </xf>
    <xf numFmtId="49" fontId="9" fillId="0" borderId="20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67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4" fontId="9" fillId="0" borderId="40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58" xfId="0" applyFont="1" applyBorder="1" applyAlignment="1">
      <alignment/>
    </xf>
    <xf numFmtId="0" fontId="9" fillId="0" borderId="58" xfId="0" applyFont="1" applyBorder="1" applyAlignment="1">
      <alignment horizontal="center"/>
    </xf>
    <xf numFmtId="49" fontId="7" fillId="0" borderId="66" xfId="0" applyNumberFormat="1" applyFont="1" applyBorder="1" applyAlignment="1">
      <alignment vertical="center"/>
    </xf>
    <xf numFmtId="49" fontId="7" fillId="0" borderId="41" xfId="0" applyNumberFormat="1" applyFont="1" applyBorder="1" applyAlignment="1">
      <alignment/>
    </xf>
    <xf numFmtId="49" fontId="7" fillId="0" borderId="23" xfId="0" applyNumberFormat="1" applyFont="1" applyBorder="1" applyAlignment="1">
      <alignment/>
    </xf>
    <xf numFmtId="49" fontId="7" fillId="0" borderId="53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" fontId="9" fillId="0" borderId="43" xfId="0" applyNumberFormat="1" applyFont="1" applyBorder="1" applyAlignment="1">
      <alignment/>
    </xf>
    <xf numFmtId="4" fontId="9" fillId="0" borderId="0" xfId="48" applyNumberFormat="1" applyFont="1" applyFill="1" applyBorder="1">
      <alignment/>
      <protection/>
    </xf>
    <xf numFmtId="0" fontId="9" fillId="0" borderId="0" xfId="48" applyFont="1" applyFill="1" applyBorder="1" applyAlignment="1">
      <alignment horizontal="center"/>
      <protection/>
    </xf>
    <xf numFmtId="0" fontId="9" fillId="0" borderId="0" xfId="48" applyFont="1" applyFill="1" applyBorder="1">
      <alignment/>
      <protection/>
    </xf>
    <xf numFmtId="0" fontId="11" fillId="0" borderId="0" xfId="47" applyFont="1" applyFill="1">
      <alignment/>
      <protection/>
    </xf>
    <xf numFmtId="0" fontId="0" fillId="0" borderId="0" xfId="0" applyFont="1" applyAlignment="1">
      <alignment/>
    </xf>
    <xf numFmtId="0" fontId="7" fillId="0" borderId="0" xfId="48" applyFont="1" applyFill="1" applyBorder="1">
      <alignment/>
      <protection/>
    </xf>
    <xf numFmtId="0" fontId="0" fillId="0" borderId="0" xfId="0" applyFont="1" applyFill="1" applyAlignment="1">
      <alignment/>
    </xf>
    <xf numFmtId="0" fontId="7" fillId="0" borderId="64" xfId="48" applyFont="1" applyFill="1" applyBorder="1" applyAlignment="1">
      <alignment horizontal="center" vertical="center"/>
      <protection/>
    </xf>
    <xf numFmtId="0" fontId="7" fillId="0" borderId="18" xfId="48" applyFont="1" applyFill="1" applyBorder="1" applyAlignment="1">
      <alignment horizontal="left" vertical="center" wrapText="1"/>
      <protection/>
    </xf>
    <xf numFmtId="0" fontId="7" fillId="0" borderId="42" xfId="48" applyFont="1" applyFill="1" applyBorder="1" applyAlignment="1">
      <alignment horizontal="center" vertical="center"/>
      <protection/>
    </xf>
    <xf numFmtId="0" fontId="7" fillId="0" borderId="24" xfId="48" applyFont="1" applyFill="1" applyBorder="1" applyAlignment="1">
      <alignment horizontal="left" vertical="center" wrapText="1"/>
      <protection/>
    </xf>
    <xf numFmtId="0" fontId="7" fillId="0" borderId="43" xfId="48" applyFont="1" applyFill="1" applyBorder="1" applyAlignment="1">
      <alignment horizontal="center" vertical="center"/>
      <protection/>
    </xf>
    <xf numFmtId="0" fontId="7" fillId="0" borderId="21" xfId="48" applyFont="1" applyFill="1" applyBorder="1" applyAlignment="1">
      <alignment horizontal="left" vertical="center"/>
      <protection/>
    </xf>
    <xf numFmtId="0" fontId="7" fillId="0" borderId="46" xfId="0" applyFont="1" applyBorder="1" applyAlignment="1">
      <alignment/>
    </xf>
    <xf numFmtId="0" fontId="9" fillId="0" borderId="46" xfId="0" applyFont="1" applyBorder="1" applyAlignment="1">
      <alignment horizontal="left" wrapText="1"/>
    </xf>
    <xf numFmtId="0" fontId="20" fillId="0" borderId="68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/>
    </xf>
    <xf numFmtId="49" fontId="9" fillId="0" borderId="67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21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58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0" fillId="0" borderId="16" xfId="0" applyBorder="1" applyAlignment="1">
      <alignment/>
    </xf>
    <xf numFmtId="4" fontId="9" fillId="0" borderId="24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0" fillId="0" borderId="33" xfId="0" applyFont="1" applyBorder="1" applyAlignment="1">
      <alignment/>
    </xf>
    <xf numFmtId="4" fontId="9" fillId="0" borderId="33" xfId="0" applyNumberFormat="1" applyFont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4" fontId="9" fillId="0" borderId="39" xfId="0" applyNumberFormat="1" applyFont="1" applyFill="1" applyBorder="1" applyAlignment="1">
      <alignment/>
    </xf>
    <xf numFmtId="0" fontId="9" fillId="0" borderId="64" xfId="0" applyFont="1" applyBorder="1" applyAlignment="1">
      <alignment vertical="center"/>
    </xf>
    <xf numFmtId="4" fontId="9" fillId="0" borderId="42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42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4" fontId="7" fillId="0" borderId="46" xfId="0" applyNumberFormat="1" applyFont="1" applyFill="1" applyBorder="1" applyAlignment="1">
      <alignment horizontal="right"/>
    </xf>
    <xf numFmtId="4" fontId="9" fillId="0" borderId="46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43" xfId="0" applyFont="1" applyBorder="1" applyAlignment="1">
      <alignment vertical="center"/>
    </xf>
    <xf numFmtId="172" fontId="9" fillId="0" borderId="43" xfId="0" applyNumberFormat="1" applyFont="1" applyFill="1" applyBorder="1" applyAlignment="1">
      <alignment horizontal="right" vertical="center"/>
    </xf>
    <xf numFmtId="4" fontId="9" fillId="23" borderId="42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64" xfId="0" applyFont="1" applyBorder="1" applyAlignment="1">
      <alignment horizontal="center"/>
    </xf>
    <xf numFmtId="49" fontId="7" fillId="0" borderId="66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9" fillId="0" borderId="22" xfId="0" applyNumberFormat="1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 wrapText="1"/>
    </xf>
    <xf numFmtId="4" fontId="9" fillId="0" borderId="64" xfId="0" applyNumberFormat="1" applyFont="1" applyFill="1" applyBorder="1" applyAlignment="1">
      <alignment horizontal="right" vertical="center"/>
    </xf>
    <xf numFmtId="4" fontId="9" fillId="0" borderId="43" xfId="0" applyNumberFormat="1" applyFont="1" applyFill="1" applyBorder="1" applyAlignment="1">
      <alignment horizontal="right" vertical="center"/>
    </xf>
    <xf numFmtId="4" fontId="9" fillId="0" borderId="46" xfId="0" applyNumberFormat="1" applyFont="1" applyFill="1" applyBorder="1" applyAlignment="1">
      <alignment horizontal="right" vertical="center"/>
    </xf>
    <xf numFmtId="4" fontId="9" fillId="0" borderId="45" xfId="0" applyNumberFormat="1" applyFont="1" applyFill="1" applyBorder="1" applyAlignment="1">
      <alignment horizontal="right" vertical="center"/>
    </xf>
    <xf numFmtId="4" fontId="9" fillId="23" borderId="42" xfId="0" applyNumberFormat="1" applyFont="1" applyFill="1" applyBorder="1" applyAlignment="1">
      <alignment vertical="center"/>
    </xf>
    <xf numFmtId="0" fontId="26" fillId="0" borderId="14" xfId="0" applyFont="1" applyBorder="1" applyAlignment="1">
      <alignment/>
    </xf>
    <xf numFmtId="0" fontId="27" fillId="0" borderId="0" xfId="0" applyFont="1" applyFill="1" applyAlignment="1">
      <alignment/>
    </xf>
    <xf numFmtId="0" fontId="9" fillId="0" borderId="0" xfId="0" applyFont="1" applyAlignment="1">
      <alignment horizontal="left" indent="6"/>
    </xf>
    <xf numFmtId="0" fontId="7" fillId="0" borderId="0" xfId="0" applyFont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44" xfId="0" applyNumberFormat="1" applyFill="1" applyBorder="1" applyAlignment="1">
      <alignment horizontal="right" vertical="center"/>
    </xf>
    <xf numFmtId="4" fontId="0" fillId="0" borderId="64" xfId="0" applyNumberFormat="1" applyFill="1" applyBorder="1" applyAlignment="1">
      <alignment horizontal="right" vertical="center"/>
    </xf>
    <xf numFmtId="4" fontId="0" fillId="0" borderId="43" xfId="0" applyNumberFormat="1" applyFill="1" applyBorder="1" applyAlignment="1">
      <alignment horizontal="right" vertical="center"/>
    </xf>
    <xf numFmtId="4" fontId="0" fillId="0" borderId="46" xfId="0" applyNumberFormat="1" applyFill="1" applyBorder="1" applyAlignment="1">
      <alignment horizontal="right" vertical="center"/>
    </xf>
    <xf numFmtId="4" fontId="0" fillId="0" borderId="45" xfId="0" applyNumberFormat="1" applyFill="1" applyBorder="1" applyAlignment="1">
      <alignment horizontal="right" vertical="center"/>
    </xf>
    <xf numFmtId="0" fontId="5" fillId="0" borderId="46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2" xfId="0" applyFont="1" applyBorder="1" applyAlignment="1">
      <alignment/>
    </xf>
    <xf numFmtId="0" fontId="7" fillId="0" borderId="39" xfId="0" applyFont="1" applyBorder="1" applyAlignment="1">
      <alignment vertical="center"/>
    </xf>
    <xf numFmtId="0" fontId="7" fillId="0" borderId="42" xfId="0" applyFont="1" applyFill="1" applyBorder="1" applyAlignment="1">
      <alignment/>
    </xf>
    <xf numFmtId="0" fontId="5" fillId="0" borderId="64" xfId="0" applyFont="1" applyBorder="1" applyAlignment="1">
      <alignment/>
    </xf>
    <xf numFmtId="0" fontId="9" fillId="0" borderId="46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172" fontId="9" fillId="0" borderId="44" xfId="0" applyNumberFormat="1" applyFont="1" applyFill="1" applyBorder="1" applyAlignment="1">
      <alignment horizontal="right" vertical="center"/>
    </xf>
    <xf numFmtId="4" fontId="9" fillId="23" borderId="24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0" fontId="9" fillId="0" borderId="6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7" fillId="0" borderId="18" xfId="48" applyFont="1" applyFill="1" applyBorder="1" applyAlignment="1">
      <alignment vertical="center" wrapText="1"/>
      <protection/>
    </xf>
    <xf numFmtId="0" fontId="7" fillId="0" borderId="24" xfId="48" applyFont="1" applyFill="1" applyBorder="1" applyAlignment="1">
      <alignment vertical="center" wrapText="1"/>
      <protection/>
    </xf>
    <xf numFmtId="4" fontId="9" fillId="0" borderId="19" xfId="0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/>
    </xf>
    <xf numFmtId="4" fontId="9" fillId="0" borderId="43" xfId="0" applyNumberFormat="1" applyFont="1" applyFill="1" applyBorder="1" applyAlignment="1">
      <alignment horizontal="right" vertical="center" wrapText="1"/>
    </xf>
    <xf numFmtId="4" fontId="9" fillId="0" borderId="25" xfId="0" applyNumberFormat="1" applyFont="1" applyFill="1" applyBorder="1" applyAlignment="1">
      <alignment horizontal="right" vertical="center"/>
    </xf>
    <xf numFmtId="4" fontId="9" fillId="23" borderId="42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center" vertical="center"/>
    </xf>
    <xf numFmtId="4" fontId="9" fillId="0" borderId="65" xfId="0" applyNumberFormat="1" applyFont="1" applyFill="1" applyBorder="1" applyAlignment="1">
      <alignment/>
    </xf>
    <xf numFmtId="0" fontId="7" fillId="0" borderId="47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4" fontId="9" fillId="33" borderId="42" xfId="0" applyNumberFormat="1" applyFont="1" applyFill="1" applyBorder="1" applyAlignment="1">
      <alignment vertical="center"/>
    </xf>
    <xf numFmtId="4" fontId="9" fillId="33" borderId="24" xfId="0" applyNumberFormat="1" applyFont="1" applyFill="1" applyBorder="1" applyAlignment="1">
      <alignment vertical="center"/>
    </xf>
    <xf numFmtId="172" fontId="9" fillId="33" borderId="44" xfId="0" applyNumberFormat="1" applyFont="1" applyFill="1" applyBorder="1" applyAlignment="1">
      <alignment horizontal="right" vertical="center"/>
    </xf>
    <xf numFmtId="172" fontId="9" fillId="33" borderId="43" xfId="0" applyNumberFormat="1" applyFont="1" applyFill="1" applyBorder="1" applyAlignment="1">
      <alignment horizontal="right" vertical="center"/>
    </xf>
    <xf numFmtId="4" fontId="9" fillId="33" borderId="22" xfId="0" applyNumberFormat="1" applyFont="1" applyFill="1" applyBorder="1" applyAlignment="1">
      <alignment vertical="center"/>
    </xf>
    <xf numFmtId="4" fontId="9" fillId="33" borderId="43" xfId="0" applyNumberFormat="1" applyFont="1" applyFill="1" applyBorder="1" applyAlignment="1">
      <alignment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47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7" fillId="0" borderId="46" xfId="0" applyNumberFormat="1" applyFont="1" applyFill="1" applyBorder="1" applyAlignment="1">
      <alignment horizontal="center"/>
    </xf>
    <xf numFmtId="4" fontId="9" fillId="0" borderId="33" xfId="0" applyNumberFormat="1" applyFont="1" applyFill="1" applyBorder="1" applyAlignment="1">
      <alignment horizontal="right"/>
    </xf>
    <xf numFmtId="4" fontId="9" fillId="0" borderId="45" xfId="0" applyNumberFormat="1" applyFont="1" applyFill="1" applyBorder="1" applyAlignment="1">
      <alignment horizontal="right"/>
    </xf>
    <xf numFmtId="4" fontId="7" fillId="23" borderId="0" xfId="0" applyNumberFormat="1" applyFont="1" applyFill="1" applyBorder="1" applyAlignment="1">
      <alignment horizontal="right"/>
    </xf>
    <xf numFmtId="4" fontId="9" fillId="23" borderId="39" xfId="0" applyNumberFormat="1" applyFont="1" applyFill="1" applyBorder="1" applyAlignment="1">
      <alignment vertical="center"/>
    </xf>
    <xf numFmtId="49" fontId="7" fillId="23" borderId="66" xfId="0" applyNumberFormat="1" applyFont="1" applyFill="1" applyBorder="1" applyAlignment="1">
      <alignment/>
    </xf>
    <xf numFmtId="49" fontId="7" fillId="23" borderId="58" xfId="0" applyNumberFormat="1" applyFont="1" applyFill="1" applyBorder="1" applyAlignment="1">
      <alignment/>
    </xf>
    <xf numFmtId="4" fontId="7" fillId="23" borderId="58" xfId="0" applyNumberFormat="1" applyFont="1" applyFill="1" applyBorder="1" applyAlignment="1">
      <alignment/>
    </xf>
    <xf numFmtId="4" fontId="16" fillId="23" borderId="35" xfId="0" applyNumberFormat="1" applyFont="1" applyFill="1" applyBorder="1" applyAlignment="1">
      <alignment/>
    </xf>
    <xf numFmtId="4" fontId="7" fillId="23" borderId="38" xfId="0" applyNumberFormat="1" applyFont="1" applyFill="1" applyBorder="1" applyAlignment="1">
      <alignment/>
    </xf>
    <xf numFmtId="49" fontId="7" fillId="23" borderId="54" xfId="0" applyNumberFormat="1" applyFont="1" applyFill="1" applyBorder="1" applyAlignment="1">
      <alignment/>
    </xf>
    <xf numFmtId="49" fontId="7" fillId="23" borderId="33" xfId="0" applyNumberFormat="1" applyFont="1" applyFill="1" applyBorder="1" applyAlignment="1">
      <alignment/>
    </xf>
    <xf numFmtId="4" fontId="7" fillId="23" borderId="33" xfId="0" applyNumberFormat="1" applyFont="1" applyFill="1" applyBorder="1" applyAlignment="1">
      <alignment/>
    </xf>
    <xf numFmtId="4" fontId="7" fillId="23" borderId="35" xfId="0" applyNumberFormat="1" applyFont="1" applyFill="1" applyBorder="1" applyAlignment="1">
      <alignment/>
    </xf>
    <xf numFmtId="0" fontId="7" fillId="23" borderId="66" xfId="0" applyFont="1" applyFill="1" applyBorder="1" applyAlignment="1">
      <alignment/>
    </xf>
    <xf numFmtId="0" fontId="7" fillId="23" borderId="58" xfId="0" applyFont="1" applyFill="1" applyBorder="1" applyAlignment="1">
      <alignment/>
    </xf>
    <xf numFmtId="4" fontId="9" fillId="23" borderId="35" xfId="0" applyNumberFormat="1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7" fillId="23" borderId="71" xfId="0" applyNumberFormat="1" applyFont="1" applyFill="1" applyBorder="1" applyAlignment="1">
      <alignment/>
    </xf>
    <xf numFmtId="4" fontId="7" fillId="23" borderId="43" xfId="0" applyNumberFormat="1" applyFont="1" applyFill="1" applyBorder="1" applyAlignment="1">
      <alignment/>
    </xf>
    <xf numFmtId="4" fontId="7" fillId="23" borderId="42" xfId="0" applyNumberFormat="1" applyFont="1" applyFill="1" applyBorder="1" applyAlignment="1">
      <alignment/>
    </xf>
    <xf numFmtId="4" fontId="7" fillId="23" borderId="19" xfId="0" applyNumberFormat="1" applyFont="1" applyFill="1" applyBorder="1" applyAlignment="1">
      <alignment/>
    </xf>
    <xf numFmtId="4" fontId="7" fillId="23" borderId="37" xfId="0" applyNumberFormat="1" applyFont="1" applyFill="1" applyBorder="1" applyAlignment="1">
      <alignment/>
    </xf>
    <xf numFmtId="0" fontId="7" fillId="23" borderId="37" xfId="48" applyFont="1" applyFill="1" applyBorder="1" applyAlignment="1">
      <alignment horizontal="center" vertical="center"/>
      <protection/>
    </xf>
    <xf numFmtId="0" fontId="7" fillId="23" borderId="58" xfId="48" applyFont="1" applyFill="1" applyBorder="1" applyAlignment="1">
      <alignment horizontal="left" vertical="center"/>
      <protection/>
    </xf>
    <xf numFmtId="0" fontId="7" fillId="23" borderId="58" xfId="48" applyFont="1" applyFill="1" applyBorder="1" applyAlignment="1">
      <alignment vertical="center"/>
      <protection/>
    </xf>
    <xf numFmtId="4" fontId="7" fillId="23" borderId="46" xfId="0" applyNumberFormat="1" applyFont="1" applyFill="1" applyBorder="1" applyAlignment="1">
      <alignment horizontal="right"/>
    </xf>
    <xf numFmtId="4" fontId="9" fillId="23" borderId="46" xfId="0" applyNumberFormat="1" applyFont="1" applyFill="1" applyBorder="1" applyAlignment="1">
      <alignment horizontal="right"/>
    </xf>
    <xf numFmtId="4" fontId="7" fillId="23" borderId="0" xfId="0" applyNumberFormat="1" applyFont="1" applyFill="1" applyAlignment="1">
      <alignment horizontal="right"/>
    </xf>
    <xf numFmtId="0" fontId="7" fillId="23" borderId="37" xfId="0" applyFont="1" applyFill="1" applyBorder="1" applyAlignment="1">
      <alignment/>
    </xf>
    <xf numFmtId="4" fontId="7" fillId="23" borderId="37" xfId="0" applyNumberFormat="1" applyFont="1" applyFill="1" applyBorder="1" applyAlignment="1">
      <alignment horizontal="right"/>
    </xf>
    <xf numFmtId="4" fontId="7" fillId="23" borderId="58" xfId="0" applyNumberFormat="1" applyFont="1" applyFill="1" applyBorder="1" applyAlignment="1">
      <alignment horizontal="right"/>
    </xf>
    <xf numFmtId="4" fontId="7" fillId="23" borderId="39" xfId="0" applyNumberFormat="1" applyFont="1" applyFill="1" applyBorder="1" applyAlignment="1">
      <alignment horizontal="right" vertical="center"/>
    </xf>
    <xf numFmtId="4" fontId="9" fillId="23" borderId="48" xfId="0" applyNumberFormat="1" applyFont="1" applyFill="1" applyBorder="1" applyAlignment="1">
      <alignment horizontal="right" vertical="center"/>
    </xf>
    <xf numFmtId="4" fontId="7" fillId="23" borderId="42" xfId="0" applyNumberFormat="1" applyFont="1" applyFill="1" applyBorder="1" applyAlignment="1">
      <alignment horizontal="right" vertical="center"/>
    </xf>
    <xf numFmtId="4" fontId="7" fillId="23" borderId="46" xfId="0" applyNumberFormat="1" applyFont="1" applyFill="1" applyBorder="1" applyAlignment="1">
      <alignment horizontal="right" vertical="center"/>
    </xf>
    <xf numFmtId="4" fontId="7" fillId="23" borderId="43" xfId="0" applyNumberFormat="1" applyFont="1" applyFill="1" applyBorder="1" applyAlignment="1">
      <alignment horizontal="right" vertical="center"/>
    </xf>
    <xf numFmtId="4" fontId="9" fillId="23" borderId="46" xfId="0" applyNumberFormat="1" applyFont="1" applyFill="1" applyBorder="1" applyAlignment="1">
      <alignment horizontal="right" vertical="center"/>
    </xf>
    <xf numFmtId="4" fontId="7" fillId="23" borderId="44" xfId="0" applyNumberFormat="1" applyFont="1" applyFill="1" applyBorder="1" applyAlignment="1">
      <alignment horizontal="right" vertical="center"/>
    </xf>
    <xf numFmtId="4" fontId="9" fillId="23" borderId="44" xfId="0" applyNumberFormat="1" applyFont="1" applyFill="1" applyBorder="1" applyAlignment="1">
      <alignment horizontal="right" vertical="center"/>
    </xf>
    <xf numFmtId="0" fontId="7" fillId="23" borderId="54" xfId="0" applyFont="1" applyFill="1" applyBorder="1" applyAlignment="1">
      <alignment horizontal="left" vertical="center"/>
    </xf>
    <xf numFmtId="0" fontId="7" fillId="23" borderId="33" xfId="0" applyFont="1" applyFill="1" applyBorder="1" applyAlignment="1">
      <alignment horizontal="left" vertical="center"/>
    </xf>
    <xf numFmtId="0" fontId="9" fillId="23" borderId="58" xfId="0" applyFont="1" applyFill="1" applyBorder="1" applyAlignment="1">
      <alignment vertical="center"/>
    </xf>
    <xf numFmtId="4" fontId="7" fillId="23" borderId="33" xfId="0" applyNumberFormat="1" applyFont="1" applyFill="1" applyBorder="1" applyAlignment="1">
      <alignment horizontal="right" vertical="center"/>
    </xf>
    <xf numFmtId="4" fontId="7" fillId="23" borderId="54" xfId="0" applyNumberFormat="1" applyFont="1" applyFill="1" applyBorder="1" applyAlignment="1">
      <alignment horizontal="right" vertical="center"/>
    </xf>
    <xf numFmtId="4" fontId="7" fillId="23" borderId="37" xfId="0" applyNumberFormat="1" applyFont="1" applyFill="1" applyBorder="1" applyAlignment="1">
      <alignment horizontal="right" vertical="center"/>
    </xf>
    <xf numFmtId="0" fontId="7" fillId="23" borderId="54" xfId="0" applyFont="1" applyFill="1" applyBorder="1" applyAlignment="1">
      <alignment/>
    </xf>
    <xf numFmtId="0" fontId="7" fillId="23" borderId="33" xfId="0" applyFont="1" applyFill="1" applyBorder="1" applyAlignment="1">
      <alignment/>
    </xf>
    <xf numFmtId="0" fontId="9" fillId="0" borderId="48" xfId="0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right" vertical="center"/>
    </xf>
    <xf numFmtId="4" fontId="7" fillId="0" borderId="43" xfId="0" applyNumberFormat="1" applyFont="1" applyFill="1" applyBorder="1" applyAlignment="1">
      <alignment horizontal="right" vertical="center"/>
    </xf>
    <xf numFmtId="4" fontId="7" fillId="0" borderId="66" xfId="0" applyNumberFormat="1" applyFont="1" applyFill="1" applyBorder="1" applyAlignment="1">
      <alignment horizontal="right" vertical="center"/>
    </xf>
    <xf numFmtId="4" fontId="7" fillId="0" borderId="58" xfId="0" applyNumberFormat="1" applyFont="1" applyFill="1" applyBorder="1" applyAlignment="1">
      <alignment horizontal="right" vertical="center"/>
    </xf>
    <xf numFmtId="4" fontId="9" fillId="0" borderId="37" xfId="0" applyNumberFormat="1" applyFont="1" applyFill="1" applyBorder="1" applyAlignment="1">
      <alignment horizontal="right" vertical="center"/>
    </xf>
    <xf numFmtId="4" fontId="7" fillId="0" borderId="33" xfId="0" applyNumberFormat="1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left"/>
    </xf>
    <xf numFmtId="0" fontId="7" fillId="0" borderId="58" xfId="0" applyFont="1" applyFill="1" applyBorder="1" applyAlignment="1">
      <alignment horizontal="left"/>
    </xf>
    <xf numFmtId="0" fontId="26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26" fillId="0" borderId="24" xfId="0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4" fontId="9" fillId="0" borderId="21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4" fontId="9" fillId="0" borderId="18" xfId="0" applyNumberFormat="1" applyFon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0" fontId="9" fillId="0" borderId="53" xfId="0" applyFont="1" applyFill="1" applyBorder="1" applyAlignment="1">
      <alignment/>
    </xf>
    <xf numFmtId="0" fontId="26" fillId="0" borderId="67" xfId="0" applyFont="1" applyFill="1" applyBorder="1" applyAlignment="1">
      <alignment horizontal="right"/>
    </xf>
    <xf numFmtId="4" fontId="9" fillId="0" borderId="67" xfId="0" applyNumberFormat="1" applyFont="1" applyFill="1" applyBorder="1" applyAlignment="1">
      <alignment horizontal="right" vertical="center"/>
    </xf>
    <xf numFmtId="0" fontId="26" fillId="0" borderId="41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0" fillId="0" borderId="24" xfId="0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33" xfId="0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0" fontId="7" fillId="0" borderId="54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9" fillId="23" borderId="64" xfId="0" applyNumberFormat="1" applyFont="1" applyFill="1" applyBorder="1" applyAlignment="1">
      <alignment horizontal="right" vertical="center"/>
    </xf>
    <xf numFmtId="4" fontId="9" fillId="23" borderId="39" xfId="0" applyNumberFormat="1" applyFont="1" applyFill="1" applyBorder="1" applyAlignment="1">
      <alignment horizontal="right" vertical="center"/>
    </xf>
    <xf numFmtId="4" fontId="7" fillId="23" borderId="24" xfId="0" applyNumberFormat="1" applyFont="1" applyFill="1" applyBorder="1" applyAlignment="1">
      <alignment horizontal="right" vertical="center"/>
    </xf>
    <xf numFmtId="4" fontId="7" fillId="23" borderId="66" xfId="0" applyNumberFormat="1" applyFont="1" applyFill="1" applyBorder="1" applyAlignment="1">
      <alignment horizontal="right" vertical="center"/>
    </xf>
    <xf numFmtId="4" fontId="7" fillId="23" borderId="58" xfId="0" applyNumberFormat="1" applyFont="1" applyFill="1" applyBorder="1" applyAlignment="1">
      <alignment horizontal="right" vertical="center"/>
    </xf>
    <xf numFmtId="4" fontId="7" fillId="23" borderId="23" xfId="0" applyNumberFormat="1" applyFont="1" applyFill="1" applyBorder="1" applyAlignment="1">
      <alignment horizontal="right" vertical="center"/>
    </xf>
    <xf numFmtId="4" fontId="7" fillId="23" borderId="48" xfId="0" applyNumberFormat="1" applyFont="1" applyFill="1" applyBorder="1" applyAlignment="1">
      <alignment horizontal="right" vertical="center"/>
    </xf>
    <xf numFmtId="4" fontId="9" fillId="23" borderId="43" xfId="0" applyNumberFormat="1" applyFont="1" applyFill="1" applyBorder="1" applyAlignment="1">
      <alignment horizontal="right" vertical="center"/>
    </xf>
    <xf numFmtId="4" fontId="9" fillId="23" borderId="37" xfId="0" applyNumberFormat="1" applyFont="1" applyFill="1" applyBorder="1" applyAlignment="1">
      <alignment horizontal="right" vertical="center"/>
    </xf>
    <xf numFmtId="4" fontId="7" fillId="23" borderId="45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4" fontId="9" fillId="0" borderId="33" xfId="0" applyNumberFormat="1" applyFont="1" applyFill="1" applyBorder="1" applyAlignment="1">
      <alignment horizontal="right" vertical="center"/>
    </xf>
    <xf numFmtId="4" fontId="9" fillId="23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wrapText="1"/>
    </xf>
    <xf numFmtId="4" fontId="9" fillId="23" borderId="11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23" borderId="39" xfId="0" applyNumberFormat="1" applyFont="1" applyFill="1" applyBorder="1" applyAlignment="1">
      <alignment/>
    </xf>
    <xf numFmtId="4" fontId="9" fillId="23" borderId="19" xfId="0" applyNumberFormat="1" applyFont="1" applyFill="1" applyBorder="1" applyAlignment="1">
      <alignment horizontal="right" vertical="center"/>
    </xf>
    <xf numFmtId="4" fontId="9" fillId="23" borderId="2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7" fillId="0" borderId="4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7" fillId="0" borderId="39" xfId="0" applyFont="1" applyFill="1" applyBorder="1" applyAlignment="1">
      <alignment vertical="center"/>
    </xf>
    <xf numFmtId="4" fontId="9" fillId="0" borderId="43" xfId="0" applyNumberFormat="1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9" fillId="23" borderId="19" xfId="0" applyNumberFormat="1" applyFont="1" applyFill="1" applyBorder="1" applyAlignment="1">
      <alignment vertical="center"/>
    </xf>
    <xf numFmtId="4" fontId="9" fillId="23" borderId="25" xfId="0" applyNumberFormat="1" applyFont="1" applyFill="1" applyBorder="1" applyAlignment="1">
      <alignment vertical="center"/>
    </xf>
    <xf numFmtId="4" fontId="9" fillId="23" borderId="44" xfId="0" applyNumberFormat="1" applyFont="1" applyFill="1" applyBorder="1" applyAlignment="1">
      <alignment vertical="center"/>
    </xf>
    <xf numFmtId="2" fontId="9" fillId="23" borderId="21" xfId="0" applyNumberFormat="1" applyFont="1" applyFill="1" applyBorder="1" applyAlignment="1">
      <alignment horizontal="right" vertical="center"/>
    </xf>
    <xf numFmtId="2" fontId="9" fillId="23" borderId="43" xfId="0" applyNumberFormat="1" applyFont="1" applyFill="1" applyBorder="1" applyAlignment="1">
      <alignment horizontal="right" vertical="center"/>
    </xf>
    <xf numFmtId="4" fontId="9" fillId="23" borderId="43" xfId="0" applyNumberFormat="1" applyFont="1" applyFill="1" applyBorder="1" applyAlignment="1">
      <alignment vertical="center" wrapText="1"/>
    </xf>
    <xf numFmtId="4" fontId="9" fillId="23" borderId="22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4" fontId="9" fillId="23" borderId="43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" fontId="9" fillId="0" borderId="72" xfId="0" applyNumberFormat="1" applyFont="1" applyBorder="1" applyAlignment="1">
      <alignment horizontal="right"/>
    </xf>
    <xf numFmtId="4" fontId="9" fillId="0" borderId="73" xfId="0" applyNumberFormat="1" applyFont="1" applyBorder="1" applyAlignment="1">
      <alignment horizontal="right"/>
    </xf>
    <xf numFmtId="4" fontId="10" fillId="0" borderId="7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9" fillId="0" borderId="74" xfId="0" applyNumberFormat="1" applyFont="1" applyBorder="1" applyAlignment="1">
      <alignment horizontal="right"/>
    </xf>
    <xf numFmtId="4" fontId="9" fillId="0" borderId="50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" fontId="7" fillId="0" borderId="38" xfId="0" applyNumberFormat="1" applyFont="1" applyBorder="1" applyAlignment="1">
      <alignment horizontal="right"/>
    </xf>
    <xf numFmtId="4" fontId="9" fillId="0" borderId="50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4" fontId="9" fillId="0" borderId="45" xfId="0" applyNumberFormat="1" applyFont="1" applyBorder="1" applyAlignment="1">
      <alignment horizontal="right" vertical="center"/>
    </xf>
    <xf numFmtId="4" fontId="7" fillId="0" borderId="37" xfId="0" applyNumberFormat="1" applyFont="1" applyFill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9" fillId="0" borderId="64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43" xfId="0" applyNumberFormat="1" applyFont="1" applyBorder="1" applyAlignment="1">
      <alignment horizontal="right"/>
    </xf>
    <xf numFmtId="4" fontId="9" fillId="0" borderId="52" xfId="0" applyNumberFormat="1" applyFont="1" applyBorder="1" applyAlignment="1">
      <alignment horizontal="right"/>
    </xf>
    <xf numFmtId="4" fontId="9" fillId="0" borderId="44" xfId="0" applyNumberFormat="1" applyFont="1" applyBorder="1" applyAlignment="1">
      <alignment horizontal="right"/>
    </xf>
    <xf numFmtId="4" fontId="9" fillId="0" borderId="63" xfId="0" applyNumberFormat="1" applyFont="1" applyBorder="1" applyAlignment="1">
      <alignment horizontal="right"/>
    </xf>
    <xf numFmtId="4" fontId="7" fillId="0" borderId="4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49" fontId="9" fillId="0" borderId="42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64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0" fontId="69" fillId="0" borderId="20" xfId="0" applyFont="1" applyFill="1" applyBorder="1" applyAlignment="1">
      <alignment horizontal="center"/>
    </xf>
    <xf numFmtId="0" fontId="69" fillId="0" borderId="21" xfId="0" applyFont="1" applyFill="1" applyBorder="1" applyAlignment="1">
      <alignment horizontal="center"/>
    </xf>
    <xf numFmtId="0" fontId="69" fillId="0" borderId="22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5" xfId="0" applyBorder="1" applyAlignment="1">
      <alignment/>
    </xf>
    <xf numFmtId="0" fontId="9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69" fillId="0" borderId="52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4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center" vertical="center"/>
    </xf>
    <xf numFmtId="0" fontId="7" fillId="0" borderId="52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36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26" fillId="0" borderId="53" xfId="0" applyFont="1" applyBorder="1" applyAlignment="1">
      <alignment horizontal="left" vertical="top" wrapText="1"/>
    </xf>
    <xf numFmtId="0" fontId="9" fillId="0" borderId="67" xfId="0" applyFont="1" applyBorder="1" applyAlignment="1">
      <alignment wrapText="1"/>
    </xf>
    <xf numFmtId="0" fontId="9" fillId="0" borderId="63" xfId="0" applyFont="1" applyBorder="1" applyAlignment="1">
      <alignment wrapText="1"/>
    </xf>
    <xf numFmtId="0" fontId="9" fillId="0" borderId="75" xfId="0" applyFont="1" applyBorder="1" applyAlignment="1">
      <alignment/>
    </xf>
    <xf numFmtId="0" fontId="9" fillId="0" borderId="76" xfId="0" applyFont="1" applyBorder="1" applyAlignment="1">
      <alignment/>
    </xf>
    <xf numFmtId="0" fontId="9" fillId="0" borderId="77" xfId="0" applyFont="1" applyBorder="1" applyAlignment="1">
      <alignment/>
    </xf>
    <xf numFmtId="0" fontId="7" fillId="0" borderId="54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7" fillId="0" borderId="66" xfId="0" applyFont="1" applyFill="1" applyBorder="1" applyAlignment="1">
      <alignment horizontal="left"/>
    </xf>
    <xf numFmtId="0" fontId="7" fillId="0" borderId="58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10" fillId="0" borderId="78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7" fillId="0" borderId="7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4" fontId="9" fillId="23" borderId="43" xfId="0" applyNumberFormat="1" applyFont="1" applyFill="1" applyBorder="1" applyAlignment="1">
      <alignment horizontal="right" vertical="center"/>
    </xf>
    <xf numFmtId="4" fontId="9" fillId="23" borderId="6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0" fillId="0" borderId="71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35" xfId="0" applyFill="1" applyBorder="1" applyAlignment="1">
      <alignment/>
    </xf>
    <xf numFmtId="4" fontId="9" fillId="23" borderId="48" xfId="0" applyNumberFormat="1" applyFont="1" applyFill="1" applyBorder="1" applyAlignment="1">
      <alignment horizontal="right" vertical="center"/>
    </xf>
    <xf numFmtId="4" fontId="0" fillId="23" borderId="45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/>
    </xf>
    <xf numFmtId="4" fontId="9" fillId="0" borderId="23" xfId="0" applyNumberFormat="1" applyFont="1" applyBorder="1" applyAlignment="1">
      <alignment horizontal="center"/>
    </xf>
    <xf numFmtId="4" fontId="9" fillId="0" borderId="52" xfId="0" applyNumberFormat="1" applyFont="1" applyBorder="1" applyAlignment="1">
      <alignment horizontal="center"/>
    </xf>
    <xf numFmtId="4" fontId="9" fillId="0" borderId="23" xfId="0" applyNumberFormat="1" applyFont="1" applyFill="1" applyBorder="1" applyAlignment="1">
      <alignment horizontal="right"/>
    </xf>
    <xf numFmtId="4" fontId="9" fillId="0" borderId="52" xfId="0" applyNumberFormat="1" applyFont="1" applyFill="1" applyBorder="1" applyAlignment="1">
      <alignment horizontal="right"/>
    </xf>
    <xf numFmtId="4" fontId="9" fillId="0" borderId="53" xfId="0" applyNumberFormat="1" applyFont="1" applyFill="1" applyBorder="1" applyAlignment="1">
      <alignment horizontal="right"/>
    </xf>
    <xf numFmtId="4" fontId="9" fillId="0" borderId="79" xfId="0" applyNumberFormat="1" applyFont="1" applyFill="1" applyBorder="1" applyAlignment="1">
      <alignment horizontal="right"/>
    </xf>
    <xf numFmtId="4" fontId="7" fillId="23" borderId="66" xfId="0" applyNumberFormat="1" applyFont="1" applyFill="1" applyBorder="1" applyAlignment="1">
      <alignment horizontal="right"/>
    </xf>
    <xf numFmtId="4" fontId="7" fillId="23" borderId="38" xfId="0" applyNumberFormat="1" applyFont="1" applyFill="1" applyBorder="1" applyAlignment="1">
      <alignment horizontal="right"/>
    </xf>
    <xf numFmtId="0" fontId="0" fillId="0" borderId="64" xfId="0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7" fillId="0" borderId="6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4" fontId="9" fillId="0" borderId="41" xfId="0" applyNumberFormat="1" applyFont="1" applyFill="1" applyBorder="1" applyAlignment="1">
      <alignment horizontal="right"/>
    </xf>
    <xf numFmtId="4" fontId="9" fillId="0" borderId="75" xfId="0" applyNumberFormat="1" applyFont="1" applyFill="1" applyBorder="1" applyAlignment="1">
      <alignment horizontal="right"/>
    </xf>
    <xf numFmtId="0" fontId="7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4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23" borderId="66" xfId="0" applyFont="1" applyFill="1" applyBorder="1" applyAlignment="1">
      <alignment horizontal="left"/>
    </xf>
    <xf numFmtId="0" fontId="7" fillId="23" borderId="58" xfId="0" applyFont="1" applyFill="1" applyBorder="1" applyAlignment="1">
      <alignment horizontal="left"/>
    </xf>
    <xf numFmtId="0" fontId="7" fillId="23" borderId="38" xfId="0" applyFont="1" applyFill="1" applyBorder="1" applyAlignment="1">
      <alignment horizontal="left"/>
    </xf>
    <xf numFmtId="4" fontId="7" fillId="23" borderId="66" xfId="48" applyNumberFormat="1" applyFont="1" applyFill="1" applyBorder="1" applyAlignment="1">
      <alignment vertical="center"/>
      <protection/>
    </xf>
    <xf numFmtId="4" fontId="7" fillId="23" borderId="38" xfId="48" applyNumberFormat="1" applyFont="1" applyFill="1" applyBorder="1" applyAlignment="1">
      <alignment vertical="center"/>
      <protection/>
    </xf>
    <xf numFmtId="0" fontId="7" fillId="0" borderId="20" xfId="48" applyNumberFormat="1" applyFont="1" applyFill="1" applyBorder="1" applyAlignment="1">
      <alignment horizontal="center" vertical="center"/>
      <protection/>
    </xf>
    <xf numFmtId="49" fontId="7" fillId="0" borderId="22" xfId="48" applyNumberFormat="1" applyFont="1" applyFill="1" applyBorder="1" applyAlignment="1">
      <alignment horizontal="center" vertical="center"/>
      <protection/>
    </xf>
    <xf numFmtId="0" fontId="7" fillId="0" borderId="15" xfId="48" applyFont="1" applyFill="1" applyBorder="1" applyAlignment="1">
      <alignment horizontal="center" vertical="center" wrapText="1"/>
      <protection/>
    </xf>
    <xf numFmtId="0" fontId="7" fillId="0" borderId="33" xfId="48" applyFont="1" applyFill="1" applyBorder="1" applyAlignment="1">
      <alignment horizontal="center" vertical="center" wrapText="1"/>
      <protection/>
    </xf>
    <xf numFmtId="0" fontId="7" fillId="0" borderId="21" xfId="48" applyNumberFormat="1" applyFont="1" applyFill="1" applyBorder="1" applyAlignment="1">
      <alignment horizontal="center"/>
      <protection/>
    </xf>
    <xf numFmtId="49" fontId="7" fillId="0" borderId="22" xfId="48" applyNumberFormat="1" applyFont="1" applyFill="1" applyBorder="1" applyAlignment="1">
      <alignment horizontal="center"/>
      <protection/>
    </xf>
    <xf numFmtId="0" fontId="7" fillId="0" borderId="48" xfId="48" applyFont="1" applyFill="1" applyBorder="1" applyAlignment="1">
      <alignment horizontal="center" vertical="center" wrapText="1"/>
      <protection/>
    </xf>
    <xf numFmtId="0" fontId="7" fillId="0" borderId="45" xfId="48" applyFont="1" applyFill="1" applyBorder="1" applyAlignment="1">
      <alignment horizontal="center" vertical="center" wrapText="1"/>
      <protection/>
    </xf>
    <xf numFmtId="0" fontId="7" fillId="0" borderId="20" xfId="48" applyNumberFormat="1" applyFont="1" applyFill="1" applyBorder="1" applyAlignment="1">
      <alignment horizontal="center"/>
      <protection/>
    </xf>
    <xf numFmtId="4" fontId="9" fillId="0" borderId="53" xfId="48" applyNumberFormat="1" applyFont="1" applyFill="1" applyBorder="1" applyAlignment="1">
      <alignment vertical="center"/>
      <protection/>
    </xf>
    <xf numFmtId="4" fontId="9" fillId="0" borderId="63" xfId="48" applyNumberFormat="1" applyFont="1" applyFill="1" applyBorder="1" applyAlignment="1">
      <alignment vertical="center"/>
      <protection/>
    </xf>
    <xf numFmtId="0" fontId="14" fillId="0" borderId="0" xfId="48" applyFont="1" applyFill="1" applyAlignment="1">
      <alignment horizontal="center"/>
      <protection/>
    </xf>
    <xf numFmtId="0" fontId="7" fillId="0" borderId="41" xfId="48" applyFont="1" applyFill="1" applyBorder="1" applyAlignment="1">
      <alignment horizontal="center" vertical="center"/>
      <protection/>
    </xf>
    <xf numFmtId="0" fontId="7" fillId="0" borderId="50" xfId="0" applyFont="1" applyFill="1" applyBorder="1" applyAlignment="1">
      <alignment horizontal="center"/>
    </xf>
    <xf numFmtId="0" fontId="7" fillId="0" borderId="40" xfId="48" applyFont="1" applyFill="1" applyBorder="1" applyAlignment="1">
      <alignment horizontal="center" vertical="center"/>
      <protection/>
    </xf>
    <xf numFmtId="0" fontId="6" fillId="0" borderId="0" xfId="48" applyFont="1" applyFill="1" applyAlignment="1">
      <alignment horizontal="center"/>
      <protection/>
    </xf>
    <xf numFmtId="0" fontId="7" fillId="0" borderId="40" xfId="0" applyFont="1" applyFill="1" applyBorder="1" applyAlignment="1">
      <alignment horizontal="center" vertical="center"/>
    </xf>
    <xf numFmtId="4" fontId="9" fillId="0" borderId="41" xfId="48" applyNumberFormat="1" applyFont="1" applyFill="1" applyBorder="1" applyAlignment="1">
      <alignment vertical="center"/>
      <protection/>
    </xf>
    <xf numFmtId="4" fontId="9" fillId="0" borderId="50" xfId="48" applyNumberFormat="1" applyFont="1" applyFill="1" applyBorder="1" applyAlignment="1">
      <alignment vertical="center"/>
      <protection/>
    </xf>
    <xf numFmtId="0" fontId="7" fillId="0" borderId="50" xfId="0" applyFont="1" applyFill="1" applyBorder="1" applyAlignment="1">
      <alignment horizontal="center" vertical="center"/>
    </xf>
    <xf numFmtId="49" fontId="7" fillId="0" borderId="21" xfId="48" applyNumberFormat="1" applyFont="1" applyFill="1" applyBorder="1" applyAlignment="1">
      <alignment horizontal="center" vertical="center"/>
      <protection/>
    </xf>
    <xf numFmtId="4" fontId="9" fillId="0" borderId="41" xfId="48" applyNumberFormat="1" applyFont="1" applyFill="1" applyBorder="1" applyAlignment="1">
      <alignment horizontal="right" vertical="center"/>
      <protection/>
    </xf>
    <xf numFmtId="4" fontId="9" fillId="0" borderId="50" xfId="48" applyNumberFormat="1" applyFont="1" applyFill="1" applyBorder="1" applyAlignment="1">
      <alignment horizontal="right" vertical="center"/>
      <protection/>
    </xf>
    <xf numFmtId="4" fontId="9" fillId="0" borderId="23" xfId="48" applyNumberFormat="1" applyFont="1" applyFill="1" applyBorder="1" applyAlignment="1">
      <alignment horizontal="right" vertical="center"/>
      <protection/>
    </xf>
    <xf numFmtId="4" fontId="9" fillId="0" borderId="25" xfId="48" applyNumberFormat="1" applyFont="1" applyFill="1" applyBorder="1" applyAlignment="1">
      <alignment horizontal="right" vertical="center"/>
      <protection/>
    </xf>
    <xf numFmtId="4" fontId="9" fillId="0" borderId="53" xfId="48" applyNumberFormat="1" applyFont="1" applyFill="1" applyBorder="1" applyAlignment="1">
      <alignment horizontal="right" vertical="center"/>
      <protection/>
    </xf>
    <xf numFmtId="4" fontId="9" fillId="0" borderId="63" xfId="48" applyNumberFormat="1" applyFont="1" applyFill="1" applyBorder="1" applyAlignment="1">
      <alignment horizontal="right" vertical="center"/>
      <protection/>
    </xf>
    <xf numFmtId="4" fontId="7" fillId="23" borderId="66" xfId="48" applyNumberFormat="1" applyFont="1" applyFill="1" applyBorder="1" applyAlignment="1">
      <alignment horizontal="right" vertical="center"/>
      <protection/>
    </xf>
    <xf numFmtId="4" fontId="7" fillId="23" borderId="38" xfId="48" applyNumberFormat="1" applyFont="1" applyFill="1" applyBorder="1" applyAlignment="1">
      <alignment horizontal="right" vertical="center"/>
      <protection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7" fillId="34" borderId="47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49" fontId="7" fillId="34" borderId="48" xfId="0" applyNumberFormat="1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 1,2 RO" xfId="47"/>
    <cellStyle name="normální_tab. 5,6, PO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workbookViewId="0" topLeftCell="A7">
      <selection activeCell="K22" sqref="K22"/>
    </sheetView>
  </sheetViews>
  <sheetFormatPr defaultColWidth="9.140625" defaultRowHeight="12.75"/>
  <cols>
    <col min="1" max="1" width="1.8515625" style="0" customWidth="1"/>
    <col min="5" max="5" width="7.421875" style="0" customWidth="1"/>
    <col min="8" max="8" width="13.28125" style="0" customWidth="1"/>
    <col min="9" max="9" width="18.421875" style="0" customWidth="1"/>
  </cols>
  <sheetData>
    <row r="1" spans="2:10" ht="12.75">
      <c r="B1" s="9"/>
      <c r="C1" s="9"/>
      <c r="D1" s="9"/>
      <c r="E1" s="9"/>
      <c r="F1" s="9"/>
      <c r="G1" s="9"/>
      <c r="H1" s="9"/>
      <c r="I1" s="20" t="s">
        <v>14</v>
      </c>
      <c r="J1" s="9"/>
    </row>
    <row r="2" spans="2:10" ht="12.75">
      <c r="B2" s="9"/>
      <c r="C2" s="9"/>
      <c r="D2" s="9"/>
      <c r="E2" s="9"/>
      <c r="F2" s="9"/>
      <c r="G2" s="9"/>
      <c r="H2" s="9"/>
      <c r="I2" s="9"/>
      <c r="J2" s="9"/>
    </row>
    <row r="3" spans="2:10" ht="12.75">
      <c r="B3" s="9"/>
      <c r="C3" s="9"/>
      <c r="D3" s="9"/>
      <c r="E3" s="21"/>
      <c r="F3" s="9"/>
      <c r="G3" s="9"/>
      <c r="H3" s="9"/>
      <c r="I3" s="9"/>
      <c r="J3" s="9"/>
    </row>
    <row r="4" spans="2:10" ht="12.75">
      <c r="B4" s="9"/>
      <c r="C4" s="9"/>
      <c r="D4" s="9"/>
      <c r="E4" s="21"/>
      <c r="F4" s="9"/>
      <c r="G4" s="9"/>
      <c r="H4" s="9"/>
      <c r="I4" s="9"/>
      <c r="J4" s="9"/>
    </row>
    <row r="5" spans="2:10" ht="18.75">
      <c r="B5" s="555" t="s">
        <v>0</v>
      </c>
      <c r="C5" s="556"/>
      <c r="D5" s="556"/>
      <c r="E5" s="556"/>
      <c r="F5" s="556"/>
      <c r="G5" s="556"/>
      <c r="H5" s="556"/>
      <c r="I5" s="556"/>
      <c r="J5" s="9"/>
    </row>
    <row r="6" spans="2:10" ht="18.75">
      <c r="B6" s="249"/>
      <c r="C6" s="250"/>
      <c r="D6" s="250"/>
      <c r="E6" s="250"/>
      <c r="F6" s="250"/>
      <c r="G6" s="250"/>
      <c r="H6" s="250"/>
      <c r="I6" s="250"/>
      <c r="J6" s="9"/>
    </row>
    <row r="7" spans="2:10" ht="12.75">
      <c r="B7" s="9"/>
      <c r="C7" s="9"/>
      <c r="D7" s="9"/>
      <c r="E7" s="9"/>
      <c r="F7" s="9"/>
      <c r="G7" s="9"/>
      <c r="H7" s="9"/>
      <c r="I7" s="9"/>
      <c r="J7" s="9"/>
    </row>
    <row r="8" spans="2:10" ht="13.5" thickBot="1">
      <c r="B8" s="9"/>
      <c r="C8" s="9"/>
      <c r="D8" s="9"/>
      <c r="E8" s="9"/>
      <c r="F8" s="9"/>
      <c r="G8" s="9"/>
      <c r="H8" s="9"/>
      <c r="I8" s="9"/>
      <c r="J8" s="9"/>
    </row>
    <row r="9" spans="2:10" ht="12.75">
      <c r="B9" s="83" t="s">
        <v>178</v>
      </c>
      <c r="C9" s="262"/>
      <c r="D9" s="262"/>
      <c r="E9" s="262"/>
      <c r="F9" s="262"/>
      <c r="G9" s="262"/>
      <c r="H9" s="262"/>
      <c r="I9" s="263"/>
      <c r="J9" s="9"/>
    </row>
    <row r="10" spans="2:10" ht="15.75" customHeight="1">
      <c r="B10" s="528"/>
      <c r="C10" s="529"/>
      <c r="D10" s="529"/>
      <c r="E10" s="529"/>
      <c r="F10" s="529"/>
      <c r="G10" s="529"/>
      <c r="H10" s="529"/>
      <c r="I10" s="530"/>
      <c r="J10" s="9"/>
    </row>
    <row r="11" spans="2:10" ht="15.75" customHeight="1">
      <c r="B11" s="531"/>
      <c r="C11" s="532"/>
      <c r="D11" s="532"/>
      <c r="E11" s="532"/>
      <c r="F11" s="532"/>
      <c r="G11" s="532"/>
      <c r="H11" s="532"/>
      <c r="I11" s="533"/>
      <c r="J11" s="9"/>
    </row>
    <row r="12" spans="2:10" ht="12.75">
      <c r="B12" s="29" t="s">
        <v>1</v>
      </c>
      <c r="C12" s="30"/>
      <c r="D12" s="6"/>
      <c r="E12" s="6"/>
      <c r="F12" s="6"/>
      <c r="G12" s="6"/>
      <c r="H12" s="6"/>
      <c r="I12" s="31"/>
      <c r="J12" s="9"/>
    </row>
    <row r="13" spans="2:10" ht="12.75">
      <c r="B13" s="534"/>
      <c r="C13" s="535"/>
      <c r="D13" s="535"/>
      <c r="E13" s="535"/>
      <c r="F13" s="535"/>
      <c r="G13" s="535"/>
      <c r="H13" s="535"/>
      <c r="I13" s="536"/>
      <c r="J13" s="9"/>
    </row>
    <row r="14" spans="2:10" ht="12.75">
      <c r="B14" s="534"/>
      <c r="C14" s="535"/>
      <c r="D14" s="535"/>
      <c r="E14" s="535"/>
      <c r="F14" s="535"/>
      <c r="G14" s="535"/>
      <c r="H14" s="535"/>
      <c r="I14" s="536"/>
      <c r="J14" s="9"/>
    </row>
    <row r="15" spans="2:10" ht="12.75">
      <c r="B15" s="25" t="s">
        <v>2</v>
      </c>
      <c r="C15" s="6"/>
      <c r="D15" s="6"/>
      <c r="E15" s="6"/>
      <c r="F15" s="6"/>
      <c r="G15" s="6"/>
      <c r="H15" s="6"/>
      <c r="I15" s="11"/>
      <c r="J15" s="9"/>
    </row>
    <row r="16" spans="2:10" ht="15.75" customHeight="1">
      <c r="B16" s="537"/>
      <c r="C16" s="538"/>
      <c r="D16" s="538"/>
      <c r="E16" s="538"/>
      <c r="F16" s="538"/>
      <c r="G16" s="538"/>
      <c r="H16" s="538"/>
      <c r="I16" s="539"/>
      <c r="J16" s="9"/>
    </row>
    <row r="17" spans="2:10" ht="18" customHeight="1">
      <c r="B17" s="126" t="s">
        <v>3</v>
      </c>
      <c r="C17" s="561"/>
      <c r="D17" s="561"/>
      <c r="E17" s="562"/>
      <c r="F17" s="146" t="s">
        <v>149</v>
      </c>
      <c r="G17" s="33"/>
      <c r="H17" s="550"/>
      <c r="I17" s="551"/>
      <c r="J17" s="9"/>
    </row>
    <row r="18" spans="2:10" ht="12.75">
      <c r="B18" s="29" t="s">
        <v>4</v>
      </c>
      <c r="C18" s="6"/>
      <c r="D18" s="552"/>
      <c r="E18" s="553"/>
      <c r="F18" s="553"/>
      <c r="G18" s="553"/>
      <c r="H18" s="553"/>
      <c r="I18" s="554"/>
      <c r="J18" s="9"/>
    </row>
    <row r="19" spans="2:10" ht="12.75">
      <c r="B19" s="26"/>
      <c r="C19" s="27"/>
      <c r="D19" s="27"/>
      <c r="E19" s="27"/>
      <c r="F19" s="27"/>
      <c r="G19" s="27"/>
      <c r="H19" s="6"/>
      <c r="I19" s="11"/>
      <c r="J19" s="9"/>
    </row>
    <row r="20" spans="2:10" ht="12.75">
      <c r="B20" s="29" t="s">
        <v>21</v>
      </c>
      <c r="C20" s="540"/>
      <c r="D20" s="540"/>
      <c r="E20" s="541"/>
      <c r="F20" s="35" t="s">
        <v>5</v>
      </c>
      <c r="G20" s="540"/>
      <c r="H20" s="540"/>
      <c r="I20" s="542"/>
      <c r="J20" s="9"/>
    </row>
    <row r="21" spans="2:10" ht="12.75">
      <c r="B21" s="25"/>
      <c r="C21" s="6"/>
      <c r="D21" s="6"/>
      <c r="E21" s="6"/>
      <c r="F21" s="12"/>
      <c r="G21" s="6"/>
      <c r="H21" s="6"/>
      <c r="I21" s="11"/>
      <c r="J21" s="9"/>
    </row>
    <row r="22" spans="2:10" ht="12.75">
      <c r="B22" s="25" t="s">
        <v>70</v>
      </c>
      <c r="C22" s="548"/>
      <c r="D22" s="548"/>
      <c r="E22" s="549"/>
      <c r="F22" s="12" t="s">
        <v>6</v>
      </c>
      <c r="G22" s="6"/>
      <c r="H22" s="6"/>
      <c r="I22" s="11"/>
      <c r="J22" s="9"/>
    </row>
    <row r="23" spans="2:10" ht="12.75">
      <c r="B23" s="25"/>
      <c r="C23" s="6"/>
      <c r="D23" s="6"/>
      <c r="E23" s="36"/>
      <c r="F23" s="6"/>
      <c r="G23" s="6"/>
      <c r="H23" s="6"/>
      <c r="I23" s="11"/>
      <c r="J23" s="9"/>
    </row>
    <row r="24" spans="2:10" ht="12.75">
      <c r="B24" s="26"/>
      <c r="C24" s="27"/>
      <c r="D24" s="27"/>
      <c r="E24" s="27"/>
      <c r="F24" s="37"/>
      <c r="G24" s="27"/>
      <c r="H24" s="27"/>
      <c r="I24" s="28"/>
      <c r="J24" s="9"/>
    </row>
    <row r="25" spans="2:10" ht="12.75">
      <c r="B25" s="25"/>
      <c r="C25" s="6"/>
      <c r="D25" s="6"/>
      <c r="E25" s="6"/>
      <c r="F25" s="6"/>
      <c r="G25" s="6"/>
      <c r="H25" s="6"/>
      <c r="I25" s="11"/>
      <c r="J25" s="9"/>
    </row>
    <row r="26" spans="2:10" ht="12.75">
      <c r="B26" s="63" t="s">
        <v>84</v>
      </c>
      <c r="C26" s="64"/>
      <c r="D26" s="110"/>
      <c r="E26" s="110"/>
      <c r="F26" s="110"/>
      <c r="G26" s="110"/>
      <c r="H26" s="64"/>
      <c r="I26" s="65"/>
      <c r="J26" s="9"/>
    </row>
    <row r="27" spans="2:10" ht="12.75">
      <c r="B27" s="45" t="s">
        <v>7</v>
      </c>
      <c r="C27" s="557" t="s">
        <v>8</v>
      </c>
      <c r="D27" s="560"/>
      <c r="E27" s="558"/>
      <c r="F27" s="557" t="s">
        <v>9</v>
      </c>
      <c r="G27" s="558"/>
      <c r="H27" s="557" t="s">
        <v>10</v>
      </c>
      <c r="I27" s="559"/>
      <c r="J27" s="9"/>
    </row>
    <row r="28" spans="2:10" ht="12.75">
      <c r="B28" s="38"/>
      <c r="C28" s="6"/>
      <c r="D28" s="6"/>
      <c r="E28" s="39"/>
      <c r="F28" s="6"/>
      <c r="G28" s="39"/>
      <c r="H28" s="515"/>
      <c r="I28" s="516"/>
      <c r="J28" s="9"/>
    </row>
    <row r="29" spans="2:10" ht="12.75">
      <c r="B29" s="18" t="s">
        <v>11</v>
      </c>
      <c r="C29" s="543"/>
      <c r="D29" s="544"/>
      <c r="E29" s="545"/>
      <c r="F29" s="543"/>
      <c r="G29" s="545"/>
      <c r="H29" s="546"/>
      <c r="I29" s="547"/>
      <c r="J29" s="9"/>
    </row>
    <row r="30" spans="2:10" ht="12.75">
      <c r="B30" s="18"/>
      <c r="C30" s="12"/>
      <c r="D30" s="6"/>
      <c r="E30" s="36"/>
      <c r="F30" s="12"/>
      <c r="G30" s="36"/>
      <c r="H30" s="515"/>
      <c r="I30" s="516"/>
      <c r="J30" s="9"/>
    </row>
    <row r="31" spans="2:10" ht="12.75">
      <c r="B31" s="18" t="s">
        <v>12</v>
      </c>
      <c r="C31" s="543"/>
      <c r="D31" s="544"/>
      <c r="E31" s="545"/>
      <c r="F31" s="543"/>
      <c r="G31" s="545"/>
      <c r="H31" s="546"/>
      <c r="I31" s="547"/>
      <c r="J31" s="9"/>
    </row>
    <row r="32" spans="2:10" ht="12.75">
      <c r="B32" s="18"/>
      <c r="C32" s="12"/>
      <c r="D32" s="6"/>
      <c r="E32" s="36"/>
      <c r="F32" s="12"/>
      <c r="G32" s="36"/>
      <c r="H32" s="515"/>
      <c r="I32" s="516"/>
      <c r="J32" s="9"/>
    </row>
    <row r="33" spans="2:10" ht="12.75">
      <c r="B33" s="18" t="s">
        <v>13</v>
      </c>
      <c r="C33" s="543"/>
      <c r="D33" s="544"/>
      <c r="E33" s="545"/>
      <c r="F33" s="543"/>
      <c r="G33" s="545"/>
      <c r="H33" s="546"/>
      <c r="I33" s="547"/>
      <c r="J33" s="9"/>
    </row>
    <row r="34" spans="2:10" ht="13.5" thickBot="1">
      <c r="B34" s="40"/>
      <c r="C34" s="41"/>
      <c r="D34" s="42"/>
      <c r="E34" s="43"/>
      <c r="F34" s="41"/>
      <c r="G34" s="43"/>
      <c r="H34" s="517"/>
      <c r="I34" s="518"/>
      <c r="J34" s="9"/>
    </row>
    <row r="35" spans="2:10" ht="12.75">
      <c r="B35" s="6"/>
      <c r="C35" s="6"/>
      <c r="D35" s="6"/>
      <c r="E35" s="6"/>
      <c r="F35" s="6"/>
      <c r="G35" s="6"/>
      <c r="H35" s="6"/>
      <c r="I35" s="6"/>
      <c r="J35" s="9"/>
    </row>
    <row r="36" spans="2:10" ht="12.75">
      <c r="B36" s="89"/>
      <c r="C36" s="67"/>
      <c r="D36" s="67"/>
      <c r="E36" s="67"/>
      <c r="F36" s="67"/>
      <c r="G36" s="67"/>
      <c r="H36" s="67"/>
      <c r="I36" s="6"/>
      <c r="J36" s="9"/>
    </row>
    <row r="37" spans="2:10" ht="12.75">
      <c r="B37" s="67"/>
      <c r="C37" s="67"/>
      <c r="D37" s="67"/>
      <c r="E37" s="67"/>
      <c r="F37" s="67"/>
      <c r="G37" s="67"/>
      <c r="H37" s="67"/>
      <c r="I37" s="6"/>
      <c r="J37" s="9"/>
    </row>
    <row r="38" spans="2:10" ht="12.75">
      <c r="B38" s="9"/>
      <c r="C38" s="9"/>
      <c r="D38" s="9"/>
      <c r="E38" s="9"/>
      <c r="F38" s="9"/>
      <c r="G38" s="9"/>
      <c r="H38" s="9"/>
      <c r="I38" s="9"/>
      <c r="J38" s="6"/>
    </row>
    <row r="39" spans="2:10" ht="12.75">
      <c r="B39" s="9"/>
      <c r="C39" s="9"/>
      <c r="D39" s="9"/>
      <c r="E39" s="9"/>
      <c r="F39" s="9"/>
      <c r="G39" s="9"/>
      <c r="H39" s="9"/>
      <c r="I39" s="9"/>
      <c r="J39" s="9"/>
    </row>
    <row r="40" spans="2:10" ht="12.75">
      <c r="B40" s="9" t="s">
        <v>19</v>
      </c>
      <c r="C40" s="9"/>
      <c r="D40" s="9"/>
      <c r="E40" s="9"/>
      <c r="F40" s="9" t="s">
        <v>22</v>
      </c>
      <c r="G40" s="9"/>
      <c r="H40" s="9"/>
      <c r="I40" s="9" t="s">
        <v>20</v>
      </c>
      <c r="J40" s="9"/>
    </row>
    <row r="41" spans="2:10" ht="12.75">
      <c r="B41" s="9" t="s">
        <v>83</v>
      </c>
      <c r="C41" s="9"/>
      <c r="D41" s="301"/>
      <c r="E41" s="301"/>
      <c r="F41" s="9" t="s">
        <v>83</v>
      </c>
      <c r="G41" s="9"/>
      <c r="H41" s="301"/>
      <c r="I41" s="301"/>
      <c r="J41" s="9"/>
    </row>
    <row r="42" spans="2:10" ht="12.75">
      <c r="B42" s="6"/>
      <c r="C42" s="9"/>
      <c r="D42" s="9"/>
      <c r="E42" s="9"/>
      <c r="F42" s="9"/>
      <c r="G42" s="9"/>
      <c r="H42" s="9"/>
      <c r="I42" s="9"/>
      <c r="J42" s="9"/>
    </row>
    <row r="43" spans="2:10" ht="12.75">
      <c r="B43" s="6"/>
      <c r="C43" s="9"/>
      <c r="D43" s="9"/>
      <c r="E43" s="9"/>
      <c r="F43" s="9"/>
      <c r="G43" s="9"/>
      <c r="H43" s="9"/>
      <c r="I43" s="9"/>
      <c r="J43" s="9"/>
    </row>
    <row r="44" spans="2:10" ht="12.75">
      <c r="B44" s="6"/>
      <c r="C44" s="9"/>
      <c r="D44" s="9"/>
      <c r="E44" s="9"/>
      <c r="F44" s="9"/>
      <c r="G44" s="9"/>
      <c r="H44" s="9"/>
      <c r="I44" s="9"/>
      <c r="J44" s="9"/>
    </row>
    <row r="45" spans="2:10" ht="12.75">
      <c r="B45" s="6"/>
      <c r="C45" s="9"/>
      <c r="D45" s="9"/>
      <c r="E45" s="9"/>
      <c r="F45" s="9"/>
      <c r="G45" s="9"/>
      <c r="H45" s="9"/>
      <c r="I45" s="9"/>
      <c r="J45" s="9"/>
    </row>
    <row r="46" spans="2:10" ht="12.75">
      <c r="B46" s="6"/>
      <c r="C46" s="9"/>
      <c r="D46" s="9"/>
      <c r="E46" s="9"/>
      <c r="F46" s="9"/>
      <c r="G46" s="9"/>
      <c r="H46" s="9"/>
      <c r="I46" s="9"/>
      <c r="J46" s="9"/>
    </row>
    <row r="47" spans="2:10" ht="12.75">
      <c r="B47" s="6"/>
      <c r="C47" s="6"/>
      <c r="D47" s="6"/>
      <c r="E47" s="6"/>
      <c r="F47" s="6"/>
      <c r="G47" s="6"/>
      <c r="H47" s="6"/>
      <c r="I47" s="6"/>
      <c r="J47" s="9"/>
    </row>
    <row r="48" spans="2:10" ht="12.75">
      <c r="B48" s="6" t="s">
        <v>171</v>
      </c>
      <c r="C48" s="6"/>
      <c r="D48" s="6"/>
      <c r="E48" s="6"/>
      <c r="F48" s="6"/>
      <c r="G48" s="6"/>
      <c r="H48" s="6"/>
      <c r="I48" s="6"/>
      <c r="J48" s="9"/>
    </row>
    <row r="49" spans="2:10" ht="12.75">
      <c r="B49" s="6"/>
      <c r="C49" s="6"/>
      <c r="D49" s="6"/>
      <c r="E49" s="6"/>
      <c r="F49" s="6"/>
      <c r="G49" s="6"/>
      <c r="H49" s="6"/>
      <c r="I49" s="6"/>
      <c r="J49" s="9"/>
    </row>
    <row r="50" spans="2:10" ht="12.75">
      <c r="B50" s="6"/>
      <c r="C50" s="6"/>
      <c r="D50" s="6"/>
      <c r="E50" s="6"/>
      <c r="F50" s="6"/>
      <c r="G50" s="6"/>
      <c r="H50" s="6"/>
      <c r="I50" s="6"/>
      <c r="J50" s="9"/>
    </row>
    <row r="51" spans="2:10" ht="12.75">
      <c r="B51" s="6"/>
      <c r="C51" s="6"/>
      <c r="D51" s="6"/>
      <c r="E51" s="6"/>
      <c r="F51" s="6"/>
      <c r="G51" s="6"/>
      <c r="H51" s="6"/>
      <c r="I51" s="6"/>
      <c r="J51" s="9"/>
    </row>
    <row r="52" spans="2:10" ht="12.75">
      <c r="B52" s="6"/>
      <c r="C52" s="6"/>
      <c r="D52" s="6"/>
      <c r="E52" s="6"/>
      <c r="F52" s="6"/>
      <c r="G52" s="6"/>
      <c r="H52" s="6"/>
      <c r="I52" s="6"/>
      <c r="J52" s="9"/>
    </row>
    <row r="53" spans="2:10" ht="12.75">
      <c r="B53" s="6"/>
      <c r="C53" s="6"/>
      <c r="D53" s="6"/>
      <c r="E53" s="6"/>
      <c r="F53" s="6"/>
      <c r="G53" s="6"/>
      <c r="H53" s="6"/>
      <c r="I53" s="6"/>
      <c r="J53" s="9"/>
    </row>
    <row r="54" spans="2:10" ht="12.75">
      <c r="B54" s="6"/>
      <c r="C54" s="6"/>
      <c r="D54" s="6"/>
      <c r="E54" s="6"/>
      <c r="F54" s="6"/>
      <c r="G54" s="6"/>
      <c r="H54" s="6"/>
      <c r="I54" s="6"/>
      <c r="J54" s="9"/>
    </row>
    <row r="55" spans="2:10" ht="12.75">
      <c r="B55" s="6"/>
      <c r="C55" s="6"/>
      <c r="D55" s="6"/>
      <c r="E55" s="6"/>
      <c r="F55" s="6"/>
      <c r="G55" s="6"/>
      <c r="H55" s="6"/>
      <c r="I55" s="6"/>
      <c r="J55" s="9"/>
    </row>
    <row r="56" spans="2:10" ht="12.75">
      <c r="B56" s="6"/>
      <c r="C56" s="6"/>
      <c r="D56" s="6"/>
      <c r="E56" s="6"/>
      <c r="F56" s="6"/>
      <c r="G56" s="6"/>
      <c r="H56" s="6"/>
      <c r="I56" s="6"/>
      <c r="J56" s="9"/>
    </row>
    <row r="57" spans="2:9" ht="12.75">
      <c r="B57" s="1"/>
      <c r="C57" s="1"/>
      <c r="D57" s="1"/>
      <c r="E57" s="1"/>
      <c r="F57" s="1"/>
      <c r="G57" s="1"/>
      <c r="H57" s="1"/>
      <c r="I57" s="1"/>
    </row>
  </sheetData>
  <sheetProtection/>
  <mergeCells count="23">
    <mergeCell ref="C22:E22"/>
    <mergeCell ref="H17:I17"/>
    <mergeCell ref="D18:I18"/>
    <mergeCell ref="B5:I5"/>
    <mergeCell ref="C29:E29"/>
    <mergeCell ref="C31:E31"/>
    <mergeCell ref="F27:G27"/>
    <mergeCell ref="H27:I27"/>
    <mergeCell ref="C27:E27"/>
    <mergeCell ref="C17:E17"/>
    <mergeCell ref="C33:E33"/>
    <mergeCell ref="F29:G29"/>
    <mergeCell ref="F31:G31"/>
    <mergeCell ref="F33:G33"/>
    <mergeCell ref="H29:I29"/>
    <mergeCell ref="H31:I31"/>
    <mergeCell ref="H33:I33"/>
    <mergeCell ref="B10:I11"/>
    <mergeCell ref="B13:I13"/>
    <mergeCell ref="B14:I14"/>
    <mergeCell ref="B16:I16"/>
    <mergeCell ref="C20:E20"/>
    <mergeCell ref="G20:I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79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0.9921875" style="0" customWidth="1"/>
    <col min="2" max="2" width="65.00390625" style="0" customWidth="1"/>
    <col min="3" max="5" width="15.7109375" style="0" customWidth="1"/>
  </cols>
  <sheetData>
    <row r="2" spans="2:11" ht="12.75">
      <c r="B2" s="9"/>
      <c r="C2" s="9"/>
      <c r="D2" s="9"/>
      <c r="E2" s="118" t="s">
        <v>31</v>
      </c>
      <c r="F2" s="9"/>
      <c r="G2" s="9"/>
      <c r="H2" s="9"/>
      <c r="I2" s="9"/>
      <c r="J2" s="9"/>
      <c r="K2" s="9"/>
    </row>
    <row r="3" spans="2:11" ht="12.75">
      <c r="B3" s="9"/>
      <c r="C3" s="9"/>
      <c r="D3" s="9"/>
      <c r="E3" s="118"/>
      <c r="F3" s="9"/>
      <c r="G3" s="9"/>
      <c r="H3" s="9"/>
      <c r="I3" s="9"/>
      <c r="J3" s="9"/>
      <c r="K3" s="9"/>
    </row>
    <row r="4" spans="2:11" ht="12.75">
      <c r="B4" s="9"/>
      <c r="C4" s="9"/>
      <c r="D4" s="9"/>
      <c r="E4" s="118"/>
      <c r="F4" s="9"/>
      <c r="G4" s="9"/>
      <c r="H4" s="9"/>
      <c r="I4" s="9"/>
      <c r="J4" s="9"/>
      <c r="K4" s="9"/>
    </row>
    <row r="5" spans="2:11" ht="18.75">
      <c r="B5" s="718" t="s">
        <v>98</v>
      </c>
      <c r="C5" s="718"/>
      <c r="D5" s="718"/>
      <c r="E5" s="718"/>
      <c r="F5" s="9"/>
      <c r="G5" s="9"/>
      <c r="H5" s="9"/>
      <c r="I5" s="9"/>
      <c r="J5" s="9"/>
      <c r="K5" s="9"/>
    </row>
    <row r="6" spans="2:11" ht="18.75">
      <c r="B6" s="345"/>
      <c r="C6" s="345"/>
      <c r="D6" s="345"/>
      <c r="E6" s="345"/>
      <c r="F6" s="9"/>
      <c r="G6" s="9"/>
      <c r="H6" s="9"/>
      <c r="I6" s="9"/>
      <c r="J6" s="9"/>
      <c r="K6" s="9"/>
    </row>
    <row r="7" spans="2:11" ht="13.5" thickBot="1">
      <c r="B7" s="9"/>
      <c r="C7" s="9"/>
      <c r="D7" s="9"/>
      <c r="E7" s="47" t="s">
        <v>222</v>
      </c>
      <c r="F7" s="9"/>
      <c r="G7" s="9"/>
      <c r="H7" s="79"/>
      <c r="I7" s="80"/>
      <c r="J7" s="79"/>
      <c r="K7" s="9"/>
    </row>
    <row r="8" spans="2:11" ht="12.75" customHeight="1" thickBot="1">
      <c r="B8" s="568" t="s">
        <v>269</v>
      </c>
      <c r="C8" s="720" t="s">
        <v>210</v>
      </c>
      <c r="D8" s="721"/>
      <c r="E8" s="722"/>
      <c r="F8" s="80"/>
      <c r="G8" s="80"/>
      <c r="H8" s="80"/>
      <c r="I8" s="80"/>
      <c r="J8" s="80"/>
      <c r="K8" s="9"/>
    </row>
    <row r="9" spans="2:11" ht="12.75" customHeight="1">
      <c r="B9" s="719"/>
      <c r="C9" s="68" t="s">
        <v>76</v>
      </c>
      <c r="D9" s="68" t="s">
        <v>77</v>
      </c>
      <c r="E9" s="68" t="s">
        <v>26</v>
      </c>
      <c r="F9" s="80"/>
      <c r="G9" s="80"/>
      <c r="H9" s="80"/>
      <c r="I9" s="80"/>
      <c r="J9" s="80"/>
      <c r="K9" s="9"/>
    </row>
    <row r="10" spans="2:11" ht="12.75" customHeight="1" thickBot="1">
      <c r="B10" s="569"/>
      <c r="C10" s="84">
        <v>1</v>
      </c>
      <c r="D10" s="84">
        <v>2</v>
      </c>
      <c r="E10" s="84">
        <v>3</v>
      </c>
      <c r="F10" s="80"/>
      <c r="G10" s="81"/>
      <c r="H10" s="81"/>
      <c r="I10" s="81"/>
      <c r="J10" s="81"/>
      <c r="K10" s="9"/>
    </row>
    <row r="11" spans="2:11" ht="12.75" customHeight="1">
      <c r="B11" s="85"/>
      <c r="C11" s="283"/>
      <c r="D11" s="112"/>
      <c r="E11" s="85"/>
      <c r="F11" s="80"/>
      <c r="G11" s="75"/>
      <c r="H11" s="75"/>
      <c r="I11" s="75"/>
      <c r="J11" s="75"/>
      <c r="K11" s="9"/>
    </row>
    <row r="12" spans="2:11" ht="12.75" customHeight="1">
      <c r="B12" s="229" t="s">
        <v>99</v>
      </c>
      <c r="C12" s="280"/>
      <c r="D12" s="357" t="s">
        <v>54</v>
      </c>
      <c r="E12" s="385">
        <f>C12</f>
        <v>0</v>
      </c>
      <c r="F12" s="81"/>
      <c r="G12" s="76"/>
      <c r="H12" s="76"/>
      <c r="I12" s="76"/>
      <c r="J12" s="76"/>
      <c r="K12" s="9"/>
    </row>
    <row r="13" spans="2:11" ht="12.75" customHeight="1">
      <c r="B13" s="72"/>
      <c r="C13" s="281"/>
      <c r="D13" s="279"/>
      <c r="E13" s="279"/>
      <c r="F13" s="75"/>
      <c r="G13" s="75"/>
      <c r="H13" s="76"/>
      <c r="I13" s="76"/>
      <c r="J13" s="75"/>
      <c r="K13" s="9"/>
    </row>
    <row r="14" spans="2:11" ht="12.75" customHeight="1">
      <c r="B14" s="229" t="s">
        <v>100</v>
      </c>
      <c r="C14" s="280"/>
      <c r="D14" s="357" t="s">
        <v>54</v>
      </c>
      <c r="E14" s="385">
        <f>C14</f>
        <v>0</v>
      </c>
      <c r="F14" s="76"/>
      <c r="G14" s="75"/>
      <c r="H14" s="75"/>
      <c r="I14" s="75"/>
      <c r="J14" s="75"/>
      <c r="K14" s="9"/>
    </row>
    <row r="15" spans="2:11" ht="12.75" customHeight="1">
      <c r="B15" s="72"/>
      <c r="C15" s="281"/>
      <c r="D15" s="279"/>
      <c r="E15" s="279"/>
      <c r="F15" s="75"/>
      <c r="G15" s="75"/>
      <c r="H15" s="75"/>
      <c r="I15" s="75"/>
      <c r="J15" s="75"/>
      <c r="K15" s="9"/>
    </row>
    <row r="16" spans="2:11" ht="12.75" customHeight="1">
      <c r="B16" s="229" t="s">
        <v>101</v>
      </c>
      <c r="C16" s="385">
        <f>SUM(C17:C21)</f>
        <v>0</v>
      </c>
      <c r="D16" s="360">
        <f>SUM(D17:D21)</f>
        <v>0</v>
      </c>
      <c r="E16" s="385">
        <f aca="true" t="shared" si="0" ref="E16:E21">C16+D16</f>
        <v>0</v>
      </c>
      <c r="F16" s="75"/>
      <c r="G16" s="75"/>
      <c r="H16" s="75"/>
      <c r="I16" s="75"/>
      <c r="J16" s="75"/>
      <c r="K16" s="9"/>
    </row>
    <row r="17" spans="2:11" ht="12.75" customHeight="1">
      <c r="B17" s="72" t="s">
        <v>313</v>
      </c>
      <c r="C17" s="281"/>
      <c r="D17" s="279"/>
      <c r="E17" s="386">
        <f t="shared" si="0"/>
        <v>0</v>
      </c>
      <c r="F17" s="75"/>
      <c r="G17" s="75"/>
      <c r="H17" s="76"/>
      <c r="I17" s="76"/>
      <c r="J17" s="75"/>
      <c r="K17" s="9"/>
    </row>
    <row r="18" spans="2:11" ht="12.75" customHeight="1">
      <c r="B18" s="230" t="s">
        <v>299</v>
      </c>
      <c r="C18" s="281"/>
      <c r="D18" s="279"/>
      <c r="E18" s="386">
        <f t="shared" si="0"/>
        <v>0</v>
      </c>
      <c r="F18" s="76"/>
      <c r="G18" s="75"/>
      <c r="H18" s="76"/>
      <c r="I18" s="76"/>
      <c r="J18" s="75"/>
      <c r="K18" s="9"/>
    </row>
    <row r="19" spans="2:11" ht="12.75" customHeight="1">
      <c r="B19" s="72" t="s">
        <v>300</v>
      </c>
      <c r="C19" s="281"/>
      <c r="D19" s="279"/>
      <c r="E19" s="386">
        <f t="shared" si="0"/>
        <v>0</v>
      </c>
      <c r="F19" s="75"/>
      <c r="G19" s="75"/>
      <c r="H19" s="76"/>
      <c r="I19" s="76"/>
      <c r="J19" s="75"/>
      <c r="K19" s="9"/>
    </row>
    <row r="20" spans="2:11" ht="12.75" customHeight="1">
      <c r="B20" s="72" t="s">
        <v>301</v>
      </c>
      <c r="C20" s="281"/>
      <c r="D20" s="279"/>
      <c r="E20" s="386">
        <f t="shared" si="0"/>
        <v>0</v>
      </c>
      <c r="F20" s="75"/>
      <c r="G20" s="75"/>
      <c r="H20" s="75"/>
      <c r="I20" s="75"/>
      <c r="J20" s="75"/>
      <c r="K20" s="9"/>
    </row>
    <row r="21" spans="2:11" ht="12.75" customHeight="1">
      <c r="B21" s="137"/>
      <c r="C21" s="281"/>
      <c r="D21" s="279"/>
      <c r="E21" s="386">
        <f t="shared" si="0"/>
        <v>0</v>
      </c>
      <c r="F21" s="75"/>
      <c r="G21" s="75"/>
      <c r="H21" s="75"/>
      <c r="I21" s="75"/>
      <c r="J21" s="75"/>
      <c r="K21" s="9"/>
    </row>
    <row r="22" spans="2:11" ht="12.75" customHeight="1">
      <c r="B22" s="72"/>
      <c r="C22" s="282"/>
      <c r="D22" s="279"/>
      <c r="E22" s="279"/>
      <c r="F22" s="75"/>
      <c r="G22" s="75"/>
      <c r="H22" s="75"/>
      <c r="I22" s="75"/>
      <c r="J22" s="75"/>
      <c r="K22" s="9"/>
    </row>
    <row r="23" spans="2:11" ht="12.75" customHeight="1">
      <c r="B23" s="229" t="s">
        <v>102</v>
      </c>
      <c r="C23" s="278">
        <f>C24+C25</f>
        <v>0</v>
      </c>
      <c r="D23" s="280">
        <f>D24+D25</f>
        <v>0</v>
      </c>
      <c r="E23" s="385">
        <f>E24+E25</f>
        <v>0</v>
      </c>
      <c r="F23" s="75"/>
      <c r="G23" s="75"/>
      <c r="H23" s="76"/>
      <c r="I23" s="76"/>
      <c r="J23" s="75"/>
      <c r="K23" s="9"/>
    </row>
    <row r="24" spans="2:11" ht="12.75" customHeight="1">
      <c r="B24" s="72" t="s">
        <v>298</v>
      </c>
      <c r="C24" s="281"/>
      <c r="D24" s="279"/>
      <c r="E24" s="386">
        <f>C24+D24</f>
        <v>0</v>
      </c>
      <c r="F24" s="75"/>
      <c r="G24" s="75"/>
      <c r="H24" s="76"/>
      <c r="I24" s="76"/>
      <c r="J24" s="75"/>
      <c r="K24" s="9"/>
    </row>
    <row r="25" spans="2:11" ht="12.75" customHeight="1">
      <c r="B25" s="72"/>
      <c r="C25" s="281"/>
      <c r="D25" s="279"/>
      <c r="E25" s="386">
        <f>C25+D25</f>
        <v>0</v>
      </c>
      <c r="F25" s="75"/>
      <c r="G25" s="75"/>
      <c r="H25" s="76"/>
      <c r="I25" s="76"/>
      <c r="J25" s="75"/>
      <c r="K25" s="9"/>
    </row>
    <row r="26" spans="2:11" ht="12.75" customHeight="1">
      <c r="B26" s="72"/>
      <c r="C26" s="281"/>
      <c r="D26" s="279"/>
      <c r="E26" s="279"/>
      <c r="F26" s="75"/>
      <c r="G26" s="75"/>
      <c r="H26" s="75"/>
      <c r="I26" s="75"/>
      <c r="J26" s="75"/>
      <c r="K26" s="9"/>
    </row>
    <row r="27" spans="2:11" ht="12.75" customHeight="1">
      <c r="B27" s="229" t="s">
        <v>314</v>
      </c>
      <c r="C27" s="385">
        <f>SUM(C28:C33)</f>
        <v>0</v>
      </c>
      <c r="D27" s="387">
        <f>SUM(D28:D33)</f>
        <v>0</v>
      </c>
      <c r="E27" s="385">
        <f aca="true" t="shared" si="1" ref="E27:E32">C27+D27</f>
        <v>0</v>
      </c>
      <c r="F27" s="9"/>
      <c r="G27" s="75"/>
      <c r="H27" s="82"/>
      <c r="I27" s="82"/>
      <c r="J27" s="75"/>
      <c r="K27" s="9"/>
    </row>
    <row r="28" spans="2:11" ht="12.75" customHeight="1">
      <c r="B28" s="72" t="s">
        <v>298</v>
      </c>
      <c r="C28" s="282"/>
      <c r="D28" s="279"/>
      <c r="E28" s="386">
        <f t="shared" si="1"/>
        <v>0</v>
      </c>
      <c r="F28" s="9"/>
      <c r="G28" s="75"/>
      <c r="H28" s="75"/>
      <c r="I28" s="75"/>
      <c r="J28" s="75"/>
      <c r="K28" s="9"/>
    </row>
    <row r="29" spans="2:11" ht="12.75" customHeight="1">
      <c r="B29" s="72"/>
      <c r="C29" s="282"/>
      <c r="D29" s="279"/>
      <c r="E29" s="386">
        <f t="shared" si="1"/>
        <v>0</v>
      </c>
      <c r="F29" s="9"/>
      <c r="G29" s="75"/>
      <c r="H29" s="75"/>
      <c r="I29" s="75"/>
      <c r="J29" s="75"/>
      <c r="K29" s="9"/>
    </row>
    <row r="30" spans="2:11" ht="12.75" customHeight="1">
      <c r="B30" s="72"/>
      <c r="C30" s="282"/>
      <c r="D30" s="279"/>
      <c r="E30" s="386">
        <f t="shared" si="1"/>
        <v>0</v>
      </c>
      <c r="F30" s="9"/>
      <c r="G30" s="75"/>
      <c r="H30" s="75"/>
      <c r="I30" s="75"/>
      <c r="J30" s="75"/>
      <c r="K30" s="9"/>
    </row>
    <row r="31" spans="2:11" ht="12.75" customHeight="1">
      <c r="B31" s="72"/>
      <c r="C31" s="282"/>
      <c r="D31" s="279"/>
      <c r="E31" s="386">
        <f t="shared" si="1"/>
        <v>0</v>
      </c>
      <c r="F31" s="9"/>
      <c r="G31" s="75"/>
      <c r="H31" s="75"/>
      <c r="I31" s="75"/>
      <c r="J31" s="75"/>
      <c r="K31" s="9"/>
    </row>
    <row r="32" spans="2:11" ht="12.75" customHeight="1">
      <c r="B32" s="72"/>
      <c r="C32" s="282"/>
      <c r="D32" s="279"/>
      <c r="E32" s="386">
        <f t="shared" si="1"/>
        <v>0</v>
      </c>
      <c r="F32" s="9"/>
      <c r="G32" s="75"/>
      <c r="H32" s="75"/>
      <c r="I32" s="75"/>
      <c r="J32" s="75"/>
      <c r="K32" s="9"/>
    </row>
    <row r="33" spans="2:11" ht="12.75" customHeight="1" thickBot="1">
      <c r="B33" s="70"/>
      <c r="C33" s="358"/>
      <c r="D33" s="359"/>
      <c r="E33" s="359"/>
      <c r="F33" s="75"/>
      <c r="G33" s="75"/>
      <c r="H33" s="75" t="str">
        <f>IF(E61=0," ",(G33/E61))</f>
        <v> </v>
      </c>
      <c r="I33" s="9"/>
      <c r="J33" s="9"/>
      <c r="K33" s="9"/>
    </row>
    <row r="34" spans="2:11" ht="12.75" customHeight="1" thickBot="1">
      <c r="B34" s="388" t="s">
        <v>26</v>
      </c>
      <c r="C34" s="389">
        <f>C12+C14+C16+C23+C27</f>
        <v>0</v>
      </c>
      <c r="D34" s="390">
        <f>D16+D23+D27</f>
        <v>0</v>
      </c>
      <c r="E34" s="389">
        <f>C34+D34</f>
        <v>0</v>
      </c>
      <c r="F34" s="77" t="str">
        <f>IF(G27=0," ",(J27/G27))</f>
        <v> </v>
      </c>
      <c r="G34" s="75"/>
      <c r="H34" s="75"/>
      <c r="I34" s="9"/>
      <c r="J34" s="9"/>
      <c r="K34" s="9"/>
    </row>
    <row r="35" spans="2:11" ht="12.75" customHeight="1">
      <c r="B35" s="328"/>
      <c r="C35" s="280"/>
      <c r="D35" s="280"/>
      <c r="E35" s="280"/>
      <c r="F35" s="77"/>
      <c r="G35" s="75"/>
      <c r="H35" s="75"/>
      <c r="I35" s="9"/>
      <c r="J35" s="9"/>
      <c r="K35" s="9"/>
    </row>
    <row r="36" spans="2:11" ht="12.75" customHeight="1" thickBot="1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ht="12.75" customHeight="1" thickBot="1">
      <c r="B37" s="723" t="s">
        <v>157</v>
      </c>
      <c r="C37" s="724"/>
      <c r="D37" s="725"/>
      <c r="E37" s="381">
        <f>'2 - Celkové čerpání - dle vZaZ'!E25</f>
        <v>0</v>
      </c>
      <c r="F37" s="9"/>
      <c r="G37" s="9"/>
      <c r="H37" s="9"/>
      <c r="I37" s="9"/>
      <c r="J37" s="9"/>
      <c r="K37" s="9"/>
    </row>
    <row r="38" spans="2:11" ht="12.75" customHeight="1" thickBot="1">
      <c r="B38" s="723" t="s">
        <v>302</v>
      </c>
      <c r="C38" s="724"/>
      <c r="D38" s="725"/>
      <c r="E38" s="381">
        <f>C14+C16-C20+C23</f>
        <v>0</v>
      </c>
      <c r="F38" s="9"/>
      <c r="G38" s="9"/>
      <c r="H38" s="9"/>
      <c r="I38" s="9"/>
      <c r="J38" s="9"/>
      <c r="K38" s="9"/>
    </row>
    <row r="39" spans="2:11" ht="12.75" customHeight="1">
      <c r="B39" s="21" t="s">
        <v>303</v>
      </c>
      <c r="C39" s="9"/>
      <c r="D39" s="9"/>
      <c r="E39" s="9"/>
      <c r="F39" s="9"/>
      <c r="G39" s="9"/>
      <c r="H39" s="9"/>
      <c r="I39" s="9"/>
      <c r="J39" s="9"/>
      <c r="K39" s="9"/>
    </row>
    <row r="40" spans="2:11" ht="12.75" customHeight="1">
      <c r="B40" s="21"/>
      <c r="C40" s="9"/>
      <c r="D40" s="9"/>
      <c r="E40" s="9"/>
      <c r="F40" s="9"/>
      <c r="G40" s="9"/>
      <c r="H40" s="9"/>
      <c r="I40" s="9"/>
      <c r="J40" s="9"/>
      <c r="K40" s="9"/>
    </row>
    <row r="41" spans="2:11" ht="12.75" customHeight="1">
      <c r="B41" s="21"/>
      <c r="C41" s="9"/>
      <c r="D41" s="9"/>
      <c r="E41" s="9"/>
      <c r="F41" s="9"/>
      <c r="G41" s="9"/>
      <c r="H41" s="9"/>
      <c r="I41" s="9"/>
      <c r="J41" s="9"/>
      <c r="K41" s="9"/>
    </row>
    <row r="42" spans="2:11" ht="12.75" customHeight="1">
      <c r="B42" s="21"/>
      <c r="C42" s="9"/>
      <c r="D42" s="9"/>
      <c r="E42" s="9"/>
      <c r="F42" s="9"/>
      <c r="G42" s="9"/>
      <c r="H42" s="9"/>
      <c r="I42" s="9"/>
      <c r="J42" s="9"/>
      <c r="K42" s="9"/>
    </row>
    <row r="43" spans="2:11" ht="12.75" customHeight="1">
      <c r="B43" s="21"/>
      <c r="C43" s="9"/>
      <c r="D43" s="9"/>
      <c r="E43" s="9"/>
      <c r="F43" s="9"/>
      <c r="G43" s="9"/>
      <c r="H43" s="9"/>
      <c r="I43" s="9"/>
      <c r="J43" s="9"/>
      <c r="K43" s="9"/>
    </row>
    <row r="44" spans="2:11" ht="12.75" customHeight="1">
      <c r="B44" s="21"/>
      <c r="C44" s="9"/>
      <c r="D44" s="9"/>
      <c r="E44" s="9"/>
      <c r="F44" s="9"/>
      <c r="G44" s="9"/>
      <c r="H44" s="9"/>
      <c r="I44" s="9"/>
      <c r="J44" s="9"/>
      <c r="K44" s="9"/>
    </row>
    <row r="45" spans="2:11" ht="12.75" customHeight="1">
      <c r="B45" s="21"/>
      <c r="C45" s="9"/>
      <c r="D45" s="9"/>
      <c r="E45" s="9"/>
      <c r="F45" s="9"/>
      <c r="G45" s="9"/>
      <c r="H45" s="9"/>
      <c r="I45" s="9"/>
      <c r="J45" s="9"/>
      <c r="K45" s="9"/>
    </row>
    <row r="46" spans="2:11" ht="12.75" customHeight="1">
      <c r="B46" s="21"/>
      <c r="C46" s="9"/>
      <c r="D46" s="9"/>
      <c r="E46" s="9"/>
      <c r="F46" s="9"/>
      <c r="G46" s="9"/>
      <c r="H46" s="9"/>
      <c r="I46" s="9"/>
      <c r="J46" s="9"/>
      <c r="K46" s="9"/>
    </row>
    <row r="47" spans="2:11" ht="12.75" customHeight="1">
      <c r="B47" s="21"/>
      <c r="C47" s="9"/>
      <c r="D47" s="9"/>
      <c r="E47" s="9"/>
      <c r="F47" s="9"/>
      <c r="G47" s="9"/>
      <c r="H47" s="9"/>
      <c r="I47" s="9"/>
      <c r="J47" s="9"/>
      <c r="K47" s="9"/>
    </row>
    <row r="48" spans="2:11" ht="12.75" customHeight="1">
      <c r="B48" s="21"/>
      <c r="C48" s="9"/>
      <c r="D48" s="9"/>
      <c r="E48" s="9"/>
      <c r="F48" s="9"/>
      <c r="G48" s="9"/>
      <c r="H48" s="9"/>
      <c r="I48" s="9"/>
      <c r="J48" s="9"/>
      <c r="K48" s="9"/>
    </row>
    <row r="49" spans="2:11" ht="12.75" customHeight="1">
      <c r="B49" s="21"/>
      <c r="C49" s="9"/>
      <c r="D49" s="9"/>
      <c r="E49" s="9"/>
      <c r="F49" s="9"/>
      <c r="G49" s="9"/>
      <c r="H49" s="9"/>
      <c r="I49" s="9"/>
      <c r="J49" s="9"/>
      <c r="K49" s="9"/>
    </row>
    <row r="50" spans="2:11" ht="12.75" customHeight="1">
      <c r="B50" s="21"/>
      <c r="C50" s="9"/>
      <c r="D50" s="9"/>
      <c r="E50" s="9"/>
      <c r="F50" s="9"/>
      <c r="G50" s="9"/>
      <c r="H50" s="9"/>
      <c r="I50" s="9"/>
      <c r="J50" s="9"/>
      <c r="K50" s="9"/>
    </row>
    <row r="51" spans="2:11" ht="12.75" customHeight="1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11" ht="12.75" customHeight="1">
      <c r="B52" s="56" t="s">
        <v>29</v>
      </c>
      <c r="C52" s="9"/>
      <c r="D52" s="9"/>
      <c r="E52" s="9"/>
      <c r="F52" s="9"/>
      <c r="G52" s="9"/>
      <c r="H52" s="9"/>
      <c r="I52" s="9"/>
      <c r="J52" s="9"/>
      <c r="K52" s="9"/>
    </row>
    <row r="53" spans="2:11" ht="12.75" customHeight="1">
      <c r="B53" s="9" t="s">
        <v>155</v>
      </c>
      <c r="C53" s="58"/>
      <c r="D53" s="58"/>
      <c r="E53" s="58"/>
      <c r="F53" s="9"/>
      <c r="G53" s="9"/>
      <c r="H53" s="9"/>
      <c r="I53" s="9"/>
      <c r="J53" s="9"/>
      <c r="K53" s="9"/>
    </row>
    <row r="54" spans="2:11" ht="12.75" customHeight="1">
      <c r="B54" s="9" t="s">
        <v>306</v>
      </c>
      <c r="C54" s="9"/>
      <c r="D54" s="6"/>
      <c r="E54" s="9"/>
      <c r="F54" s="9"/>
      <c r="G54" s="9"/>
      <c r="H54" s="9"/>
      <c r="I54" s="9"/>
      <c r="J54" s="9"/>
      <c r="K54" s="9"/>
    </row>
    <row r="55" spans="2:11" ht="12.75" customHeight="1">
      <c r="B55" s="9" t="s">
        <v>315</v>
      </c>
      <c r="C55" s="98"/>
      <c r="D55" s="98"/>
      <c r="E55" s="108"/>
      <c r="F55" s="9"/>
      <c r="H55" s="9"/>
      <c r="I55" s="9"/>
      <c r="J55" s="9"/>
      <c r="K55" s="9"/>
    </row>
    <row r="56" spans="2:11" ht="12.75" customHeight="1">
      <c r="B56" s="9"/>
      <c r="C56" s="98"/>
      <c r="D56" s="98"/>
      <c r="E56" s="108"/>
      <c r="F56" s="9"/>
      <c r="H56" s="9"/>
      <c r="I56" s="9"/>
      <c r="J56" s="9"/>
      <c r="K56" s="9"/>
    </row>
    <row r="57" spans="2:11" ht="12.75" customHeight="1">
      <c r="B57" s="9"/>
      <c r="C57" s="98"/>
      <c r="D57" s="98"/>
      <c r="E57" s="108"/>
      <c r="F57" s="9"/>
      <c r="H57" s="9"/>
      <c r="I57" s="9"/>
      <c r="J57" s="9"/>
      <c r="K57" s="9"/>
    </row>
    <row r="58" spans="2:11" ht="12.75" customHeight="1">
      <c r="B58" s="9"/>
      <c r="C58" s="98"/>
      <c r="D58" s="98"/>
      <c r="E58" s="108"/>
      <c r="F58" s="9"/>
      <c r="H58" s="9"/>
      <c r="I58" s="9"/>
      <c r="J58" s="9"/>
      <c r="K58" s="9"/>
    </row>
    <row r="59" spans="2:11" ht="12.75" customHeight="1">
      <c r="B59" s="9"/>
      <c r="C59" s="98"/>
      <c r="D59" s="98"/>
      <c r="E59" s="108"/>
      <c r="F59" s="9"/>
      <c r="H59" s="9"/>
      <c r="I59" s="9"/>
      <c r="J59" s="9"/>
      <c r="K59" s="9"/>
    </row>
    <row r="60" spans="2:11" ht="12.75" customHeight="1">
      <c r="B60" s="9"/>
      <c r="C60" s="98"/>
      <c r="D60" s="98"/>
      <c r="E60" s="108"/>
      <c r="F60" s="9"/>
      <c r="H60" s="9"/>
      <c r="I60" s="9"/>
      <c r="J60" s="9"/>
      <c r="K60" s="9"/>
    </row>
    <row r="61" spans="2:11" ht="12.75" customHeight="1">
      <c r="B61" s="135"/>
      <c r="C61" s="135"/>
      <c r="D61" s="135"/>
      <c r="E61" s="108"/>
      <c r="F61" s="75" t="str">
        <f>IF(G28=0," ",(J28/G28))</f>
        <v> </v>
      </c>
      <c r="H61" s="9"/>
      <c r="I61" s="9"/>
      <c r="J61" s="9"/>
      <c r="K61" s="9"/>
    </row>
    <row r="62" spans="2:11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12.75" customHeight="1">
      <c r="B63" s="9" t="s">
        <v>19</v>
      </c>
      <c r="C63" s="9" t="s">
        <v>48</v>
      </c>
      <c r="D63" s="46" t="s">
        <v>20</v>
      </c>
      <c r="E63" s="135"/>
      <c r="H63" s="9"/>
      <c r="I63" s="9"/>
      <c r="J63" s="9"/>
      <c r="K63" s="9"/>
    </row>
    <row r="64" spans="2:11" ht="12.75" customHeight="1">
      <c r="B64" s="9" t="s">
        <v>93</v>
      </c>
      <c r="C64" s="9" t="s">
        <v>93</v>
      </c>
      <c r="D64" s="9"/>
      <c r="E64" s="135"/>
      <c r="F64" s="9"/>
      <c r="G64" s="9"/>
      <c r="H64" s="9"/>
      <c r="I64" s="9"/>
      <c r="J64" s="9"/>
      <c r="K64" s="9"/>
    </row>
    <row r="65" spans="2:11" ht="12.75" customHeight="1"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2:11" ht="12.75" customHeight="1"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2:11" ht="12.75" customHeight="1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12.75" customHeight="1"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11" ht="12.75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 ht="12.7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ht="12.75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12.7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12.75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2:11" ht="12.75"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2:11" ht="12.75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2:11" ht="12.75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ht="12.75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12.75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2:11" ht="12.75">
      <c r="B79" s="9"/>
      <c r="C79" s="9"/>
      <c r="D79" s="9"/>
      <c r="E79" s="9"/>
      <c r="F79" s="9"/>
      <c r="G79" s="9"/>
      <c r="H79" s="9"/>
      <c r="I79" s="9"/>
      <c r="J79" s="9"/>
      <c r="K79" s="9"/>
    </row>
  </sheetData>
  <sheetProtection sheet="1" formatCells="0" insertRows="0"/>
  <protectedRanges>
    <protectedRange sqref="C24:D25" name="Oblast6"/>
    <protectedRange sqref="C12:C14" name="Oblast1"/>
    <protectedRange sqref="C17:D21" name="Oblast2"/>
    <protectedRange sqref="B21:B33" name="Oblast3"/>
    <protectedRange sqref="C28:D33" name="Oblast4"/>
    <protectedRange sqref="B40:E64" name="Oblast5"/>
  </protectedRanges>
  <mergeCells count="5">
    <mergeCell ref="B5:E5"/>
    <mergeCell ref="B8:B10"/>
    <mergeCell ref="C8:E8"/>
    <mergeCell ref="B38:D38"/>
    <mergeCell ref="B37:D37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53"/>
  <sheetViews>
    <sheetView zoomScalePageLayoutView="0" workbookViewId="0" topLeftCell="A25">
      <selection activeCell="H47" sqref="H47"/>
    </sheetView>
  </sheetViews>
  <sheetFormatPr defaultColWidth="9.140625" defaultRowHeight="12.75"/>
  <cols>
    <col min="1" max="1" width="0.9921875" style="0" customWidth="1"/>
    <col min="2" max="2" width="6.7109375" style="0" customWidth="1"/>
    <col min="3" max="3" width="41.421875" style="0" customWidth="1"/>
    <col min="4" max="7" width="12.7109375" style="0" customWidth="1"/>
  </cols>
  <sheetData>
    <row r="1" spans="2:7" ht="12.75">
      <c r="B1" s="92"/>
      <c r="C1" s="92"/>
      <c r="D1" s="92"/>
      <c r="E1" s="92"/>
      <c r="F1" s="92"/>
      <c r="G1" s="20" t="s">
        <v>115</v>
      </c>
    </row>
    <row r="2" spans="2:7" ht="12.75">
      <c r="B2" s="92"/>
      <c r="C2" s="92"/>
      <c r="D2" s="92"/>
      <c r="E2" s="92"/>
      <c r="F2" s="92"/>
      <c r="G2" s="9"/>
    </row>
    <row r="3" spans="2:7" ht="18.75">
      <c r="B3" s="739" t="s">
        <v>112</v>
      </c>
      <c r="C3" s="739"/>
      <c r="D3" s="739"/>
      <c r="E3" s="739"/>
      <c r="F3" s="739"/>
      <c r="G3" s="739"/>
    </row>
    <row r="4" spans="2:7" ht="14.25" customHeight="1">
      <c r="B4" s="149"/>
      <c r="C4" s="149"/>
      <c r="D4" s="149"/>
      <c r="E4" s="149"/>
      <c r="F4" s="149"/>
      <c r="G4" s="149"/>
    </row>
    <row r="5" spans="2:7" ht="12.75">
      <c r="B5" s="92"/>
      <c r="C5" s="92"/>
      <c r="D5" s="92"/>
      <c r="E5" s="92"/>
      <c r="F5" s="92"/>
      <c r="G5" s="92"/>
    </row>
    <row r="6" spans="2:7" ht="15.75">
      <c r="B6" s="743" t="s">
        <v>227</v>
      </c>
      <c r="C6" s="743"/>
      <c r="D6" s="743"/>
      <c r="E6" s="743"/>
      <c r="F6" s="743"/>
      <c r="G6" s="743"/>
    </row>
    <row r="7" spans="2:7" ht="16.5" customHeight="1" thickBot="1">
      <c r="B7" s="93"/>
      <c r="C7" s="93"/>
      <c r="D7" s="93"/>
      <c r="E7" s="93"/>
      <c r="F7" s="93"/>
      <c r="G7" s="114" t="s">
        <v>222</v>
      </c>
    </row>
    <row r="8" spans="2:7" ht="24.75" customHeight="1">
      <c r="B8" s="734" t="s">
        <v>272</v>
      </c>
      <c r="C8" s="730" t="s">
        <v>15</v>
      </c>
      <c r="D8" s="740" t="s">
        <v>60</v>
      </c>
      <c r="E8" s="744"/>
      <c r="F8" s="740" t="s">
        <v>59</v>
      </c>
      <c r="G8" s="747"/>
    </row>
    <row r="9" spans="2:7" ht="24.75" customHeight="1" thickBot="1">
      <c r="B9" s="735"/>
      <c r="C9" s="731"/>
      <c r="D9" s="728">
        <v>1</v>
      </c>
      <c r="E9" s="748"/>
      <c r="F9" s="728">
        <v>2</v>
      </c>
      <c r="G9" s="729"/>
    </row>
    <row r="10" spans="2:7" ht="30" customHeight="1">
      <c r="B10" s="223" t="s">
        <v>63</v>
      </c>
      <c r="C10" s="224" t="s">
        <v>270</v>
      </c>
      <c r="D10" s="749"/>
      <c r="E10" s="750"/>
      <c r="F10" s="749"/>
      <c r="G10" s="750"/>
    </row>
    <row r="11" spans="2:7" ht="30" customHeight="1">
      <c r="B11" s="225" t="s">
        <v>64</v>
      </c>
      <c r="C11" s="226" t="s">
        <v>271</v>
      </c>
      <c r="D11" s="751"/>
      <c r="E11" s="752"/>
      <c r="F11" s="751"/>
      <c r="G11" s="752"/>
    </row>
    <row r="12" spans="2:7" ht="24.75" customHeight="1" thickBot="1">
      <c r="B12" s="227" t="s">
        <v>65</v>
      </c>
      <c r="C12" s="228" t="s">
        <v>111</v>
      </c>
      <c r="D12" s="753"/>
      <c r="E12" s="754"/>
      <c r="F12" s="753"/>
      <c r="G12" s="754"/>
    </row>
    <row r="13" spans="2:7" ht="24.75" customHeight="1" thickBot="1">
      <c r="B13" s="382" t="s">
        <v>66</v>
      </c>
      <c r="C13" s="383" t="s">
        <v>61</v>
      </c>
      <c r="D13" s="755">
        <f>D10+D11+D12</f>
        <v>0</v>
      </c>
      <c r="E13" s="756"/>
      <c r="F13" s="755">
        <f>F10+F11+F12</f>
        <v>0</v>
      </c>
      <c r="G13" s="756"/>
    </row>
    <row r="14" spans="2:7" ht="12.75">
      <c r="B14" s="217"/>
      <c r="C14" s="218"/>
      <c r="D14" s="216"/>
      <c r="E14" s="216"/>
      <c r="F14" s="216"/>
      <c r="G14" s="216"/>
    </row>
    <row r="15" spans="2:7" ht="12.75">
      <c r="B15" s="219" t="s">
        <v>18</v>
      </c>
      <c r="C15" s="218"/>
      <c r="D15" s="216"/>
      <c r="E15" s="216"/>
      <c r="F15" s="216"/>
      <c r="G15" s="216"/>
    </row>
    <row r="16" spans="2:7" ht="12.75">
      <c r="B16" s="218" t="s">
        <v>304</v>
      </c>
      <c r="C16" s="216"/>
      <c r="D16" s="216"/>
      <c r="E16" s="216"/>
      <c r="F16" s="216"/>
      <c r="G16" s="220"/>
    </row>
    <row r="17" spans="2:7" ht="12.75">
      <c r="B17" s="58" t="s">
        <v>305</v>
      </c>
      <c r="C17" s="216"/>
      <c r="D17" s="216"/>
      <c r="E17" s="216"/>
      <c r="F17" s="216"/>
      <c r="G17" s="220"/>
    </row>
    <row r="18" spans="2:7" ht="12.75">
      <c r="B18" s="217"/>
      <c r="C18" s="95"/>
      <c r="D18" s="216"/>
      <c r="E18" s="216"/>
      <c r="F18" s="216"/>
      <c r="G18" s="216"/>
    </row>
    <row r="19" spans="2:7" ht="12.75">
      <c r="B19" s="219"/>
      <c r="C19" s="92"/>
      <c r="D19" s="92"/>
      <c r="E19" s="92"/>
      <c r="F19" s="92"/>
      <c r="G19" s="92"/>
    </row>
    <row r="20" spans="2:7" ht="12.75">
      <c r="B20" s="95"/>
      <c r="C20" s="92"/>
      <c r="D20" s="92"/>
      <c r="E20" s="92"/>
      <c r="F20" s="92"/>
      <c r="G20" s="92"/>
    </row>
    <row r="21" spans="2:7" ht="15.75">
      <c r="B21" s="743" t="s">
        <v>273</v>
      </c>
      <c r="C21" s="743"/>
      <c r="D21" s="743"/>
      <c r="E21" s="743"/>
      <c r="F21" s="743"/>
      <c r="G21" s="743"/>
    </row>
    <row r="22" spans="2:7" ht="16.5" customHeight="1" thickBot="1">
      <c r="B22" s="95"/>
      <c r="C22" s="92"/>
      <c r="D22" s="92"/>
      <c r="E22" s="92"/>
      <c r="F22" s="92"/>
      <c r="G22" s="113" t="s">
        <v>222</v>
      </c>
    </row>
    <row r="23" spans="2:7" ht="24.75" customHeight="1">
      <c r="B23" s="734" t="s">
        <v>272</v>
      </c>
      <c r="C23" s="730" t="s">
        <v>15</v>
      </c>
      <c r="D23" s="740" t="s">
        <v>60</v>
      </c>
      <c r="E23" s="741"/>
      <c r="F23" s="742" t="s">
        <v>59</v>
      </c>
      <c r="G23" s="741"/>
    </row>
    <row r="24" spans="2:7" ht="24.75" customHeight="1" thickBot="1">
      <c r="B24" s="735"/>
      <c r="C24" s="731"/>
      <c r="D24" s="736">
        <v>1</v>
      </c>
      <c r="E24" s="733"/>
      <c r="F24" s="732">
        <v>2</v>
      </c>
      <c r="G24" s="733"/>
    </row>
    <row r="25" spans="2:7" ht="24.75" customHeight="1">
      <c r="B25" s="223" t="s">
        <v>63</v>
      </c>
      <c r="C25" s="334" t="s">
        <v>113</v>
      </c>
      <c r="D25" s="745"/>
      <c r="E25" s="746"/>
      <c r="F25" s="745"/>
      <c r="G25" s="746"/>
    </row>
    <row r="26" spans="2:7" ht="24.75" customHeight="1" thickBot="1">
      <c r="B26" s="225" t="s">
        <v>64</v>
      </c>
      <c r="C26" s="335" t="s">
        <v>53</v>
      </c>
      <c r="D26" s="737"/>
      <c r="E26" s="738"/>
      <c r="F26" s="737"/>
      <c r="G26" s="738"/>
    </row>
    <row r="27" spans="2:7" ht="24.75" customHeight="1" thickBot="1">
      <c r="B27" s="382" t="s">
        <v>65</v>
      </c>
      <c r="C27" s="384" t="s">
        <v>114</v>
      </c>
      <c r="D27" s="726">
        <f>D25+D26</f>
        <v>0</v>
      </c>
      <c r="E27" s="727"/>
      <c r="F27" s="726">
        <f>F25+F26</f>
        <v>0</v>
      </c>
      <c r="G27" s="727"/>
    </row>
    <row r="28" spans="2:7" ht="9.75" customHeight="1">
      <c r="B28" s="220"/>
      <c r="C28" s="220"/>
      <c r="D28" s="220"/>
      <c r="E28" s="220"/>
      <c r="F28" s="220"/>
      <c r="G28" s="220"/>
    </row>
    <row r="29" spans="2:7" ht="12.75" customHeight="1">
      <c r="B29" s="219" t="s">
        <v>18</v>
      </c>
      <c r="C29" s="95"/>
      <c r="D29" s="220"/>
      <c r="E29" s="220"/>
      <c r="F29" s="220"/>
      <c r="G29" s="220"/>
    </row>
    <row r="30" spans="2:7" ht="12.75" customHeight="1">
      <c r="B30" s="218" t="s">
        <v>304</v>
      </c>
      <c r="C30" s="216"/>
      <c r="D30" s="216"/>
      <c r="E30" s="216"/>
      <c r="F30" s="216"/>
      <c r="G30" s="220"/>
    </row>
    <row r="31" spans="2:7" ht="12.75" customHeight="1">
      <c r="B31" s="58" t="s">
        <v>305</v>
      </c>
      <c r="C31" s="216"/>
      <c r="D31" s="216"/>
      <c r="E31" s="216"/>
      <c r="F31" s="216"/>
      <c r="G31" s="220"/>
    </row>
    <row r="32" spans="2:7" ht="12.75" customHeight="1">
      <c r="B32" s="220"/>
      <c r="C32" s="220"/>
      <c r="D32" s="220"/>
      <c r="E32" s="220"/>
      <c r="F32" s="220"/>
      <c r="G32" s="220"/>
    </row>
    <row r="33" spans="2:7" ht="12.75" customHeight="1">
      <c r="B33" s="221" t="s">
        <v>249</v>
      </c>
      <c r="C33" s="222"/>
      <c r="D33" s="222"/>
      <c r="E33" s="222"/>
      <c r="F33" s="222"/>
      <c r="G33" s="220"/>
    </row>
    <row r="34" spans="2:7" ht="12.75" customHeight="1">
      <c r="B34" s="121"/>
      <c r="C34" s="222"/>
      <c r="D34" s="222"/>
      <c r="E34" s="222"/>
      <c r="F34" s="222"/>
      <c r="G34" s="220"/>
    </row>
    <row r="35" spans="2:7" ht="12.75" customHeight="1">
      <c r="B35" s="121"/>
      <c r="C35" s="222"/>
      <c r="D35" s="222"/>
      <c r="E35" s="222"/>
      <c r="F35" s="222"/>
      <c r="G35" s="220"/>
    </row>
    <row r="36" spans="2:7" ht="12.75" customHeight="1">
      <c r="B36" s="121"/>
      <c r="C36" s="222"/>
      <c r="D36" s="222"/>
      <c r="E36" s="222"/>
      <c r="F36" s="222"/>
      <c r="G36" s="220"/>
    </row>
    <row r="37" spans="2:7" ht="12.75" customHeight="1">
      <c r="B37" s="121"/>
      <c r="C37" s="222"/>
      <c r="D37" s="222"/>
      <c r="E37" s="222"/>
      <c r="F37" s="222"/>
      <c r="G37" s="220"/>
    </row>
    <row r="38" spans="2:9" ht="12.75">
      <c r="B38" s="220"/>
      <c r="C38" s="119"/>
      <c r="D38" s="120"/>
      <c r="E38" s="120"/>
      <c r="F38" s="120"/>
      <c r="G38" s="120"/>
      <c r="H38" s="120"/>
      <c r="I38" s="117"/>
    </row>
    <row r="39" spans="2:7" ht="12.75">
      <c r="B39" s="92"/>
      <c r="C39" s="92"/>
      <c r="D39" s="92"/>
      <c r="E39" s="92"/>
      <c r="F39" s="92"/>
      <c r="G39" s="92"/>
    </row>
    <row r="40" spans="2:7" ht="12.75">
      <c r="B40" s="92"/>
      <c r="C40" s="92"/>
      <c r="D40" s="92"/>
      <c r="E40" s="92"/>
      <c r="F40" s="92"/>
      <c r="G40" s="92"/>
    </row>
    <row r="41" spans="2:7" ht="12.75">
      <c r="B41" s="92"/>
      <c r="C41" s="92"/>
      <c r="D41" s="92"/>
      <c r="E41" s="92"/>
      <c r="F41" s="92"/>
      <c r="G41" s="92"/>
    </row>
    <row r="42" spans="2:7" ht="12.75">
      <c r="B42" s="219"/>
      <c r="C42" s="95"/>
      <c r="D42" s="95"/>
      <c r="E42" s="95"/>
      <c r="F42" s="95"/>
      <c r="G42" s="95"/>
    </row>
    <row r="43" spans="2:7" ht="12.75">
      <c r="B43" s="9" t="s">
        <v>19</v>
      </c>
      <c r="C43" s="220"/>
      <c r="D43" s="9" t="s">
        <v>22</v>
      </c>
      <c r="E43" s="9"/>
      <c r="F43" s="46" t="s">
        <v>20</v>
      </c>
      <c r="G43" s="95"/>
    </row>
    <row r="44" spans="2:7" ht="12.75">
      <c r="B44" s="9" t="s">
        <v>93</v>
      </c>
      <c r="C44" s="220"/>
      <c r="D44" s="9" t="s">
        <v>93</v>
      </c>
      <c r="E44" s="9"/>
      <c r="F44" s="220"/>
      <c r="G44" s="95"/>
    </row>
    <row r="45" spans="2:7" ht="12.75">
      <c r="B45" s="95"/>
      <c r="C45" s="95"/>
      <c r="D45" s="95"/>
      <c r="E45" s="95"/>
      <c r="F45" s="95"/>
      <c r="G45" s="95"/>
    </row>
    <row r="46" spans="2:7" ht="12.75">
      <c r="B46" s="94"/>
      <c r="C46" s="95"/>
      <c r="D46" s="95"/>
      <c r="E46" s="95"/>
      <c r="F46" s="95"/>
      <c r="G46" s="95"/>
    </row>
    <row r="48" ht="12.75">
      <c r="H48" s="9"/>
    </row>
    <row r="49" spans="2:7" ht="12.75">
      <c r="B49" s="92"/>
      <c r="C49" s="92"/>
      <c r="D49" s="92"/>
      <c r="E49" s="92"/>
      <c r="F49" s="92"/>
      <c r="G49" s="92"/>
    </row>
    <row r="50" spans="2:7" ht="12.75">
      <c r="B50" s="58"/>
      <c r="C50" s="94"/>
      <c r="D50" s="58"/>
      <c r="E50" s="58"/>
      <c r="F50" s="58"/>
      <c r="G50" s="92"/>
    </row>
    <row r="51" spans="2:7" ht="12.75">
      <c r="B51" s="92"/>
      <c r="C51" s="92"/>
      <c r="D51" s="92"/>
      <c r="E51" s="92"/>
      <c r="F51" s="92"/>
      <c r="G51" s="92"/>
    </row>
    <row r="52" spans="2:7" ht="12.75">
      <c r="B52" s="96"/>
      <c r="C52" s="96"/>
      <c r="D52" s="96"/>
      <c r="E52" s="96"/>
      <c r="F52" s="96"/>
      <c r="G52" s="96"/>
    </row>
    <row r="53" spans="2:7" ht="12.75">
      <c r="B53" s="96"/>
      <c r="C53" s="96"/>
      <c r="D53" s="96"/>
      <c r="E53" s="96"/>
      <c r="F53" s="96"/>
      <c r="G53" s="96"/>
    </row>
  </sheetData>
  <sheetProtection password="CC53" sheet="1"/>
  <protectedRanges>
    <protectedRange sqref="B34:G44" name="Oblast3"/>
    <protectedRange sqref="D25:G26" name="Oblast2"/>
    <protectedRange sqref="D10:G12" name="Oblast1"/>
  </protectedRanges>
  <mergeCells count="29">
    <mergeCell ref="D26:E26"/>
    <mergeCell ref="D10:E10"/>
    <mergeCell ref="F10:G10"/>
    <mergeCell ref="D11:E11"/>
    <mergeCell ref="D12:E12"/>
    <mergeCell ref="F11:G11"/>
    <mergeCell ref="F12:G12"/>
    <mergeCell ref="D13:E13"/>
    <mergeCell ref="F13:G13"/>
    <mergeCell ref="B3:G3"/>
    <mergeCell ref="D23:E23"/>
    <mergeCell ref="F23:G23"/>
    <mergeCell ref="B6:G6"/>
    <mergeCell ref="D8:E8"/>
    <mergeCell ref="D25:E25"/>
    <mergeCell ref="F25:G25"/>
    <mergeCell ref="F8:G8"/>
    <mergeCell ref="B21:G21"/>
    <mergeCell ref="D9:E9"/>
    <mergeCell ref="D27:E27"/>
    <mergeCell ref="F27:G27"/>
    <mergeCell ref="F9:G9"/>
    <mergeCell ref="C23:C24"/>
    <mergeCell ref="F24:G24"/>
    <mergeCell ref="B23:B24"/>
    <mergeCell ref="B8:B9"/>
    <mergeCell ref="C8:C9"/>
    <mergeCell ref="D24:E24"/>
    <mergeCell ref="F26:G26"/>
  </mergeCells>
  <printOptions horizontalCentered="1"/>
  <pageMargins left="0.31496062992125984" right="0.2755905511811024" top="0.984251968503937" bottom="0.984251968503937" header="0.5118110236220472" footer="0.511811023622047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0.85546875" style="0" customWidth="1"/>
    <col min="2" max="2" width="29.140625" style="0" customWidth="1"/>
    <col min="3" max="3" width="7.00390625" style="0" customWidth="1"/>
    <col min="4" max="7" width="15.7109375" style="0" customWidth="1"/>
    <col min="8" max="9" width="10.8515625" style="0" customWidth="1"/>
  </cols>
  <sheetData>
    <row r="1" spans="2:8" ht="12.75">
      <c r="B1" s="98"/>
      <c r="C1" s="98"/>
      <c r="D1" s="9"/>
      <c r="G1" s="20" t="s">
        <v>49</v>
      </c>
      <c r="H1" s="9"/>
    </row>
    <row r="2" spans="2:9" ht="18.75">
      <c r="B2" s="757" t="s">
        <v>95</v>
      </c>
      <c r="C2" s="757"/>
      <c r="D2" s="757"/>
      <c r="E2" s="757"/>
      <c r="F2" s="757"/>
      <c r="G2" s="757"/>
      <c r="H2" s="73"/>
      <c r="I2" s="73"/>
    </row>
    <row r="3" spans="2:9" ht="13.5" customHeight="1">
      <c r="B3" s="109"/>
      <c r="C3" s="109"/>
      <c r="D3" s="109"/>
      <c r="E3" s="109"/>
      <c r="F3" s="109"/>
      <c r="G3" s="73"/>
      <c r="H3" s="73"/>
      <c r="I3" s="73"/>
    </row>
    <row r="4" spans="7:9" ht="12.75">
      <c r="G4" s="9"/>
      <c r="H4" s="9"/>
      <c r="I4" s="9"/>
    </row>
    <row r="5" spans="2:9" ht="18.75">
      <c r="B5" s="758" t="s">
        <v>78</v>
      </c>
      <c r="C5" s="758"/>
      <c r="D5" s="758"/>
      <c r="E5" s="125"/>
      <c r="F5" s="125"/>
      <c r="G5" s="99"/>
      <c r="H5" s="99"/>
      <c r="I5" s="99"/>
    </row>
    <row r="6" spans="2:9" ht="12.75" customHeight="1" thickBot="1">
      <c r="B6" s="190"/>
      <c r="C6" s="190"/>
      <c r="D6" s="47"/>
      <c r="E6" s="47"/>
      <c r="F6" s="47" t="s">
        <v>222</v>
      </c>
      <c r="G6" s="99"/>
      <c r="H6" s="99"/>
      <c r="I6" s="99"/>
    </row>
    <row r="7" spans="2:9" ht="18" customHeight="1" thickBot="1">
      <c r="B7" s="290" t="s">
        <v>32</v>
      </c>
      <c r="C7" s="239"/>
      <c r="D7" s="158"/>
      <c r="E7" s="197"/>
      <c r="F7" s="197"/>
      <c r="G7" s="100"/>
      <c r="H7" s="99"/>
      <c r="I7" s="99"/>
    </row>
    <row r="8" spans="2:9" ht="18" customHeight="1">
      <c r="B8" s="198" t="s">
        <v>33</v>
      </c>
      <c r="C8" s="240"/>
      <c r="D8" s="201"/>
      <c r="E8" s="101"/>
      <c r="F8" s="497"/>
      <c r="G8" s="99"/>
      <c r="H8" s="99"/>
      <c r="I8" s="99"/>
    </row>
    <row r="9" spans="2:9" ht="18" customHeight="1" thickBot="1">
      <c r="B9" s="199" t="s">
        <v>34</v>
      </c>
      <c r="C9" s="241"/>
      <c r="D9" s="202"/>
      <c r="E9" s="196"/>
      <c r="F9" s="498"/>
      <c r="G9" s="99"/>
      <c r="H9" s="99"/>
      <c r="I9" s="99"/>
    </row>
    <row r="10" spans="2:9" ht="18" customHeight="1" thickBot="1">
      <c r="B10" s="362" t="s">
        <v>211</v>
      </c>
      <c r="C10" s="363"/>
      <c r="D10" s="364"/>
      <c r="E10" s="365"/>
      <c r="F10" s="366">
        <f>SUM(F8:F9)</f>
        <v>0</v>
      </c>
      <c r="G10" s="99"/>
      <c r="H10" s="99"/>
      <c r="I10" s="99"/>
    </row>
    <row r="11" spans="2:9" ht="18" customHeight="1" thickBot="1">
      <c r="B11" s="193" t="s">
        <v>82</v>
      </c>
      <c r="C11" s="242"/>
      <c r="D11" s="203"/>
      <c r="E11" s="196"/>
      <c r="F11" s="498"/>
      <c r="G11" s="99"/>
      <c r="H11" s="99"/>
      <c r="I11" s="99"/>
    </row>
    <row r="12" spans="2:9" ht="18" customHeight="1" thickBot="1">
      <c r="B12" s="367" t="s">
        <v>212</v>
      </c>
      <c r="C12" s="368"/>
      <c r="D12" s="369"/>
      <c r="E12" s="365"/>
      <c r="F12" s="370">
        <f>F10-F11</f>
        <v>0</v>
      </c>
      <c r="G12" s="99"/>
      <c r="H12" s="99"/>
      <c r="I12" s="99"/>
    </row>
    <row r="13" spans="2:9" ht="18" customHeight="1">
      <c r="B13" s="52" t="s">
        <v>153</v>
      </c>
      <c r="C13" s="51"/>
      <c r="D13" s="204"/>
      <c r="E13" s="101"/>
      <c r="F13" s="497"/>
      <c r="G13" s="99"/>
      <c r="H13" s="99"/>
      <c r="I13" s="99"/>
    </row>
    <row r="14" spans="2:9" ht="18" customHeight="1">
      <c r="B14" s="192" t="s">
        <v>103</v>
      </c>
      <c r="C14" s="243"/>
      <c r="D14" s="108"/>
      <c r="E14" s="106"/>
      <c r="F14" s="499"/>
      <c r="G14" s="99"/>
      <c r="H14" s="99"/>
      <c r="I14" s="99"/>
    </row>
    <row r="15" spans="2:9" ht="18" customHeight="1">
      <c r="B15" s="200" t="s">
        <v>104</v>
      </c>
      <c r="C15" s="244"/>
      <c r="D15" s="205"/>
      <c r="E15" s="34"/>
      <c r="F15" s="499"/>
      <c r="G15" s="99"/>
      <c r="H15" s="99"/>
      <c r="I15" s="99"/>
    </row>
    <row r="16" spans="2:9" ht="18" customHeight="1">
      <c r="B16" s="32" t="s">
        <v>105</v>
      </c>
      <c r="C16" s="33"/>
      <c r="D16" s="206"/>
      <c r="E16" s="34"/>
      <c r="F16" s="499"/>
      <c r="G16" s="99"/>
      <c r="H16" s="99"/>
      <c r="I16" s="99"/>
    </row>
    <row r="17" spans="2:9" ht="18" customHeight="1" thickBot="1">
      <c r="B17" s="32"/>
      <c r="C17" s="33"/>
      <c r="D17" s="206"/>
      <c r="E17" s="44"/>
      <c r="F17" s="498"/>
      <c r="G17" s="99"/>
      <c r="H17" s="99"/>
      <c r="I17" s="99"/>
    </row>
    <row r="18" spans="2:9" ht="18" customHeight="1" thickBot="1">
      <c r="B18" s="371" t="s">
        <v>35</v>
      </c>
      <c r="C18" s="372"/>
      <c r="D18" s="364"/>
      <c r="E18" s="373"/>
      <c r="F18" s="366">
        <f>F12+F13</f>
        <v>0</v>
      </c>
      <c r="G18" s="9"/>
      <c r="H18" s="9"/>
      <c r="I18" s="9"/>
    </row>
    <row r="19" spans="2:9" ht="18" customHeight="1">
      <c r="B19" s="107"/>
      <c r="C19" s="107"/>
      <c r="D19" s="108"/>
      <c r="E19" s="108"/>
      <c r="F19" s="108"/>
      <c r="G19" s="9"/>
      <c r="H19" s="9"/>
      <c r="I19" s="9"/>
    </row>
    <row r="20" spans="2:9" ht="18" customHeight="1">
      <c r="B20" s="9"/>
      <c r="C20" s="9"/>
      <c r="D20" s="9"/>
      <c r="E20" s="9"/>
      <c r="F20" s="9"/>
      <c r="G20" s="9"/>
      <c r="H20" s="9"/>
      <c r="I20" s="9"/>
    </row>
    <row r="21" spans="2:9" ht="18" customHeight="1">
      <c r="B21" s="758" t="s">
        <v>79</v>
      </c>
      <c r="C21" s="758"/>
      <c r="D21" s="758"/>
      <c r="E21" s="766"/>
      <c r="F21" s="125"/>
      <c r="G21" s="99"/>
      <c r="H21" s="99"/>
      <c r="I21" s="99"/>
    </row>
    <row r="22" spans="2:9" ht="12" customHeight="1" thickBot="1">
      <c r="B22" s="191"/>
      <c r="C22" s="191"/>
      <c r="D22" s="47"/>
      <c r="E22" s="47"/>
      <c r="F22" s="47" t="s">
        <v>222</v>
      </c>
      <c r="G22" s="99"/>
      <c r="H22" s="99"/>
      <c r="I22" s="99"/>
    </row>
    <row r="23" spans="2:9" ht="18" customHeight="1" thickBot="1">
      <c r="B23" s="111" t="s">
        <v>15</v>
      </c>
      <c r="C23" s="245"/>
      <c r="D23" s="207"/>
      <c r="E23" s="209"/>
      <c r="F23" s="49"/>
      <c r="G23" s="99"/>
      <c r="H23" s="99"/>
      <c r="I23" s="99"/>
    </row>
    <row r="24" spans="2:9" ht="18" customHeight="1" thickBot="1">
      <c r="B24" s="210" t="s">
        <v>36</v>
      </c>
      <c r="C24" s="246"/>
      <c r="D24" s="208"/>
      <c r="E24" s="195"/>
      <c r="F24" s="500">
        <f>SUM(F26:F28)</f>
        <v>0</v>
      </c>
      <c r="G24" s="99"/>
      <c r="H24" s="99"/>
      <c r="I24" s="99"/>
    </row>
    <row r="25" spans="2:9" ht="18" customHeight="1">
      <c r="B25" s="192" t="s">
        <v>37</v>
      </c>
      <c r="C25" s="243"/>
      <c r="D25" s="6"/>
      <c r="E25" s="11"/>
      <c r="F25" s="247"/>
      <c r="G25" s="99"/>
      <c r="H25" s="99"/>
      <c r="I25" s="99"/>
    </row>
    <row r="26" spans="1:9" ht="18" customHeight="1">
      <c r="A26" s="154"/>
      <c r="B26" s="192" t="s">
        <v>38</v>
      </c>
      <c r="C26" s="243"/>
      <c r="D26" s="6"/>
      <c r="E26" s="11"/>
      <c r="F26" s="247"/>
      <c r="G26" s="99"/>
      <c r="H26" s="99"/>
      <c r="I26" s="99"/>
    </row>
    <row r="27" spans="1:9" ht="18" customHeight="1">
      <c r="A27" s="154"/>
      <c r="B27" s="192" t="s">
        <v>39</v>
      </c>
      <c r="C27" s="243"/>
      <c r="D27" s="6"/>
      <c r="E27" s="11"/>
      <c r="F27" s="247"/>
      <c r="G27" s="99"/>
      <c r="H27" s="99"/>
      <c r="I27" s="99"/>
    </row>
    <row r="28" spans="2:8" ht="18" customHeight="1" thickBot="1">
      <c r="B28" s="194" t="s">
        <v>154</v>
      </c>
      <c r="C28" s="242"/>
      <c r="D28" s="42"/>
      <c r="E28" s="44"/>
      <c r="F28" s="248"/>
      <c r="G28" s="99"/>
      <c r="H28" s="99"/>
    </row>
    <row r="29" spans="2:9" ht="18" customHeight="1">
      <c r="B29" s="102"/>
      <c r="C29" s="102"/>
      <c r="D29" s="103"/>
      <c r="E29" s="103"/>
      <c r="F29" s="103"/>
      <c r="G29" s="99"/>
      <c r="H29" s="99"/>
      <c r="I29" s="99"/>
    </row>
    <row r="30" spans="2:9" ht="18" customHeight="1">
      <c r="B30" s="104"/>
      <c r="C30" s="104"/>
      <c r="D30" s="105"/>
      <c r="E30" s="105"/>
      <c r="F30" s="105"/>
      <c r="G30" s="99"/>
      <c r="H30" s="99"/>
      <c r="I30" s="99"/>
    </row>
    <row r="31" spans="2:9" ht="18" customHeight="1">
      <c r="B31" s="758" t="s">
        <v>80</v>
      </c>
      <c r="C31" s="758"/>
      <c r="D31" s="758"/>
      <c r="E31" s="758"/>
      <c r="F31" s="758"/>
      <c r="G31" s="758"/>
      <c r="H31" s="758"/>
      <c r="I31" s="758"/>
    </row>
    <row r="32" spans="2:8" ht="13.5" customHeight="1" thickBot="1">
      <c r="B32" s="191"/>
      <c r="C32" s="191"/>
      <c r="D32" s="21"/>
      <c r="E32" s="21"/>
      <c r="F32" s="21"/>
      <c r="G32" s="47" t="s">
        <v>222</v>
      </c>
      <c r="H32" s="99"/>
    </row>
    <row r="33" spans="2:7" ht="18" customHeight="1">
      <c r="B33" s="763" t="s">
        <v>15</v>
      </c>
      <c r="C33" s="568" t="s">
        <v>276</v>
      </c>
      <c r="D33" s="759" t="s">
        <v>204</v>
      </c>
      <c r="E33" s="759" t="s">
        <v>205</v>
      </c>
      <c r="F33" s="759" t="s">
        <v>213</v>
      </c>
      <c r="G33" s="761" t="s">
        <v>134</v>
      </c>
    </row>
    <row r="34" spans="2:7" ht="18" customHeight="1">
      <c r="B34" s="764"/>
      <c r="C34" s="767"/>
      <c r="D34" s="760"/>
      <c r="E34" s="760"/>
      <c r="F34" s="760" t="s">
        <v>41</v>
      </c>
      <c r="G34" s="762" t="s">
        <v>40</v>
      </c>
    </row>
    <row r="35" spans="2:7" ht="15" customHeight="1">
      <c r="B35" s="764"/>
      <c r="C35" s="767"/>
      <c r="D35" s="760"/>
      <c r="E35" s="760"/>
      <c r="F35" s="760" t="s">
        <v>43</v>
      </c>
      <c r="G35" s="762" t="s">
        <v>44</v>
      </c>
    </row>
    <row r="36" spans="2:7" ht="18" customHeight="1" thickBot="1">
      <c r="B36" s="765"/>
      <c r="C36" s="768"/>
      <c r="D36" s="66">
        <v>1</v>
      </c>
      <c r="E36" s="66">
        <v>2</v>
      </c>
      <c r="F36" s="66">
        <v>3</v>
      </c>
      <c r="G36" s="66" t="s">
        <v>137</v>
      </c>
    </row>
    <row r="37" spans="2:7" ht="18" customHeight="1">
      <c r="B37" s="211" t="s">
        <v>46</v>
      </c>
      <c r="C37" s="231">
        <v>411</v>
      </c>
      <c r="D37" s="86"/>
      <c r="E37" s="204"/>
      <c r="F37" s="267"/>
      <c r="G37" s="377">
        <f>E37+F37</f>
        <v>0</v>
      </c>
    </row>
    <row r="38" spans="2:7" ht="18" customHeight="1">
      <c r="B38" s="212" t="s">
        <v>47</v>
      </c>
      <c r="C38" s="232">
        <v>412</v>
      </c>
      <c r="D38" s="155"/>
      <c r="E38" s="206"/>
      <c r="F38" s="374"/>
      <c r="G38" s="378">
        <f>E38+F38</f>
        <v>0</v>
      </c>
    </row>
    <row r="39" spans="2:7" ht="18" customHeight="1">
      <c r="B39" s="212" t="s">
        <v>140</v>
      </c>
      <c r="C39" s="232">
        <v>413.414</v>
      </c>
      <c r="D39" s="155"/>
      <c r="E39" s="206"/>
      <c r="F39" s="374"/>
      <c r="G39" s="379">
        <f>E39+F39</f>
        <v>0</v>
      </c>
    </row>
    <row r="40" spans="2:7" ht="18" customHeight="1">
      <c r="B40" s="214" t="s">
        <v>45</v>
      </c>
      <c r="C40" s="233">
        <v>416</v>
      </c>
      <c r="D40" s="215"/>
      <c r="E40" s="205"/>
      <c r="F40" s="375"/>
      <c r="G40" s="379">
        <f>E40+F40</f>
        <v>0</v>
      </c>
    </row>
    <row r="41" spans="2:7" ht="18" customHeight="1" thickBot="1">
      <c r="B41" s="213" t="s">
        <v>152</v>
      </c>
      <c r="C41" s="234">
        <v>419</v>
      </c>
      <c r="D41" s="87"/>
      <c r="E41" s="202"/>
      <c r="F41" s="376"/>
      <c r="G41" s="380">
        <f>E41+F41</f>
        <v>0</v>
      </c>
    </row>
    <row r="42" spans="2:7" ht="18" customHeight="1" thickBot="1">
      <c r="B42" s="362" t="s">
        <v>26</v>
      </c>
      <c r="C42" s="363"/>
      <c r="D42" s="381">
        <f>SUM(D37:D41)</f>
        <v>0</v>
      </c>
      <c r="E42" s="381">
        <f>SUM(E37:E41)</f>
        <v>0</v>
      </c>
      <c r="F42" s="381">
        <f>SUM(F37:F41)</f>
        <v>0</v>
      </c>
      <c r="G42" s="381">
        <f>SUM(G37:G41)</f>
        <v>0</v>
      </c>
    </row>
    <row r="43" spans="2:9" ht="18" customHeight="1">
      <c r="B43" s="9"/>
      <c r="C43" s="9"/>
      <c r="D43" s="9"/>
      <c r="E43" s="9"/>
      <c r="F43" s="9"/>
      <c r="G43" s="9"/>
      <c r="H43" s="9"/>
      <c r="I43" s="9"/>
    </row>
    <row r="44" spans="2:9" ht="18" customHeight="1">
      <c r="B44" s="9"/>
      <c r="C44" s="9"/>
      <c r="D44" s="9"/>
      <c r="E44" s="9"/>
      <c r="F44" s="9"/>
      <c r="G44" s="9"/>
      <c r="H44" s="9"/>
      <c r="I44" s="9"/>
    </row>
    <row r="45" ht="18" customHeight="1">
      <c r="I45" s="9"/>
    </row>
    <row r="46" spans="2:9" ht="18" customHeight="1">
      <c r="B46" s="9" t="s">
        <v>19</v>
      </c>
      <c r="C46" s="9"/>
      <c r="D46" s="9" t="s">
        <v>48</v>
      </c>
      <c r="G46" s="16" t="s">
        <v>20</v>
      </c>
      <c r="H46" s="61"/>
      <c r="I46" s="61"/>
    </row>
    <row r="47" spans="2:9" ht="18" customHeight="1">
      <c r="B47" s="9" t="s">
        <v>93</v>
      </c>
      <c r="C47" s="9"/>
      <c r="D47" s="9" t="s">
        <v>93</v>
      </c>
      <c r="G47" s="9"/>
      <c r="H47" s="9"/>
      <c r="I47" s="9"/>
    </row>
    <row r="48" spans="4:9" ht="18" customHeight="1">
      <c r="D48" s="9"/>
      <c r="E48" s="9"/>
      <c r="F48" s="9"/>
      <c r="G48" s="9"/>
      <c r="H48" s="9"/>
      <c r="I48" s="9"/>
    </row>
    <row r="49" spans="4:9" ht="18" customHeight="1">
      <c r="D49" s="9"/>
      <c r="E49" s="9"/>
      <c r="F49" s="9"/>
      <c r="G49" s="9"/>
      <c r="H49" s="9"/>
      <c r="I49" s="9"/>
    </row>
    <row r="50" spans="2:9" ht="18" customHeight="1">
      <c r="B50" s="9"/>
      <c r="C50" s="9"/>
      <c r="D50" s="9"/>
      <c r="E50" s="9"/>
      <c r="F50" s="9"/>
      <c r="G50" s="9"/>
      <c r="H50" s="9"/>
      <c r="I50" s="9"/>
    </row>
    <row r="51" spans="2:9" ht="18" customHeight="1">
      <c r="B51" s="9"/>
      <c r="C51" s="9"/>
      <c r="D51" s="9"/>
      <c r="E51" s="9"/>
      <c r="F51" s="9"/>
      <c r="G51" s="9"/>
      <c r="H51" s="9"/>
      <c r="I51" s="9"/>
    </row>
    <row r="52" spans="2:9" ht="12.75">
      <c r="B52" s="9"/>
      <c r="C52" s="9"/>
      <c r="D52" s="9"/>
      <c r="E52" s="9"/>
      <c r="F52" s="9"/>
      <c r="G52" s="9"/>
      <c r="H52" s="9"/>
      <c r="I52" s="9"/>
    </row>
    <row r="53" spans="2:9" ht="12.75">
      <c r="B53" s="9"/>
      <c r="C53" s="9"/>
      <c r="D53" s="9"/>
      <c r="E53" s="9"/>
      <c r="F53" s="9"/>
      <c r="G53" s="9"/>
      <c r="H53" s="9"/>
      <c r="I53" s="9"/>
    </row>
    <row r="54" spans="2:9" ht="12.75">
      <c r="B54" s="9"/>
      <c r="C54" s="9"/>
      <c r="D54" s="9"/>
      <c r="E54" s="9"/>
      <c r="F54" s="9"/>
      <c r="G54" s="9"/>
      <c r="H54" s="9"/>
      <c r="I54" s="9"/>
    </row>
    <row r="55" spans="2:9" ht="12.75">
      <c r="B55" s="9"/>
      <c r="C55" s="9"/>
      <c r="D55" s="9"/>
      <c r="E55" s="9"/>
      <c r="F55" s="9"/>
      <c r="G55" s="9"/>
      <c r="H55" s="9"/>
      <c r="I55" s="9"/>
    </row>
  </sheetData>
  <sheetProtection password="CC53" sheet="1"/>
  <protectedRanges>
    <protectedRange sqref="F8:F9" name="Oblast1"/>
    <protectedRange sqref="F11" name="Oblast2"/>
    <protectedRange sqref="B13:F17" name="Oblast3"/>
    <protectedRange sqref="F26:F28" name="Oblast4"/>
    <protectedRange sqref="D37:F41" name="Oblast5"/>
    <protectedRange sqref="B44:G47" name="Oblast6"/>
  </protectedRanges>
  <mergeCells count="10">
    <mergeCell ref="B2:G2"/>
    <mergeCell ref="B5:D5"/>
    <mergeCell ref="B31:I31"/>
    <mergeCell ref="D33:D35"/>
    <mergeCell ref="E33:E35"/>
    <mergeCell ref="F33:F35"/>
    <mergeCell ref="G33:G35"/>
    <mergeCell ref="B33:B36"/>
    <mergeCell ref="B21:E21"/>
    <mergeCell ref="C33:C36"/>
  </mergeCells>
  <printOptions horizontalCentered="1" verticalCentered="1"/>
  <pageMargins left="0.35433070866141736" right="0.2755905511811024" top="0.35433070866141736" bottom="0.1968503937007874" header="0.35433070866141736" footer="0.1968503937007874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D7" sqref="D7:G23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58.140625" style="0" customWidth="1"/>
    <col min="4" max="5" width="13.8515625" style="0" customWidth="1"/>
    <col min="6" max="6" width="13.00390625" style="0" customWidth="1"/>
    <col min="7" max="7" width="13.140625" style="0" customWidth="1"/>
  </cols>
  <sheetData>
    <row r="1" spans="2:7" ht="15.75" customHeight="1">
      <c r="B1" s="5"/>
      <c r="C1" s="6"/>
      <c r="D1" s="6"/>
      <c r="E1" s="6"/>
      <c r="F1" s="7"/>
      <c r="G1" s="88" t="s">
        <v>58</v>
      </c>
    </row>
    <row r="2" spans="2:7" ht="15.75" customHeight="1">
      <c r="B2" s="5"/>
      <c r="C2" s="6"/>
      <c r="D2" s="6"/>
      <c r="E2" s="6"/>
      <c r="F2" s="7"/>
      <c r="G2" s="7"/>
    </row>
    <row r="3" spans="2:7" ht="15.75" customHeight="1">
      <c r="B3" s="769" t="s">
        <v>94</v>
      </c>
      <c r="C3" s="769"/>
      <c r="D3" s="769"/>
      <c r="E3" s="769"/>
      <c r="F3" s="769"/>
      <c r="G3" s="769"/>
    </row>
    <row r="4" spans="2:7" ht="15.75" customHeight="1">
      <c r="B4" s="4"/>
      <c r="C4" s="8"/>
      <c r="D4" s="8"/>
      <c r="E4" s="8"/>
      <c r="F4" s="6"/>
      <c r="G4" s="6"/>
    </row>
    <row r="5" spans="2:7" ht="15.75" customHeight="1" thickBot="1">
      <c r="B5" s="6"/>
      <c r="C5" s="6"/>
      <c r="D5" s="6"/>
      <c r="E5" s="6"/>
      <c r="F5" s="7"/>
      <c r="G5" s="6"/>
    </row>
    <row r="6" spans="2:7" ht="29.25" customHeight="1" thickBot="1">
      <c r="B6" s="150" t="s">
        <v>71</v>
      </c>
      <c r="C6" s="151" t="s">
        <v>75</v>
      </c>
      <c r="D6" s="152" t="s">
        <v>151</v>
      </c>
      <c r="E6" s="152" t="s">
        <v>72</v>
      </c>
      <c r="F6" s="152" t="s">
        <v>274</v>
      </c>
      <c r="G6" s="153" t="s">
        <v>275</v>
      </c>
    </row>
    <row r="7" spans="2:7" ht="15.75" customHeight="1">
      <c r="B7" s="139" t="s">
        <v>143</v>
      </c>
      <c r="C7" s="487"/>
      <c r="D7" s="10"/>
      <c r="E7" s="10"/>
      <c r="F7" s="492"/>
      <c r="G7" s="247"/>
    </row>
    <row r="8" spans="2:7" ht="15.75" customHeight="1">
      <c r="B8" s="140" t="s">
        <v>144</v>
      </c>
      <c r="C8" s="16"/>
      <c r="D8" s="12"/>
      <c r="E8" s="12"/>
      <c r="F8" s="493"/>
      <c r="G8" s="247"/>
    </row>
    <row r="9" spans="2:7" ht="15.75" customHeight="1">
      <c r="B9" s="139" t="s">
        <v>145</v>
      </c>
      <c r="C9" s="488"/>
      <c r="D9" s="12"/>
      <c r="E9" s="12"/>
      <c r="F9" s="493"/>
      <c r="G9" s="247"/>
    </row>
    <row r="10" spans="2:7" ht="15.75" customHeight="1">
      <c r="B10" s="139" t="s">
        <v>146</v>
      </c>
      <c r="C10" s="488"/>
      <c r="D10" s="12"/>
      <c r="E10" s="12"/>
      <c r="F10" s="493"/>
      <c r="G10" s="247"/>
    </row>
    <row r="11" spans="2:7" ht="15.75" customHeight="1">
      <c r="B11" s="139" t="s">
        <v>147</v>
      </c>
      <c r="C11" s="488"/>
      <c r="D11" s="12"/>
      <c r="E11" s="12"/>
      <c r="F11" s="493"/>
      <c r="G11" s="247"/>
    </row>
    <row r="12" spans="2:7" ht="18" customHeight="1">
      <c r="B12" s="139" t="s">
        <v>148</v>
      </c>
      <c r="C12" s="488"/>
      <c r="D12" s="12"/>
      <c r="E12" s="12"/>
      <c r="F12" s="493"/>
      <c r="G12" s="247"/>
    </row>
    <row r="13" spans="2:7" ht="18" customHeight="1">
      <c r="B13" s="139"/>
      <c r="C13" s="488"/>
      <c r="D13" s="12"/>
      <c r="E13" s="12"/>
      <c r="F13" s="493"/>
      <c r="G13" s="247"/>
    </row>
    <row r="14" spans="2:7" ht="18" customHeight="1">
      <c r="B14" s="139"/>
      <c r="C14" s="489"/>
      <c r="D14" s="12"/>
      <c r="E14" s="12"/>
      <c r="F14" s="493"/>
      <c r="G14" s="247"/>
    </row>
    <row r="15" spans="2:7" ht="18" customHeight="1">
      <c r="B15" s="139"/>
      <c r="C15" s="489"/>
      <c r="D15" s="12"/>
      <c r="E15" s="12"/>
      <c r="F15" s="493"/>
      <c r="G15" s="247"/>
    </row>
    <row r="16" spans="2:7" ht="18" customHeight="1">
      <c r="B16" s="139"/>
      <c r="C16" s="488"/>
      <c r="D16" s="12"/>
      <c r="E16" s="12"/>
      <c r="F16" s="493"/>
      <c r="G16" s="247"/>
    </row>
    <row r="17" spans="2:7" ht="18" customHeight="1">
      <c r="B17" s="139"/>
      <c r="C17" s="488"/>
      <c r="D17" s="12"/>
      <c r="E17" s="12"/>
      <c r="F17" s="493"/>
      <c r="G17" s="247"/>
    </row>
    <row r="18" spans="2:7" ht="15.75" customHeight="1">
      <c r="B18" s="141"/>
      <c r="C18" s="488"/>
      <c r="D18" s="13"/>
      <c r="E18" s="13"/>
      <c r="F18" s="494"/>
      <c r="G18" s="247"/>
    </row>
    <row r="19" spans="2:7" ht="15.75" customHeight="1">
      <c r="B19" s="142"/>
      <c r="C19" s="488"/>
      <c r="D19" s="13"/>
      <c r="E19" s="13"/>
      <c r="F19" s="494"/>
      <c r="G19" s="247"/>
    </row>
    <row r="20" spans="2:7" ht="15.75" customHeight="1">
      <c r="B20" s="143"/>
      <c r="C20" s="490"/>
      <c r="D20" s="13"/>
      <c r="E20" s="13"/>
      <c r="F20" s="494"/>
      <c r="G20" s="247"/>
    </row>
    <row r="21" spans="2:7" ht="15.75" customHeight="1">
      <c r="B21" s="141"/>
      <c r="C21" s="488"/>
      <c r="D21" s="12"/>
      <c r="E21" s="12"/>
      <c r="F21" s="493"/>
      <c r="G21" s="247"/>
    </row>
    <row r="22" spans="2:7" ht="15.75" customHeight="1">
      <c r="B22" s="141"/>
      <c r="C22" s="488"/>
      <c r="D22" s="12"/>
      <c r="E22" s="12"/>
      <c r="F22" s="493"/>
      <c r="G22" s="247"/>
    </row>
    <row r="23" spans="2:7" ht="15.75" customHeight="1" thickBot="1">
      <c r="B23" s="144"/>
      <c r="C23" s="491"/>
      <c r="D23" s="14"/>
      <c r="E23" s="14"/>
      <c r="F23" s="495"/>
      <c r="G23" s="496"/>
    </row>
    <row r="24" spans="2:7" ht="15.75" customHeight="1">
      <c r="B24" s="17" t="s">
        <v>18</v>
      </c>
      <c r="C24" s="9"/>
      <c r="D24" s="9"/>
      <c r="E24" s="9"/>
      <c r="F24" s="9"/>
      <c r="G24" s="9"/>
    </row>
    <row r="25" spans="2:7" ht="15.75" customHeight="1">
      <c r="B25" s="78" t="s">
        <v>73</v>
      </c>
      <c r="C25" s="74"/>
      <c r="D25" s="74"/>
      <c r="E25" s="74"/>
      <c r="F25" s="9"/>
      <c r="G25" s="9"/>
    </row>
    <row r="26" spans="2:7" ht="15.75" customHeight="1">
      <c r="B26" s="74" t="s">
        <v>74</v>
      </c>
      <c r="C26" s="74"/>
      <c r="D26" s="74"/>
      <c r="E26" s="74"/>
      <c r="F26" s="9"/>
      <c r="G26" s="9"/>
    </row>
    <row r="27" spans="2:7" ht="15.75" customHeight="1">
      <c r="B27" s="74" t="s">
        <v>139</v>
      </c>
      <c r="C27" s="74"/>
      <c r="D27" s="74"/>
      <c r="E27" s="74"/>
      <c r="F27" s="9"/>
      <c r="G27" s="9"/>
    </row>
    <row r="28" spans="2:7" ht="15.75" customHeight="1">
      <c r="B28" s="9"/>
      <c r="C28" s="9"/>
      <c r="D28" s="9"/>
      <c r="E28" s="9"/>
      <c r="F28" s="9"/>
      <c r="G28" s="9"/>
    </row>
    <row r="29" spans="2:7" ht="15.75" customHeight="1">
      <c r="B29" s="9"/>
      <c r="C29" s="15"/>
      <c r="D29" s="9"/>
      <c r="E29" s="9"/>
      <c r="F29" s="16"/>
      <c r="G29" s="9"/>
    </row>
    <row r="30" spans="2:7" ht="15.75" customHeight="1">
      <c r="B30" s="9" t="s">
        <v>19</v>
      </c>
      <c r="D30" s="9" t="s">
        <v>22</v>
      </c>
      <c r="G30" s="9" t="s">
        <v>20</v>
      </c>
    </row>
    <row r="31" spans="2:7" ht="15.75" customHeight="1">
      <c r="B31" s="61" t="s">
        <v>83</v>
      </c>
      <c r="D31" s="61" t="s">
        <v>83</v>
      </c>
      <c r="E31" s="62"/>
      <c r="F31" s="2"/>
      <c r="G31" s="9"/>
    </row>
    <row r="32" spans="2:7" ht="15.75" customHeight="1">
      <c r="B32" s="9"/>
      <c r="C32" s="9"/>
      <c r="D32" s="9"/>
      <c r="E32" s="9"/>
      <c r="F32" s="9"/>
      <c r="G32" s="9"/>
    </row>
    <row r="33" ht="15.75" customHeight="1"/>
    <row r="34" ht="15.75" customHeight="1"/>
  </sheetData>
  <sheetProtection/>
  <mergeCells count="1">
    <mergeCell ref="B3:G3"/>
  </mergeCells>
  <printOptions horizontalCentered="1"/>
  <pageMargins left="0.6299212598425197" right="0.4330708661417323" top="0.7480314960629921" bottom="0.3937007874015748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7"/>
  <sheetViews>
    <sheetView workbookViewId="0" topLeftCell="A4">
      <selection activeCell="E14" sqref="E14"/>
    </sheetView>
  </sheetViews>
  <sheetFormatPr defaultColWidth="9.140625" defaultRowHeight="12.75"/>
  <cols>
    <col min="1" max="1" width="0.42578125" style="0" customWidth="1"/>
    <col min="2" max="2" width="2.57421875" style="0" customWidth="1"/>
    <col min="3" max="3" width="63.421875" style="0" customWidth="1"/>
    <col min="4" max="5" width="16.7109375" style="0" customWidth="1"/>
    <col min="6" max="6" width="24.7109375" style="0" customWidth="1"/>
    <col min="7" max="7" width="16.7109375" style="0" customWidth="1"/>
  </cols>
  <sheetData>
    <row r="1" spans="2:7" ht="12" customHeight="1">
      <c r="B1" s="121"/>
      <c r="C1" s="117"/>
      <c r="D1" s="9"/>
      <c r="G1" s="47" t="s">
        <v>23</v>
      </c>
    </row>
    <row r="2" spans="2:7" ht="15.75" customHeight="1">
      <c r="B2" s="563" t="s">
        <v>175</v>
      </c>
      <c r="C2" s="563"/>
      <c r="D2" s="563"/>
      <c r="E2" s="563"/>
      <c r="F2" s="563"/>
      <c r="G2" s="563"/>
    </row>
    <row r="3" spans="2:7" ht="18.75" customHeight="1">
      <c r="B3" s="564" t="s">
        <v>182</v>
      </c>
      <c r="C3" s="564"/>
      <c r="D3" s="564"/>
      <c r="E3" s="564"/>
      <c r="F3" s="564"/>
      <c r="G3" s="564"/>
    </row>
    <row r="4" spans="2:7" ht="12" customHeight="1" thickBot="1">
      <c r="B4" s="1"/>
      <c r="C4" s="9"/>
      <c r="D4" s="9"/>
      <c r="E4" s="266"/>
      <c r="F4" s="9"/>
      <c r="G4" s="266" t="s">
        <v>222</v>
      </c>
    </row>
    <row r="5" spans="2:7" ht="26.25" customHeight="1" thickBot="1">
      <c r="B5" s="573" t="s">
        <v>85</v>
      </c>
      <c r="C5" s="566" t="s">
        <v>15</v>
      </c>
      <c r="D5" s="568" t="s">
        <v>290</v>
      </c>
      <c r="E5" s="568" t="s">
        <v>215</v>
      </c>
      <c r="F5" s="571" t="s">
        <v>253</v>
      </c>
      <c r="G5" s="572"/>
    </row>
    <row r="6" spans="2:7" ht="26.25" customHeight="1" thickBot="1">
      <c r="B6" s="574"/>
      <c r="C6" s="567"/>
      <c r="D6" s="570"/>
      <c r="E6" s="569"/>
      <c r="F6" s="264" t="s">
        <v>116</v>
      </c>
      <c r="G6" s="261" t="s">
        <v>222</v>
      </c>
    </row>
    <row r="7" spans="2:7" ht="12" customHeight="1" thickBot="1">
      <c r="B7" s="570"/>
      <c r="C7" s="48" t="s">
        <v>16</v>
      </c>
      <c r="D7" s="49">
        <v>1</v>
      </c>
      <c r="E7" s="48">
        <v>2</v>
      </c>
      <c r="F7" s="48">
        <v>3</v>
      </c>
      <c r="G7" s="116">
        <v>4</v>
      </c>
    </row>
    <row r="8" spans="2:7" ht="12.75" customHeight="1">
      <c r="B8" s="314">
        <v>1</v>
      </c>
      <c r="C8" s="317" t="s">
        <v>179</v>
      </c>
      <c r="D8" s="361">
        <f>D9+D12+D13+D14</f>
        <v>0</v>
      </c>
      <c r="E8" s="361">
        <f>E9+E12+E13+E14</f>
        <v>0</v>
      </c>
      <c r="F8" s="268" t="s">
        <v>245</v>
      </c>
      <c r="G8" s="476">
        <f>E8-D8</f>
        <v>0</v>
      </c>
    </row>
    <row r="9" spans="2:7" ht="12.75" customHeight="1">
      <c r="B9" s="312">
        <v>2</v>
      </c>
      <c r="C9" s="271" t="s">
        <v>293</v>
      </c>
      <c r="D9" s="299">
        <f>D10+D11</f>
        <v>0</v>
      </c>
      <c r="E9" s="299">
        <f>E10+E11</f>
        <v>0</v>
      </c>
      <c r="F9" s="284"/>
      <c r="G9" s="292"/>
    </row>
    <row r="10" spans="2:7" ht="12.75" customHeight="1">
      <c r="B10" s="315">
        <v>3</v>
      </c>
      <c r="C10" s="275" t="s">
        <v>242</v>
      </c>
      <c r="D10" s="324">
        <f>'2.1 - Hodnocení N+V ze SR'!D12+'2.2 - Hodnocení N+V mimo SR'!D14</f>
        <v>0</v>
      </c>
      <c r="E10" s="299">
        <f>'2.1 - Hodnocení N+V ze SR'!E12+'2.2 - Hodnocení N+V mimo SR'!E14</f>
        <v>0</v>
      </c>
      <c r="F10" s="294" t="s">
        <v>265</v>
      </c>
      <c r="G10" s="481">
        <f>'2.1 - Hodnocení N+V ze SR'!G12</f>
        <v>0</v>
      </c>
    </row>
    <row r="11" spans="2:7" ht="12.75" customHeight="1">
      <c r="B11" s="316">
        <v>4</v>
      </c>
      <c r="C11" s="277" t="s">
        <v>309</v>
      </c>
      <c r="D11" s="324">
        <f>'2.1 - Hodnocení N+V ze SR'!D13+'2.2 - Hodnocení N+V mimo SR'!D15</f>
        <v>0</v>
      </c>
      <c r="E11" s="299">
        <f>'2.1 - Hodnocení N+V ze SR'!E13+'2.2 - Hodnocení N+V mimo SR'!E15</f>
        <v>0</v>
      </c>
      <c r="F11" s="275"/>
      <c r="G11" s="273"/>
    </row>
    <row r="12" spans="2:7" ht="12.75" customHeight="1">
      <c r="B12" s="312">
        <v>5</v>
      </c>
      <c r="C12" s="277" t="s">
        <v>342</v>
      </c>
      <c r="D12" s="324">
        <f>'2.1 - Hodnocení N+V ze SR'!D14+'2.2 - Hodnocení N+V mimo SR'!D16</f>
        <v>0</v>
      </c>
      <c r="E12" s="299">
        <f>'2.1 - Hodnocení N+V ze SR'!E14+'2.2 - Hodnocení N+V mimo SR'!E16</f>
        <v>0</v>
      </c>
      <c r="F12" s="275"/>
      <c r="G12" s="276"/>
    </row>
    <row r="13" spans="2:7" ht="12.75" customHeight="1">
      <c r="B13" s="315">
        <v>6</v>
      </c>
      <c r="C13" s="275" t="s">
        <v>218</v>
      </c>
      <c r="D13" s="324">
        <f>'2.1 - Hodnocení N+V ze SR'!D15+'2.2 - Hodnocení N+V mimo SR'!D17</f>
        <v>0</v>
      </c>
      <c r="E13" s="299">
        <f>'2.1 - Hodnocení N+V ze SR'!E15+'2.2 - Hodnocení N+V mimo SR'!E17</f>
        <v>0</v>
      </c>
      <c r="F13" s="275"/>
      <c r="G13" s="276"/>
    </row>
    <row r="14" spans="2:7" ht="12.75" customHeight="1">
      <c r="B14" s="315">
        <v>7</v>
      </c>
      <c r="C14" s="275" t="s">
        <v>219</v>
      </c>
      <c r="D14" s="324">
        <f>'2.1 - Hodnocení N+V ze SR'!D16+'2.2 - Hodnocení N+V mimo SR'!D18</f>
        <v>0</v>
      </c>
      <c r="E14" s="299">
        <f>'2.1 - Hodnocení N+V ze SR'!E16+'2.2 - Hodnocení N+V mimo SR'!E18</f>
        <v>0</v>
      </c>
      <c r="F14" s="275" t="s">
        <v>266</v>
      </c>
      <c r="G14" s="299">
        <f>'2.1 - Hodnocení N+V ze SR'!G16+'2.2 - Hodnocení N+V mimo SR'!G18</f>
        <v>0</v>
      </c>
    </row>
    <row r="15" spans="2:7" ht="12.75" customHeight="1">
      <c r="B15" s="315">
        <v>8</v>
      </c>
      <c r="C15" s="275"/>
      <c r="D15" s="270"/>
      <c r="E15" s="269"/>
      <c r="F15" s="277" t="s">
        <v>267</v>
      </c>
      <c r="G15" s="482">
        <f>'2.1 - Hodnocení N+V ze SR'!G17+'2.2 - Hodnocení N+V mimo SR'!G19</f>
        <v>0</v>
      </c>
    </row>
    <row r="16" spans="2:7" ht="12.75" customHeight="1">
      <c r="B16" s="316">
        <v>9</v>
      </c>
      <c r="C16" s="318" t="s">
        <v>188</v>
      </c>
      <c r="D16" s="324">
        <f>'2.1 - Hodnocení N+V ze SR'!D18</f>
        <v>0</v>
      </c>
      <c r="E16" s="299">
        <f>E17+E25+E26</f>
        <v>0</v>
      </c>
      <c r="F16" s="277"/>
      <c r="G16" s="292"/>
    </row>
    <row r="17" spans="2:7" ht="12.75" customHeight="1">
      <c r="B17" s="312">
        <v>10</v>
      </c>
      <c r="C17" s="54" t="s">
        <v>244</v>
      </c>
      <c r="D17" s="253" t="s">
        <v>54</v>
      </c>
      <c r="E17" s="299">
        <f>E18</f>
        <v>0</v>
      </c>
      <c r="F17" s="275"/>
      <c r="G17" s="273"/>
    </row>
    <row r="18" spans="2:7" ht="12.75" customHeight="1">
      <c r="B18" s="316">
        <v>11</v>
      </c>
      <c r="C18" s="54" t="s">
        <v>260</v>
      </c>
      <c r="D18" s="253" t="s">
        <v>54</v>
      </c>
      <c r="E18" s="299">
        <f>SUM(E19:E24)</f>
        <v>0</v>
      </c>
      <c r="F18" s="293"/>
      <c r="G18" s="274"/>
    </row>
    <row r="19" spans="2:7" ht="12.75" customHeight="1">
      <c r="B19" s="316">
        <v>12</v>
      </c>
      <c r="C19" s="54" t="s">
        <v>243</v>
      </c>
      <c r="D19" s="253" t="s">
        <v>54</v>
      </c>
      <c r="E19" s="299">
        <f>'2.1 - Hodnocení N+V ze SR'!E21</f>
        <v>0</v>
      </c>
      <c r="F19" s="293"/>
      <c r="G19" s="274"/>
    </row>
    <row r="20" spans="2:7" ht="12.75" customHeight="1">
      <c r="B20" s="316">
        <v>13</v>
      </c>
      <c r="C20" s="54" t="s">
        <v>263</v>
      </c>
      <c r="D20" s="253" t="s">
        <v>54</v>
      </c>
      <c r="E20" s="299">
        <f>'2.1 - Hodnocení N+V ze SR'!E22</f>
        <v>0</v>
      </c>
      <c r="F20" s="331" t="s">
        <v>268</v>
      </c>
      <c r="G20" s="476">
        <f>E20</f>
        <v>0</v>
      </c>
    </row>
    <row r="21" spans="2:7" ht="12.75" customHeight="1">
      <c r="B21" s="312">
        <v>14</v>
      </c>
      <c r="C21" s="54" t="s">
        <v>264</v>
      </c>
      <c r="D21" s="253" t="s">
        <v>54</v>
      </c>
      <c r="E21" s="299">
        <f>'2.1 - Hodnocení N+V ze SR'!E24+'2.2 - Hodnocení N+V mimo SR'!E26</f>
        <v>0</v>
      </c>
      <c r="F21" s="327" t="str">
        <f>C21</f>
        <v>                                        -</v>
      </c>
      <c r="G21" s="476">
        <f aca="true" t="shared" si="0" ref="G21:G26">E21</f>
        <v>0</v>
      </c>
    </row>
    <row r="22" spans="2:7" ht="12.75" customHeight="1">
      <c r="B22" s="316">
        <v>15</v>
      </c>
      <c r="C22" s="54" t="s">
        <v>264</v>
      </c>
      <c r="D22" s="253" t="s">
        <v>54</v>
      </c>
      <c r="E22" s="299">
        <f>'2.1 - Hodnocení N+V ze SR'!E24+'2.2 - Hodnocení N+V mimo SR'!E26</f>
        <v>0</v>
      </c>
      <c r="F22" s="327" t="str">
        <f>C22</f>
        <v>                                        -</v>
      </c>
      <c r="G22" s="476">
        <f>E22</f>
        <v>0</v>
      </c>
    </row>
    <row r="23" spans="2:7" ht="12.75" customHeight="1">
      <c r="B23" s="315">
        <v>16</v>
      </c>
      <c r="C23" s="54" t="s">
        <v>264</v>
      </c>
      <c r="D23" s="253" t="s">
        <v>54</v>
      </c>
      <c r="E23" s="299">
        <f>'2.1 - Hodnocení N+V ze SR'!E25+'2.2 - Hodnocení N+V mimo SR'!E27</f>
        <v>0</v>
      </c>
      <c r="F23" s="327" t="str">
        <f>C23</f>
        <v>                                        -</v>
      </c>
      <c r="G23" s="476">
        <f t="shared" si="0"/>
        <v>0</v>
      </c>
    </row>
    <row r="24" spans="2:7" ht="12.75" customHeight="1">
      <c r="B24" s="316">
        <v>17</v>
      </c>
      <c r="C24" s="54" t="s">
        <v>264</v>
      </c>
      <c r="D24" s="253" t="s">
        <v>54</v>
      </c>
      <c r="E24" s="299">
        <f>'2.1 - Hodnocení N+V ze SR'!E26+'2.2 - Hodnocení N+V mimo SR'!E28</f>
        <v>0</v>
      </c>
      <c r="F24" s="327" t="str">
        <f>C24</f>
        <v>                                        -</v>
      </c>
      <c r="G24" s="476">
        <f t="shared" si="0"/>
        <v>0</v>
      </c>
    </row>
    <row r="25" spans="2:7" ht="12.75" customHeight="1">
      <c r="B25" s="316">
        <v>18</v>
      </c>
      <c r="C25" s="54" t="s">
        <v>220</v>
      </c>
      <c r="D25" s="299">
        <f>'2.1 - Hodnocení N+V ze SR'!D27+'2.2 - Hodnocení N+V mimo SR'!D29</f>
        <v>0</v>
      </c>
      <c r="E25" s="299">
        <f>'2.1 - Hodnocení N+V ze SR'!E27+'2.2 - Hodnocení N+V mimo SR'!E29</f>
        <v>0</v>
      </c>
      <c r="F25" s="293"/>
      <c r="G25" s="274"/>
    </row>
    <row r="26" spans="2:7" ht="12.75" customHeight="1">
      <c r="B26" s="319">
        <v>19</v>
      </c>
      <c r="C26" s="54" t="s">
        <v>221</v>
      </c>
      <c r="D26" s="299">
        <f>'2.1 - Hodnocení N+V ze SR'!D28+'2.2 - Hodnocení N+V mimo SR'!D30</f>
        <v>0</v>
      </c>
      <c r="E26" s="299">
        <f>'2.1 - Hodnocení N+V ze SR'!E28+'2.2 - Hodnocení N+V mimo SR'!E30</f>
        <v>0</v>
      </c>
      <c r="F26" s="275" t="s">
        <v>189</v>
      </c>
      <c r="G26" s="477">
        <f t="shared" si="0"/>
        <v>0</v>
      </c>
    </row>
    <row r="27" spans="2:7" ht="12.75" customHeight="1">
      <c r="B27" s="319">
        <v>20</v>
      </c>
      <c r="C27" s="293"/>
      <c r="D27" s="293"/>
      <c r="E27" s="293"/>
      <c r="F27" s="320" t="s">
        <v>32</v>
      </c>
      <c r="G27" s="299">
        <f>'2.1 - Hodnocení N+V ze SR'!G29+'2.2 - Hodnocení N+V mimo SR'!G31</f>
        <v>0</v>
      </c>
    </row>
    <row r="28" spans="2:7" ht="12.75" customHeight="1" thickBot="1">
      <c r="B28" s="313">
        <v>21</v>
      </c>
      <c r="C28" s="322" t="s">
        <v>337</v>
      </c>
      <c r="D28" s="479">
        <f>'2.1 - Hodnocení N+V ze SR'!D30</f>
        <v>0</v>
      </c>
      <c r="E28" s="480">
        <f>'2.1 - Hodnocení N+V ze SR'!E30</f>
        <v>0</v>
      </c>
      <c r="F28" s="321" t="s">
        <v>26</v>
      </c>
      <c r="G28" s="478">
        <f>G8-G10-G14-G15-G20-G21-G22-G23-G24-G26+G27</f>
        <v>0</v>
      </c>
    </row>
    <row r="29" spans="2:7" ht="12" customHeight="1">
      <c r="B29" s="5" t="s">
        <v>18</v>
      </c>
      <c r="D29" s="24"/>
      <c r="E29" s="24"/>
      <c r="F29" s="9"/>
      <c r="G29" s="135"/>
    </row>
    <row r="30" spans="2:7" ht="12" customHeight="1">
      <c r="B30" s="565" t="s">
        <v>329</v>
      </c>
      <c r="C30" s="565"/>
      <c r="D30" s="6"/>
      <c r="E30" s="6"/>
      <c r="F30" s="9"/>
      <c r="G30" s="135"/>
    </row>
    <row r="31" spans="2:6" ht="12" customHeight="1">
      <c r="B31" s="9" t="s">
        <v>176</v>
      </c>
      <c r="D31" s="9"/>
      <c r="E31" s="9"/>
      <c r="F31" s="9"/>
    </row>
    <row r="32" spans="2:6" ht="12" customHeight="1">
      <c r="B32" s="9" t="s">
        <v>339</v>
      </c>
      <c r="D32" s="9"/>
      <c r="E32" s="9"/>
      <c r="F32" s="9"/>
    </row>
    <row r="33" spans="2:6" ht="12" customHeight="1">
      <c r="B33" s="67" t="s">
        <v>308</v>
      </c>
      <c r="D33" s="135"/>
      <c r="E33" s="135"/>
      <c r="F33" s="9"/>
    </row>
    <row r="34" spans="2:6" ht="12" customHeight="1">
      <c r="B34" s="67" t="s">
        <v>291</v>
      </c>
      <c r="D34" s="135"/>
      <c r="E34" s="135"/>
      <c r="F34" s="9"/>
    </row>
    <row r="35" spans="2:6" ht="12" customHeight="1">
      <c r="B35" s="58" t="s">
        <v>292</v>
      </c>
      <c r="D35" s="121"/>
      <c r="E35" s="58"/>
      <c r="F35" s="9"/>
    </row>
    <row r="36" spans="2:6" ht="12" customHeight="1">
      <c r="B36" s="58"/>
      <c r="D36" s="121"/>
      <c r="E36" s="58"/>
      <c r="F36" s="9"/>
    </row>
    <row r="37" spans="2:6" ht="12" customHeight="1">
      <c r="B37" s="58"/>
      <c r="D37" s="121"/>
      <c r="E37" s="58"/>
      <c r="F37" s="9"/>
    </row>
    <row r="38" spans="3:6" ht="12" customHeight="1">
      <c r="C38" s="58"/>
      <c r="D38" s="121"/>
      <c r="E38" s="58"/>
      <c r="F38" s="9"/>
    </row>
    <row r="39" spans="2:7" ht="12" customHeight="1">
      <c r="B39" s="9" t="s">
        <v>19</v>
      </c>
      <c r="D39" s="9" t="s">
        <v>22</v>
      </c>
      <c r="G39" s="9" t="s">
        <v>20</v>
      </c>
    </row>
    <row r="40" spans="2:5" ht="12" customHeight="1">
      <c r="B40" s="61" t="s">
        <v>83</v>
      </c>
      <c r="D40" s="61" t="s">
        <v>83</v>
      </c>
      <c r="E40" s="19"/>
    </row>
    <row r="41" spans="3:5" ht="12" customHeight="1">
      <c r="C41" s="1"/>
      <c r="D41" s="3"/>
      <c r="E41" s="1"/>
    </row>
    <row r="42" spans="3:5" ht="12" customHeight="1">
      <c r="C42" s="3"/>
      <c r="D42" s="3"/>
      <c r="E42" s="3"/>
    </row>
    <row r="43" spans="3:5" ht="12" customHeight="1">
      <c r="C43" s="1"/>
      <c r="D43" s="1"/>
      <c r="E43" s="1"/>
    </row>
    <row r="44" spans="3:5" ht="12.75">
      <c r="C44" s="1"/>
      <c r="D44" s="1"/>
      <c r="E44" s="1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</sheetData>
  <sheetProtection insertRows="0"/>
  <protectedRanges>
    <protectedRange sqref="D28:E28" name="Oblast4"/>
    <protectedRange sqref="F21:F24" name="Oblast2"/>
    <protectedRange sqref="C21:C24" name="Oblast1"/>
    <protectedRange sqref="B36:G40" name="Oblast3"/>
  </protectedRanges>
  <mergeCells count="8">
    <mergeCell ref="B2:G2"/>
    <mergeCell ref="B3:G3"/>
    <mergeCell ref="B30:C30"/>
    <mergeCell ref="C5:C6"/>
    <mergeCell ref="E5:E6"/>
    <mergeCell ref="D5:D6"/>
    <mergeCell ref="F5:G5"/>
    <mergeCell ref="B5:B7"/>
  </mergeCells>
  <printOptions/>
  <pageMargins left="0.7" right="0.7" top="0.787401575" bottom="0.787401575" header="0.3" footer="0.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7">
      <selection activeCell="D16" sqref="D16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63.421875" style="0" customWidth="1"/>
    <col min="4" max="5" width="16.7109375" style="0" customWidth="1"/>
    <col min="6" max="6" width="24.7109375" style="0" customWidth="1"/>
    <col min="7" max="7" width="16.7109375" style="0" customWidth="1"/>
    <col min="8" max="8" width="9.140625" style="0" customWidth="1"/>
  </cols>
  <sheetData>
    <row r="1" spans="2:7" ht="12" customHeight="1">
      <c r="B1" s="354"/>
      <c r="C1" s="354"/>
      <c r="D1" s="9"/>
      <c r="E1" s="9"/>
      <c r="G1" s="47" t="s">
        <v>172</v>
      </c>
    </row>
    <row r="2" spans="2:7" ht="18" customHeight="1">
      <c r="B2" s="563" t="s">
        <v>322</v>
      </c>
      <c r="C2" s="563"/>
      <c r="D2" s="563"/>
      <c r="E2" s="563"/>
      <c r="F2" s="563"/>
      <c r="G2" s="563"/>
    </row>
    <row r="3" spans="3:7" ht="12" customHeight="1">
      <c r="C3" s="22"/>
      <c r="D3" s="23"/>
      <c r="E3" s="60"/>
      <c r="F3" s="23"/>
      <c r="G3" s="9"/>
    </row>
    <row r="4" spans="2:7" ht="16.5" customHeight="1">
      <c r="B4" s="575" t="s">
        <v>331</v>
      </c>
      <c r="C4" s="575"/>
      <c r="D4" s="265"/>
      <c r="E4" s="9"/>
      <c r="F4" s="9"/>
      <c r="G4" s="9"/>
    </row>
    <row r="5" spans="2:7" ht="16.5" customHeight="1">
      <c r="B5" s="576" t="s">
        <v>332</v>
      </c>
      <c r="C5" s="576"/>
      <c r="D5" s="287"/>
      <c r="E5" s="288"/>
      <c r="F5" s="288"/>
      <c r="G5" s="9"/>
    </row>
    <row r="6" spans="3:7" ht="12" customHeight="1" thickBot="1">
      <c r="C6" s="6"/>
      <c r="D6" s="6"/>
      <c r="E6" s="6"/>
      <c r="F6" s="6"/>
      <c r="G6" s="266" t="s">
        <v>222</v>
      </c>
    </row>
    <row r="7" spans="2:7" ht="26.25" customHeight="1" thickBot="1">
      <c r="B7" s="573" t="s">
        <v>85</v>
      </c>
      <c r="C7" s="566" t="s">
        <v>15</v>
      </c>
      <c r="D7" s="568" t="s">
        <v>223</v>
      </c>
      <c r="E7" s="568" t="s">
        <v>216</v>
      </c>
      <c r="F7" s="571" t="s">
        <v>253</v>
      </c>
      <c r="G7" s="572"/>
    </row>
    <row r="8" spans="2:7" ht="12" customHeight="1" thickBot="1">
      <c r="B8" s="574"/>
      <c r="C8" s="567"/>
      <c r="D8" s="570"/>
      <c r="E8" s="569"/>
      <c r="F8" s="264" t="s">
        <v>116</v>
      </c>
      <c r="G8" s="261" t="s">
        <v>222</v>
      </c>
    </row>
    <row r="9" spans="2:7" ht="12" customHeight="1" thickBot="1">
      <c r="B9" s="570"/>
      <c r="C9" s="48" t="s">
        <v>16</v>
      </c>
      <c r="D9" s="49">
        <v>1</v>
      </c>
      <c r="E9" s="48">
        <v>2</v>
      </c>
      <c r="F9" s="48">
        <v>3</v>
      </c>
      <c r="G9" s="116">
        <v>4</v>
      </c>
    </row>
    <row r="10" spans="2:7" ht="12.75" customHeight="1">
      <c r="B10" s="314">
        <v>1</v>
      </c>
      <c r="C10" s="317" t="s">
        <v>179</v>
      </c>
      <c r="D10" s="361">
        <f>D11+D14+D15+D16</f>
        <v>0</v>
      </c>
      <c r="E10" s="361">
        <f>E11+E14+E15+E16</f>
        <v>0</v>
      </c>
      <c r="F10" s="268" t="s">
        <v>245</v>
      </c>
      <c r="G10" s="476">
        <f>E10-D10</f>
        <v>0</v>
      </c>
    </row>
    <row r="11" spans="2:7" ht="12.75" customHeight="1">
      <c r="B11" s="312">
        <v>2</v>
      </c>
      <c r="C11" s="271" t="s">
        <v>293</v>
      </c>
      <c r="D11" s="299">
        <f>D12+D13</f>
        <v>0</v>
      </c>
      <c r="E11" s="299">
        <f>E12+E13</f>
        <v>0</v>
      </c>
      <c r="F11" s="284"/>
      <c r="G11" s="292"/>
    </row>
    <row r="12" spans="2:7" ht="12.75" customHeight="1">
      <c r="B12" s="315">
        <v>3</v>
      </c>
      <c r="C12" s="275" t="s">
        <v>242</v>
      </c>
      <c r="D12" s="346">
        <f>'2.1.1 - Hodnocení N+V ze SR'!D12</f>
        <v>0</v>
      </c>
      <c r="E12" s="347">
        <f>'2.1.1 - Hodnocení N+V ze SR'!E12</f>
        <v>0</v>
      </c>
      <c r="F12" s="294" t="s">
        <v>265</v>
      </c>
      <c r="G12" s="351">
        <f>'2.1.1 - Hodnocení N+V ze SR'!G12</f>
        <v>0</v>
      </c>
    </row>
    <row r="13" spans="2:7" ht="12.75" customHeight="1">
      <c r="B13" s="316">
        <v>4</v>
      </c>
      <c r="C13" s="277" t="s">
        <v>309</v>
      </c>
      <c r="D13" s="346">
        <f>'2.1.1 - Hodnocení N+V ze SR'!D13</f>
        <v>0</v>
      </c>
      <c r="E13" s="347">
        <f>'2.1.1 - Hodnocení N+V ze SR'!E13</f>
        <v>0</v>
      </c>
      <c r="F13" s="275"/>
      <c r="G13" s="273"/>
    </row>
    <row r="14" spans="2:7" ht="12.75" customHeight="1">
      <c r="B14" s="312">
        <v>5</v>
      </c>
      <c r="C14" s="277" t="s">
        <v>342</v>
      </c>
      <c r="D14" s="346">
        <f>'2.1.1 - Hodnocení N+V ze SR'!D14</f>
        <v>0</v>
      </c>
      <c r="E14" s="347">
        <f>'2.1.1 - Hodnocení N+V ze SR'!E14</f>
        <v>0</v>
      </c>
      <c r="F14" s="275"/>
      <c r="G14" s="276"/>
    </row>
    <row r="15" spans="2:7" ht="12.75" customHeight="1">
      <c r="B15" s="315">
        <v>6</v>
      </c>
      <c r="C15" s="275" t="s">
        <v>218</v>
      </c>
      <c r="D15" s="346">
        <f>'2.1.1 - Hodnocení N+V ze SR'!D15</f>
        <v>0</v>
      </c>
      <c r="E15" s="347">
        <f>'2.1.1 - Hodnocení N+V ze SR'!E15</f>
        <v>0</v>
      </c>
      <c r="F15" s="275"/>
      <c r="G15" s="276"/>
    </row>
    <row r="16" spans="2:7" ht="12.75" customHeight="1">
      <c r="B16" s="315">
        <v>7</v>
      </c>
      <c r="C16" s="275" t="s">
        <v>219</v>
      </c>
      <c r="D16" s="346">
        <f>'2.1.1 - Hodnocení N+V ze SR'!D16</f>
        <v>0</v>
      </c>
      <c r="E16" s="347">
        <f>'2.1.1 - Hodnocení N+V ze SR'!E16</f>
        <v>0</v>
      </c>
      <c r="F16" s="275" t="s">
        <v>266</v>
      </c>
      <c r="G16" s="346">
        <f>'2.1.1 - Hodnocení N+V ze SR'!G16</f>
        <v>0</v>
      </c>
    </row>
    <row r="17" spans="2:7" ht="12.75" customHeight="1">
      <c r="B17" s="315">
        <v>8</v>
      </c>
      <c r="C17" s="275"/>
      <c r="D17" s="325"/>
      <c r="E17" s="273"/>
      <c r="F17" s="277" t="s">
        <v>267</v>
      </c>
      <c r="G17" s="350">
        <f>'2.1.1 - Hodnocení N+V ze SR'!G17</f>
        <v>0</v>
      </c>
    </row>
    <row r="18" spans="2:7" ht="12.75" customHeight="1">
      <c r="B18" s="316">
        <v>9</v>
      </c>
      <c r="C18" s="318" t="s">
        <v>188</v>
      </c>
      <c r="D18" s="324">
        <f>SUM(D19:D28)</f>
        <v>0</v>
      </c>
      <c r="E18" s="299">
        <f>E19+E27+E28</f>
        <v>0</v>
      </c>
      <c r="F18" s="277"/>
      <c r="G18" s="292"/>
    </row>
    <row r="19" spans="2:7" ht="12.75" customHeight="1">
      <c r="B19" s="312">
        <v>10</v>
      </c>
      <c r="C19" s="54" t="s">
        <v>244</v>
      </c>
      <c r="D19" s="253" t="s">
        <v>54</v>
      </c>
      <c r="E19" s="346">
        <f>E20</f>
        <v>0</v>
      </c>
      <c r="F19" s="275"/>
      <c r="G19" s="273"/>
    </row>
    <row r="20" spans="2:7" ht="12.75" customHeight="1">
      <c r="B20" s="316">
        <v>11</v>
      </c>
      <c r="C20" s="54" t="s">
        <v>260</v>
      </c>
      <c r="D20" s="253" t="s">
        <v>54</v>
      </c>
      <c r="E20" s="346">
        <f>SUM(E21:E26)</f>
        <v>0</v>
      </c>
      <c r="F20" s="293"/>
      <c r="G20" s="274"/>
    </row>
    <row r="21" spans="2:7" ht="12.75" customHeight="1">
      <c r="B21" s="316">
        <v>12</v>
      </c>
      <c r="C21" s="54" t="s">
        <v>243</v>
      </c>
      <c r="D21" s="253" t="s">
        <v>54</v>
      </c>
      <c r="E21" s="346">
        <f>'2.1.1 - Hodnocení N+V ze SR'!E21</f>
        <v>0</v>
      </c>
      <c r="F21" s="293"/>
      <c r="G21" s="274"/>
    </row>
    <row r="22" spans="2:7" ht="12.75" customHeight="1">
      <c r="B22" s="316">
        <v>13</v>
      </c>
      <c r="C22" s="54" t="s">
        <v>263</v>
      </c>
      <c r="D22" s="253" t="s">
        <v>54</v>
      </c>
      <c r="E22" s="346">
        <f>'2.1.1 - Hodnocení N+V ze SR'!E22</f>
        <v>0</v>
      </c>
      <c r="F22" s="293"/>
      <c r="G22" s="476">
        <f>E22</f>
        <v>0</v>
      </c>
    </row>
    <row r="23" spans="2:7" ht="12.75" customHeight="1">
      <c r="B23" s="316">
        <v>14</v>
      </c>
      <c r="C23" s="54" t="s">
        <v>264</v>
      </c>
      <c r="D23" s="253" t="s">
        <v>54</v>
      </c>
      <c r="E23" s="346">
        <f>'2.1.1 - Hodnocení N+V ze SR'!E22</f>
        <v>0</v>
      </c>
      <c r="F23" s="293"/>
      <c r="G23" s="476">
        <f>E23</f>
        <v>0</v>
      </c>
    </row>
    <row r="24" spans="2:7" ht="12.75" customHeight="1">
      <c r="B24" s="312">
        <v>15</v>
      </c>
      <c r="C24" s="54" t="s">
        <v>264</v>
      </c>
      <c r="D24" s="253" t="s">
        <v>54</v>
      </c>
      <c r="E24" s="346">
        <f>'2.1.1 - Hodnocení N+V ze SR'!E23</f>
        <v>0</v>
      </c>
      <c r="F24" s="293"/>
      <c r="G24" s="476">
        <f>E24</f>
        <v>0</v>
      </c>
    </row>
    <row r="25" spans="2:7" ht="12.75" customHeight="1">
      <c r="B25" s="315">
        <v>16</v>
      </c>
      <c r="C25" s="54" t="s">
        <v>264</v>
      </c>
      <c r="D25" s="253" t="s">
        <v>54</v>
      </c>
      <c r="E25" s="346">
        <f>'2.1.1 - Hodnocení N+V ze SR'!E25</f>
        <v>0</v>
      </c>
      <c r="F25" s="293"/>
      <c r="G25" s="476">
        <f>E25</f>
        <v>0</v>
      </c>
    </row>
    <row r="26" spans="2:7" ht="12.75" customHeight="1">
      <c r="B26" s="316">
        <v>17</v>
      </c>
      <c r="C26" s="54" t="s">
        <v>264</v>
      </c>
      <c r="D26" s="253" t="s">
        <v>54</v>
      </c>
      <c r="E26" s="346">
        <f>'2.1.1 - Hodnocení N+V ze SR'!E26</f>
        <v>0</v>
      </c>
      <c r="F26" s="293"/>
      <c r="G26" s="476">
        <f>E26</f>
        <v>0</v>
      </c>
    </row>
    <row r="27" spans="2:7" ht="12.75" customHeight="1">
      <c r="B27" s="316">
        <v>18</v>
      </c>
      <c r="C27" s="54" t="s">
        <v>220</v>
      </c>
      <c r="D27" s="346">
        <f>'2.1.1 - Hodnocení N+V ze SR'!D27</f>
        <v>0</v>
      </c>
      <c r="E27" s="346">
        <f>'2.1.1 - Hodnocení N+V ze SR'!E27</f>
        <v>0</v>
      </c>
      <c r="F27" s="293"/>
      <c r="G27" s="274"/>
    </row>
    <row r="28" spans="2:7" ht="12.75" customHeight="1">
      <c r="B28" s="319">
        <v>19</v>
      </c>
      <c r="C28" s="54" t="s">
        <v>221</v>
      </c>
      <c r="D28" s="346">
        <f>'2.1.1 - Hodnocení N+V ze SR'!D28</f>
        <v>0</v>
      </c>
      <c r="E28" s="346">
        <f>'2.1.1 - Hodnocení N+V ze SR'!E28</f>
        <v>0</v>
      </c>
      <c r="F28" s="275" t="s">
        <v>189</v>
      </c>
      <c r="G28" s="477">
        <f>E28</f>
        <v>0</v>
      </c>
    </row>
    <row r="29" spans="2:7" ht="12.75" customHeight="1">
      <c r="B29" s="319">
        <v>20</v>
      </c>
      <c r="C29" s="293"/>
      <c r="D29" s="293"/>
      <c r="E29" s="293"/>
      <c r="F29" s="320" t="s">
        <v>32</v>
      </c>
      <c r="G29" s="346">
        <f>'2.1.1 - Hodnocení N+V ze SR'!G29</f>
        <v>0</v>
      </c>
    </row>
    <row r="30" spans="2:7" ht="12.75" customHeight="1" thickBot="1">
      <c r="B30" s="313">
        <v>21</v>
      </c>
      <c r="C30" s="322" t="s">
        <v>259</v>
      </c>
      <c r="D30" s="348">
        <f>'2.1.1 - Hodnocení N+V ze SR'!D30</f>
        <v>0</v>
      </c>
      <c r="E30" s="349">
        <f>'2.1.1 - Hodnocení N+V ze SR'!E30</f>
        <v>0</v>
      </c>
      <c r="F30" s="321" t="s">
        <v>26</v>
      </c>
      <c r="G30" s="478">
        <f>G10-G12-G16-G17-G22-G23-G24-G25-G26-G28+G29</f>
        <v>0</v>
      </c>
    </row>
    <row r="31" spans="2:7" ht="12" customHeight="1">
      <c r="B31" s="56" t="s">
        <v>18</v>
      </c>
      <c r="D31" s="6"/>
      <c r="E31" s="24"/>
      <c r="F31" s="6"/>
      <c r="G31" s="9"/>
    </row>
    <row r="32" spans="2:7" ht="12" customHeight="1">
      <c r="B32" s="354" t="s">
        <v>330</v>
      </c>
      <c r="C32" s="354"/>
      <c r="D32" s="6"/>
      <c r="E32" s="6"/>
      <c r="F32" s="6"/>
      <c r="G32" s="9"/>
    </row>
    <row r="33" spans="2:7" ht="12" customHeight="1">
      <c r="B33" s="9" t="s">
        <v>341</v>
      </c>
      <c r="D33" s="9"/>
      <c r="E33" s="9"/>
      <c r="F33" s="9"/>
      <c r="G33" s="9"/>
    </row>
    <row r="34" spans="2:7" ht="12" customHeight="1">
      <c r="B34" s="67" t="s">
        <v>307</v>
      </c>
      <c r="D34" s="9"/>
      <c r="E34" s="9"/>
      <c r="F34" s="9"/>
      <c r="G34" s="9"/>
    </row>
    <row r="35" spans="2:7" ht="12" customHeight="1">
      <c r="B35" s="67" t="s">
        <v>291</v>
      </c>
      <c r="D35" s="135"/>
      <c r="E35" s="135"/>
      <c r="F35" s="135"/>
      <c r="G35" s="9"/>
    </row>
    <row r="36" spans="2:7" ht="12" customHeight="1">
      <c r="B36" s="121" t="s">
        <v>324</v>
      </c>
      <c r="D36" s="135"/>
      <c r="E36" s="135"/>
      <c r="F36" s="135"/>
      <c r="G36" s="9"/>
    </row>
    <row r="37" spans="2:7" ht="12" customHeight="1">
      <c r="B37" s="121"/>
      <c r="D37" s="121"/>
      <c r="E37" s="121"/>
      <c r="F37" s="58"/>
      <c r="G37" s="9"/>
    </row>
    <row r="38" spans="2:7" ht="12" customHeight="1">
      <c r="B38" s="121" t="s">
        <v>284</v>
      </c>
      <c r="D38" s="121"/>
      <c r="E38" s="121"/>
      <c r="F38" s="58"/>
      <c r="G38" s="9"/>
    </row>
    <row r="39" spans="4:7" ht="12" customHeight="1">
      <c r="D39" s="57"/>
      <c r="E39" s="57"/>
      <c r="F39" s="57"/>
      <c r="G39" s="9"/>
    </row>
    <row r="40" spans="2:7" ht="12" customHeight="1">
      <c r="B40" s="58"/>
      <c r="G40" s="9"/>
    </row>
    <row r="41" spans="2:7" s="117" customFormat="1" ht="12" customHeight="1">
      <c r="B41"/>
      <c r="G41" s="58"/>
    </row>
    <row r="42" spans="2:6" ht="12" customHeight="1">
      <c r="B42" s="9" t="s">
        <v>19</v>
      </c>
      <c r="D42" s="9" t="s">
        <v>22</v>
      </c>
      <c r="E42" s="6"/>
      <c r="F42" s="9" t="s">
        <v>20</v>
      </c>
    </row>
    <row r="43" spans="2:6" ht="12" customHeight="1">
      <c r="B43" s="61" t="s">
        <v>83</v>
      </c>
      <c r="D43" s="61" t="s">
        <v>83</v>
      </c>
      <c r="E43" s="61"/>
      <c r="F43" s="19"/>
    </row>
    <row r="44" ht="12" customHeight="1"/>
    <row r="45" spans="3:6" ht="12" customHeight="1">
      <c r="C45" s="1"/>
      <c r="D45" s="3"/>
      <c r="E45" s="3"/>
      <c r="F45" s="1"/>
    </row>
    <row r="46" spans="3:6" ht="12" customHeight="1">
      <c r="C46" s="3"/>
      <c r="D46" s="3"/>
      <c r="E46" s="3"/>
      <c r="F46" s="3"/>
    </row>
    <row r="47" spans="3:6" ht="12" customHeight="1">
      <c r="C47" s="1"/>
      <c r="D47" s="1"/>
      <c r="E47" s="1"/>
      <c r="F47" s="1"/>
    </row>
    <row r="48" spans="3:6" ht="12" customHeight="1">
      <c r="C48" s="1"/>
      <c r="D48" s="1"/>
      <c r="E48" s="1"/>
      <c r="F48" s="1"/>
    </row>
    <row r="49" spans="3:6" ht="12" customHeight="1">
      <c r="C49" s="1"/>
      <c r="D49" s="1"/>
      <c r="E49" s="1"/>
      <c r="F49" s="1"/>
    </row>
    <row r="50" spans="3:6" ht="12" customHeight="1">
      <c r="C50" s="1"/>
      <c r="D50" s="1"/>
      <c r="E50" s="1"/>
      <c r="F50" s="1"/>
    </row>
    <row r="51" spans="3:6" ht="12" customHeight="1">
      <c r="C51" s="1"/>
      <c r="D51" s="1"/>
      <c r="E51" s="1"/>
      <c r="F51" s="1"/>
    </row>
  </sheetData>
  <sheetProtection insertRows="0"/>
  <protectedRanges>
    <protectedRange sqref="D27:D28" name="Oblast8"/>
    <protectedRange sqref="B39:G43" name="Oblast3"/>
    <protectedRange sqref="F23:F26" name="Oblast2"/>
    <protectedRange sqref="C23:C26" name="Oblast1"/>
    <protectedRange sqref="D12:G17" name="Oblast4"/>
    <protectedRange sqref="D19:E30" name="Oblast5"/>
    <protectedRange sqref="G29" name="Oblast6"/>
    <protectedRange sqref="F23:F26" name="Oblast7"/>
  </protectedRanges>
  <mergeCells count="8">
    <mergeCell ref="B7:B9"/>
    <mergeCell ref="C7:C8"/>
    <mergeCell ref="D7:D8"/>
    <mergeCell ref="E7:E8"/>
    <mergeCell ref="F7:G7"/>
    <mergeCell ref="B2:G2"/>
    <mergeCell ref="B4:C4"/>
    <mergeCell ref="B5:C5"/>
  </mergeCells>
  <printOptions horizontalCentered="1"/>
  <pageMargins left="0.3937007874015748" right="0.3937007874015748" top="0.4330708661417323" bottom="0.31496062992125984" header="0.2755905511811024" footer="0.2362204724409449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3"/>
  <sheetViews>
    <sheetView zoomScalePageLayoutView="0" workbookViewId="0" topLeftCell="A7">
      <selection activeCell="E11" sqref="E11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63.421875" style="0" customWidth="1"/>
    <col min="4" max="5" width="16.7109375" style="0" customWidth="1"/>
    <col min="6" max="6" width="24.7109375" style="0" customWidth="1"/>
    <col min="7" max="7" width="21.421875" style="0" customWidth="1"/>
    <col min="8" max="8" width="9.140625" style="0" customWidth="1"/>
  </cols>
  <sheetData>
    <row r="1" spans="2:7" ht="12" customHeight="1">
      <c r="B1" s="354"/>
      <c r="C1" s="354"/>
      <c r="D1" s="9"/>
      <c r="E1" s="9"/>
      <c r="G1" s="47" t="s">
        <v>224</v>
      </c>
    </row>
    <row r="2" spans="2:7" ht="19.5" customHeight="1">
      <c r="B2" s="563" t="s">
        <v>322</v>
      </c>
      <c r="C2" s="563"/>
      <c r="D2" s="563"/>
      <c r="E2" s="563"/>
      <c r="F2" s="563"/>
      <c r="G2" s="563"/>
    </row>
    <row r="3" spans="3:7" ht="12" customHeight="1">
      <c r="C3" s="22"/>
      <c r="D3" s="23"/>
      <c r="E3" s="60"/>
      <c r="F3" s="23"/>
      <c r="G3" s="9"/>
    </row>
    <row r="4" spans="2:7" ht="18" customHeight="1">
      <c r="B4" s="575" t="s">
        <v>331</v>
      </c>
      <c r="C4" s="575"/>
      <c r="D4" s="265"/>
      <c r="E4" s="9"/>
      <c r="F4" s="9"/>
      <c r="G4" s="9"/>
    </row>
    <row r="5" spans="2:7" ht="18" customHeight="1">
      <c r="B5" s="576" t="s">
        <v>282</v>
      </c>
      <c r="C5" s="576"/>
      <c r="D5" s="287"/>
      <c r="E5" s="288"/>
      <c r="F5" s="288"/>
      <c r="G5" s="58"/>
    </row>
    <row r="6" spans="3:7" ht="12" customHeight="1" thickBot="1">
      <c r="C6" s="67"/>
      <c r="D6" s="67"/>
      <c r="E6" s="67"/>
      <c r="F6" s="67"/>
      <c r="G6" s="464" t="s">
        <v>222</v>
      </c>
    </row>
    <row r="7" spans="2:7" ht="26.25" customHeight="1" thickBot="1">
      <c r="B7" s="573" t="s">
        <v>85</v>
      </c>
      <c r="C7" s="577" t="s">
        <v>15</v>
      </c>
      <c r="D7" s="579" t="s">
        <v>223</v>
      </c>
      <c r="E7" s="579" t="s">
        <v>216</v>
      </c>
      <c r="F7" s="582" t="s">
        <v>253</v>
      </c>
      <c r="G7" s="583"/>
    </row>
    <row r="8" spans="2:7" ht="12" customHeight="1" thickBot="1">
      <c r="B8" s="574"/>
      <c r="C8" s="578"/>
      <c r="D8" s="580"/>
      <c r="E8" s="581"/>
      <c r="F8" s="465" t="s">
        <v>116</v>
      </c>
      <c r="G8" s="466" t="s">
        <v>222</v>
      </c>
    </row>
    <row r="9" spans="2:7" ht="12" customHeight="1" thickBot="1">
      <c r="B9" s="570"/>
      <c r="C9" s="467" t="s">
        <v>16</v>
      </c>
      <c r="D9" s="116">
        <v>1</v>
      </c>
      <c r="E9" s="467">
        <v>2</v>
      </c>
      <c r="F9" s="467">
        <v>3</v>
      </c>
      <c r="G9" s="116">
        <v>4</v>
      </c>
    </row>
    <row r="10" spans="2:7" ht="12.75" customHeight="1">
      <c r="B10" s="314">
        <v>1</v>
      </c>
      <c r="C10" s="468" t="s">
        <v>179</v>
      </c>
      <c r="D10" s="361">
        <f>D11+D14+D15+D16</f>
        <v>0</v>
      </c>
      <c r="E10" s="361">
        <f>E11+E14+E15+E16</f>
        <v>0</v>
      </c>
      <c r="F10" s="293" t="s">
        <v>245</v>
      </c>
      <c r="G10" s="476">
        <f>E10-D10</f>
        <v>0</v>
      </c>
    </row>
    <row r="11" spans="2:7" ht="12.75" customHeight="1">
      <c r="B11" s="312">
        <v>2</v>
      </c>
      <c r="C11" s="275" t="s">
        <v>293</v>
      </c>
      <c r="D11" s="299">
        <f>D12+D13</f>
        <v>0</v>
      </c>
      <c r="E11" s="299">
        <f>E12+E13</f>
        <v>0</v>
      </c>
      <c r="F11" s="277"/>
      <c r="G11" s="292"/>
    </row>
    <row r="12" spans="2:7" ht="12.75" customHeight="1">
      <c r="B12" s="315">
        <v>3</v>
      </c>
      <c r="C12" s="275" t="s">
        <v>242</v>
      </c>
      <c r="D12" s="325"/>
      <c r="E12" s="273"/>
      <c r="F12" s="294" t="s">
        <v>265</v>
      </c>
      <c r="G12" s="469"/>
    </row>
    <row r="13" spans="2:7" ht="12.75" customHeight="1">
      <c r="B13" s="316">
        <v>4</v>
      </c>
      <c r="C13" s="277" t="s">
        <v>309</v>
      </c>
      <c r="D13" s="325"/>
      <c r="E13" s="273"/>
      <c r="F13" s="275"/>
      <c r="G13" s="273"/>
    </row>
    <row r="14" spans="2:7" ht="12.75" customHeight="1">
      <c r="B14" s="312">
        <v>5</v>
      </c>
      <c r="C14" s="277" t="s">
        <v>342</v>
      </c>
      <c r="D14" s="325"/>
      <c r="E14" s="273"/>
      <c r="F14" s="275"/>
      <c r="G14" s="276"/>
    </row>
    <row r="15" spans="2:7" ht="12.75" customHeight="1">
      <c r="B15" s="316">
        <v>6</v>
      </c>
      <c r="C15" s="275" t="s">
        <v>218</v>
      </c>
      <c r="D15" s="325"/>
      <c r="E15" s="273"/>
      <c r="F15" s="275"/>
      <c r="G15" s="276"/>
    </row>
    <row r="16" spans="2:7" ht="12.75" customHeight="1">
      <c r="B16" s="315">
        <v>7</v>
      </c>
      <c r="C16" s="275" t="s">
        <v>219</v>
      </c>
      <c r="D16" s="325"/>
      <c r="E16" s="273"/>
      <c r="F16" s="275" t="s">
        <v>266</v>
      </c>
      <c r="G16" s="273"/>
    </row>
    <row r="17" spans="2:7" ht="12.75" customHeight="1">
      <c r="B17" s="315">
        <v>8</v>
      </c>
      <c r="C17" s="275"/>
      <c r="D17" s="325"/>
      <c r="E17" s="273"/>
      <c r="F17" s="277" t="s">
        <v>267</v>
      </c>
      <c r="G17" s="292"/>
    </row>
    <row r="18" spans="2:7" ht="12.75" customHeight="1">
      <c r="B18" s="316">
        <v>9</v>
      </c>
      <c r="C18" s="318" t="s">
        <v>188</v>
      </c>
      <c r="D18" s="324">
        <f>SUM(D19:D28)</f>
        <v>0</v>
      </c>
      <c r="E18" s="299">
        <f>E19+E27+E28</f>
        <v>0</v>
      </c>
      <c r="F18" s="277"/>
      <c r="G18" s="292"/>
    </row>
    <row r="19" spans="2:7" ht="12.75" customHeight="1">
      <c r="B19" s="312">
        <v>10</v>
      </c>
      <c r="C19" s="54" t="s">
        <v>244</v>
      </c>
      <c r="D19" s="272" t="s">
        <v>54</v>
      </c>
      <c r="E19" s="299">
        <f>E20</f>
        <v>0</v>
      </c>
      <c r="F19" s="275"/>
      <c r="G19" s="273"/>
    </row>
    <row r="20" spans="2:7" ht="12.75" customHeight="1">
      <c r="B20" s="316">
        <v>11</v>
      </c>
      <c r="C20" s="54" t="s">
        <v>260</v>
      </c>
      <c r="D20" s="272" t="s">
        <v>54</v>
      </c>
      <c r="E20" s="299">
        <f>SUM(E21:E26)</f>
        <v>0</v>
      </c>
      <c r="F20" s="293"/>
      <c r="G20" s="274"/>
    </row>
    <row r="21" spans="2:7" ht="12.75" customHeight="1">
      <c r="B21" s="316">
        <v>12</v>
      </c>
      <c r="C21" s="54" t="s">
        <v>243</v>
      </c>
      <c r="D21" s="272" t="s">
        <v>54</v>
      </c>
      <c r="E21" s="273"/>
      <c r="F21" s="293"/>
      <c r="G21" s="274"/>
    </row>
    <row r="22" spans="2:7" ht="12.75" customHeight="1">
      <c r="B22" s="316">
        <v>13</v>
      </c>
      <c r="C22" s="54" t="s">
        <v>263</v>
      </c>
      <c r="D22" s="272" t="s">
        <v>54</v>
      </c>
      <c r="E22" s="273"/>
      <c r="F22" s="293"/>
      <c r="G22" s="476">
        <f aca="true" t="shared" si="0" ref="G22:G28">E22</f>
        <v>0</v>
      </c>
    </row>
    <row r="23" spans="2:7" ht="12.75" customHeight="1">
      <c r="B23" s="316">
        <v>14</v>
      </c>
      <c r="C23" s="54" t="s">
        <v>264</v>
      </c>
      <c r="D23" s="272" t="s">
        <v>54</v>
      </c>
      <c r="E23" s="273"/>
      <c r="F23" s="293"/>
      <c r="G23" s="476">
        <f t="shared" si="0"/>
        <v>0</v>
      </c>
    </row>
    <row r="24" spans="2:7" ht="12.75" customHeight="1">
      <c r="B24" s="312">
        <v>15</v>
      </c>
      <c r="C24" s="54" t="s">
        <v>264</v>
      </c>
      <c r="D24" s="272" t="s">
        <v>54</v>
      </c>
      <c r="E24" s="273"/>
      <c r="F24" s="293"/>
      <c r="G24" s="476">
        <f t="shared" si="0"/>
        <v>0</v>
      </c>
    </row>
    <row r="25" spans="2:7" ht="12.75" customHeight="1">
      <c r="B25" s="315">
        <v>16</v>
      </c>
      <c r="C25" s="54" t="s">
        <v>264</v>
      </c>
      <c r="D25" s="272" t="s">
        <v>54</v>
      </c>
      <c r="E25" s="273"/>
      <c r="F25" s="293"/>
      <c r="G25" s="476">
        <f t="shared" si="0"/>
        <v>0</v>
      </c>
    </row>
    <row r="26" spans="2:7" ht="12.75" customHeight="1">
      <c r="B26" s="316">
        <v>17</v>
      </c>
      <c r="C26" s="54" t="s">
        <v>264</v>
      </c>
      <c r="D26" s="272" t="s">
        <v>54</v>
      </c>
      <c r="E26" s="273"/>
      <c r="F26" s="293"/>
      <c r="G26" s="476">
        <f t="shared" si="0"/>
        <v>0</v>
      </c>
    </row>
    <row r="27" spans="2:7" ht="12.75" customHeight="1">
      <c r="B27" s="316">
        <v>18</v>
      </c>
      <c r="C27" s="54" t="s">
        <v>220</v>
      </c>
      <c r="D27" s="272"/>
      <c r="E27" s="273"/>
      <c r="F27" s="293"/>
      <c r="G27" s="274"/>
    </row>
    <row r="28" spans="2:7" ht="12.75" customHeight="1">
      <c r="B28" s="319">
        <v>19</v>
      </c>
      <c r="C28" s="54" t="s">
        <v>221</v>
      </c>
      <c r="D28" s="272"/>
      <c r="E28" s="273"/>
      <c r="F28" s="275" t="s">
        <v>189</v>
      </c>
      <c r="G28" s="477">
        <f t="shared" si="0"/>
        <v>0</v>
      </c>
    </row>
    <row r="29" spans="2:7" ht="12.75" customHeight="1">
      <c r="B29" s="319">
        <v>20</v>
      </c>
      <c r="C29" s="293"/>
      <c r="D29" s="293"/>
      <c r="E29" s="293"/>
      <c r="F29" s="470" t="s">
        <v>32</v>
      </c>
      <c r="G29" s="273"/>
    </row>
    <row r="30" spans="2:7" ht="12.75" customHeight="1" thickBot="1">
      <c r="B30" s="313">
        <v>21</v>
      </c>
      <c r="C30" s="471" t="s">
        <v>259</v>
      </c>
      <c r="D30" s="323"/>
      <c r="E30" s="285"/>
      <c r="F30" s="472" t="s">
        <v>26</v>
      </c>
      <c r="G30" s="478">
        <f>G10-G12-G16-G17-G22-G23-G24-G25-G26-G28+G29</f>
        <v>0</v>
      </c>
    </row>
    <row r="31" spans="2:8" ht="12" customHeight="1">
      <c r="B31" s="56" t="s">
        <v>18</v>
      </c>
      <c r="C31" s="58"/>
      <c r="D31" s="67"/>
      <c r="E31" s="283"/>
      <c r="F31" s="67"/>
      <c r="G31" s="58"/>
      <c r="H31" s="9"/>
    </row>
    <row r="32" spans="2:8" ht="12" customHeight="1">
      <c r="B32" s="565" t="s">
        <v>329</v>
      </c>
      <c r="C32" s="565"/>
      <c r="D32" s="67"/>
      <c r="E32" s="67"/>
      <c r="F32" s="67"/>
      <c r="G32" s="58"/>
      <c r="H32" s="9"/>
    </row>
    <row r="33" spans="2:8" ht="12" customHeight="1">
      <c r="B33" s="9" t="s">
        <v>340</v>
      </c>
      <c r="C33" s="58"/>
      <c r="D33" s="58"/>
      <c r="E33" s="58"/>
      <c r="F33" s="58"/>
      <c r="G33" s="58"/>
      <c r="H33" s="9"/>
    </row>
    <row r="34" spans="2:8" ht="12" customHeight="1">
      <c r="B34" s="67" t="s">
        <v>308</v>
      </c>
      <c r="C34" s="58"/>
      <c r="D34" s="58"/>
      <c r="E34" s="58"/>
      <c r="F34" s="58"/>
      <c r="G34" s="58"/>
      <c r="H34" s="9"/>
    </row>
    <row r="35" spans="2:8" ht="12" customHeight="1">
      <c r="B35" s="67" t="s">
        <v>291</v>
      </c>
      <c r="C35" s="58"/>
      <c r="D35" s="58"/>
      <c r="E35" s="58"/>
      <c r="F35" s="58"/>
      <c r="G35" s="58"/>
      <c r="H35" s="9"/>
    </row>
    <row r="36" spans="2:8" ht="12" customHeight="1">
      <c r="B36" s="121" t="s">
        <v>281</v>
      </c>
      <c r="C36" s="58"/>
      <c r="D36" s="58"/>
      <c r="E36" s="58"/>
      <c r="F36" s="58"/>
      <c r="G36" s="58"/>
      <c r="H36" s="9"/>
    </row>
    <row r="37" spans="2:8" ht="12" customHeight="1">
      <c r="B37" s="121"/>
      <c r="C37" s="121" t="s">
        <v>261</v>
      </c>
      <c r="D37" s="58"/>
      <c r="E37" s="58"/>
      <c r="F37" s="58"/>
      <c r="G37" s="58"/>
      <c r="H37" s="9"/>
    </row>
    <row r="38" spans="2:8" ht="12" customHeight="1">
      <c r="B38" s="58" t="s">
        <v>225</v>
      </c>
      <c r="C38" s="58"/>
      <c r="D38" s="121"/>
      <c r="E38" s="121"/>
      <c r="F38" s="58"/>
      <c r="G38" s="58"/>
      <c r="H38" s="9"/>
    </row>
    <row r="39" spans="2:8" ht="12" customHeight="1">
      <c r="B39" s="121"/>
      <c r="C39" s="58"/>
      <c r="D39" s="121"/>
      <c r="E39" s="121"/>
      <c r="F39" s="58"/>
      <c r="G39" s="58"/>
      <c r="H39" s="9"/>
    </row>
    <row r="40" spans="2:8" ht="12" customHeight="1">
      <c r="B40" s="121" t="s">
        <v>284</v>
      </c>
      <c r="C40" s="58"/>
      <c r="D40" s="121"/>
      <c r="E40" s="121"/>
      <c r="F40" s="58"/>
      <c r="G40" s="58"/>
      <c r="H40" s="9"/>
    </row>
    <row r="41" spans="2:8" ht="12" customHeight="1">
      <c r="B41" s="9"/>
      <c r="C41" s="58"/>
      <c r="D41" s="473"/>
      <c r="E41" s="473"/>
      <c r="F41" s="473"/>
      <c r="G41" s="58"/>
      <c r="H41" s="9"/>
    </row>
    <row r="42" spans="2:8" ht="12" customHeight="1">
      <c r="B42" s="58"/>
      <c r="C42" s="58"/>
      <c r="D42" s="58"/>
      <c r="E42" s="58"/>
      <c r="F42" s="58"/>
      <c r="G42" s="58"/>
      <c r="H42" s="9"/>
    </row>
    <row r="43" spans="2:8" s="117" customFormat="1" ht="12" customHeight="1">
      <c r="B43" s="9"/>
      <c r="C43" s="58"/>
      <c r="D43" s="58"/>
      <c r="E43" s="58"/>
      <c r="F43" s="58"/>
      <c r="G43" s="58"/>
      <c r="H43" s="58"/>
    </row>
    <row r="44" spans="2:8" ht="12" customHeight="1">
      <c r="B44" s="9" t="s">
        <v>19</v>
      </c>
      <c r="C44" s="58"/>
      <c r="D44" s="58" t="s">
        <v>22</v>
      </c>
      <c r="E44" s="67"/>
      <c r="F44" s="58" t="s">
        <v>20</v>
      </c>
      <c r="G44" s="58"/>
      <c r="H44" s="9"/>
    </row>
    <row r="45" spans="2:8" ht="12" customHeight="1">
      <c r="B45" s="9" t="s">
        <v>83</v>
      </c>
      <c r="C45" s="58"/>
      <c r="D45" s="58" t="s">
        <v>83</v>
      </c>
      <c r="E45" s="58"/>
      <c r="F45" s="88"/>
      <c r="G45" s="58"/>
      <c r="H45" s="9"/>
    </row>
    <row r="46" spans="2:8" ht="12" customHeight="1">
      <c r="B46" s="9"/>
      <c r="C46" s="58"/>
      <c r="D46" s="58"/>
      <c r="E46" s="58"/>
      <c r="F46" s="58"/>
      <c r="G46" s="58"/>
      <c r="H46" s="9"/>
    </row>
    <row r="47" spans="3:7" ht="12" customHeight="1">
      <c r="C47" s="474"/>
      <c r="D47" s="475"/>
      <c r="E47" s="475"/>
      <c r="F47" s="474"/>
      <c r="G47" s="117"/>
    </row>
    <row r="48" spans="3:7" ht="12" customHeight="1">
      <c r="C48" s="475"/>
      <c r="D48" s="475"/>
      <c r="E48" s="475"/>
      <c r="F48" s="475"/>
      <c r="G48" s="117"/>
    </row>
    <row r="49" spans="3:6" ht="12" customHeight="1">
      <c r="C49" s="1"/>
      <c r="D49" s="1"/>
      <c r="E49" s="1"/>
      <c r="F49" s="1"/>
    </row>
    <row r="50" spans="3:6" ht="12" customHeight="1">
      <c r="C50" s="1"/>
      <c r="D50" s="1"/>
      <c r="E50" s="1"/>
      <c r="F50" s="1"/>
    </row>
    <row r="51" spans="3:6" ht="12" customHeight="1">
      <c r="C51" s="1"/>
      <c r="D51" s="1"/>
      <c r="E51" s="1"/>
      <c r="F51" s="1"/>
    </row>
    <row r="52" spans="3:6" ht="12" customHeight="1">
      <c r="C52" s="1"/>
      <c r="D52" s="1"/>
      <c r="E52" s="1"/>
      <c r="F52" s="1"/>
    </row>
    <row r="53" spans="3:6" ht="12" customHeight="1">
      <c r="C53" s="1"/>
      <c r="D53" s="1"/>
      <c r="E53" s="1"/>
      <c r="F53" s="1"/>
    </row>
  </sheetData>
  <sheetProtection/>
  <protectedRanges>
    <protectedRange sqref="D27:D28" name="Oblast10"/>
    <protectedRange sqref="G1" name="Oblast8"/>
    <protectedRange sqref="B41:G45" name="Oblast6"/>
    <protectedRange sqref="F23:F26" name="Oblast5"/>
    <protectedRange sqref="C23:C26" name="Oblast4"/>
    <protectedRange sqref="D30" name="Oblast3"/>
    <protectedRange sqref="E21:E30" name="Oblast2"/>
    <protectedRange sqref="D12:G17" name="Oblast1"/>
    <protectedRange sqref="B5:G5" name="Oblast7"/>
    <protectedRange sqref="G29" name="Oblast9"/>
  </protectedRanges>
  <mergeCells count="9">
    <mergeCell ref="B32:C32"/>
    <mergeCell ref="B2:G2"/>
    <mergeCell ref="B7:B9"/>
    <mergeCell ref="C7:C8"/>
    <mergeCell ref="D7:D8"/>
    <mergeCell ref="E7:E8"/>
    <mergeCell ref="F7:G7"/>
    <mergeCell ref="B4:C4"/>
    <mergeCell ref="B5:C5"/>
  </mergeCells>
  <printOptions horizontalCentered="1"/>
  <pageMargins left="0.3937007874015748" right="0.3937007874015748" top="0.4330708661417323" bottom="0.31496062992125984" header="0.2755905511811024" footer="0.2362204724409449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0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1.57421875" style="0" customWidth="1"/>
    <col min="2" max="2" width="3.421875" style="0" customWidth="1"/>
    <col min="3" max="3" width="63.421875" style="0" customWidth="1"/>
    <col min="4" max="5" width="16.7109375" style="0" customWidth="1"/>
    <col min="6" max="6" width="24.7109375" style="0" customWidth="1"/>
    <col min="7" max="7" width="16.7109375" style="0" customWidth="1"/>
  </cols>
  <sheetData>
    <row r="1" spans="2:7" ht="12.75" customHeight="1">
      <c r="B1" s="354"/>
      <c r="C1" s="354"/>
      <c r="D1" s="9"/>
      <c r="G1" s="47" t="s">
        <v>174</v>
      </c>
    </row>
    <row r="2" spans="3:5" ht="12.75" customHeight="1">
      <c r="C2" s="9"/>
      <c r="D2" s="9"/>
      <c r="E2" s="46"/>
    </row>
    <row r="3" spans="2:7" ht="19.5" customHeight="1">
      <c r="B3" s="563" t="s">
        <v>323</v>
      </c>
      <c r="C3" s="563"/>
      <c r="D3" s="563"/>
      <c r="E3" s="563"/>
      <c r="F3" s="563"/>
      <c r="G3" s="563"/>
    </row>
    <row r="4" spans="2:7" ht="12.75" customHeight="1">
      <c r="B4" s="584" t="s">
        <v>214</v>
      </c>
      <c r="C4" s="584"/>
      <c r="D4" s="584"/>
      <c r="E4" s="584"/>
      <c r="F4" s="584"/>
      <c r="G4" s="584"/>
    </row>
    <row r="5" spans="3:5" ht="12.75" customHeight="1">
      <c r="C5" s="9"/>
      <c r="D5" s="265"/>
      <c r="E5" s="9"/>
    </row>
    <row r="6" spans="2:4" ht="15.75" customHeight="1">
      <c r="B6" s="585" t="s">
        <v>283</v>
      </c>
      <c r="C6" s="585"/>
      <c r="D6" s="291"/>
    </row>
    <row r="7" spans="3:5" ht="12.75" customHeight="1">
      <c r="C7" s="9"/>
      <c r="D7" s="265"/>
      <c r="E7" s="9"/>
    </row>
    <row r="8" spans="3:7" ht="12.75" customHeight="1" thickBot="1">
      <c r="C8" s="9"/>
      <c r="D8" s="9"/>
      <c r="E8" s="266"/>
      <c r="G8" s="266" t="s">
        <v>222</v>
      </c>
    </row>
    <row r="9" spans="2:7" ht="27.75" customHeight="1" thickBot="1">
      <c r="B9" s="573" t="s">
        <v>85</v>
      </c>
      <c r="C9" s="566" t="s">
        <v>15</v>
      </c>
      <c r="D9" s="568" t="s">
        <v>181</v>
      </c>
      <c r="E9" s="568" t="s">
        <v>216</v>
      </c>
      <c r="F9" s="571" t="s">
        <v>253</v>
      </c>
      <c r="G9" s="572"/>
    </row>
    <row r="10" spans="2:7" ht="16.5" customHeight="1" thickBot="1">
      <c r="B10" s="574"/>
      <c r="C10" s="567"/>
      <c r="D10" s="570"/>
      <c r="E10" s="569"/>
      <c r="F10" s="264" t="s">
        <v>116</v>
      </c>
      <c r="G10" s="261" t="s">
        <v>222</v>
      </c>
    </row>
    <row r="11" spans="2:7" ht="12.75" customHeight="1" thickBot="1">
      <c r="B11" s="570"/>
      <c r="C11" s="48" t="s">
        <v>16</v>
      </c>
      <c r="D11" s="49">
        <v>1</v>
      </c>
      <c r="E11" s="48">
        <v>2</v>
      </c>
      <c r="F11" s="48">
        <v>3</v>
      </c>
      <c r="G11" s="116">
        <v>4</v>
      </c>
    </row>
    <row r="12" spans="2:7" ht="12.75" customHeight="1">
      <c r="B12" s="314">
        <v>1</v>
      </c>
      <c r="C12" s="50" t="s">
        <v>179</v>
      </c>
      <c r="D12" s="461">
        <f>D13+D16+D17+D18</f>
        <v>0</v>
      </c>
      <c r="E12" s="461">
        <f>E13+E16+E17+E18</f>
        <v>0</v>
      </c>
      <c r="F12" s="268" t="s">
        <v>245</v>
      </c>
      <c r="G12" s="462">
        <f>E12-D12</f>
        <v>0</v>
      </c>
    </row>
    <row r="13" spans="2:7" ht="12.75" customHeight="1">
      <c r="B13" s="312">
        <v>2</v>
      </c>
      <c r="C13" s="53" t="s">
        <v>293</v>
      </c>
      <c r="D13" s="286">
        <f>D14+D15</f>
        <v>0</v>
      </c>
      <c r="E13" s="286">
        <f>E14+E15</f>
        <v>0</v>
      </c>
      <c r="F13" s="284"/>
      <c r="G13" s="337"/>
    </row>
    <row r="14" spans="2:7" ht="12.75" customHeight="1">
      <c r="B14" s="315">
        <v>3</v>
      </c>
      <c r="C14" s="54" t="s">
        <v>173</v>
      </c>
      <c r="D14" s="459"/>
      <c r="E14" s="374"/>
      <c r="F14" s="294"/>
      <c r="G14" s="338"/>
    </row>
    <row r="15" spans="2:7" ht="12.75" customHeight="1">
      <c r="B15" s="316">
        <v>4</v>
      </c>
      <c r="C15" s="55" t="s">
        <v>310</v>
      </c>
      <c r="D15" s="460"/>
      <c r="E15" s="375"/>
      <c r="F15" s="275"/>
      <c r="G15" s="305"/>
    </row>
    <row r="16" spans="2:7" ht="12.75" customHeight="1">
      <c r="B16" s="316">
        <v>5</v>
      </c>
      <c r="C16" s="277" t="s">
        <v>343</v>
      </c>
      <c r="D16" s="460"/>
      <c r="E16" s="375"/>
      <c r="F16" s="275"/>
      <c r="G16" s="339"/>
    </row>
    <row r="17" spans="2:7" ht="12.75" customHeight="1">
      <c r="B17" s="312">
        <v>6</v>
      </c>
      <c r="C17" s="54" t="s">
        <v>17</v>
      </c>
      <c r="D17" s="459"/>
      <c r="E17" s="374"/>
      <c r="F17" s="275"/>
      <c r="G17" s="339"/>
    </row>
    <row r="18" spans="2:7" ht="12.75" customHeight="1">
      <c r="B18" s="315">
        <v>7</v>
      </c>
      <c r="C18" s="54" t="s">
        <v>180</v>
      </c>
      <c r="D18" s="459"/>
      <c r="E18" s="374"/>
      <c r="F18" s="275" t="s">
        <v>266</v>
      </c>
      <c r="G18" s="305"/>
    </row>
    <row r="19" spans="2:7" ht="12.75" customHeight="1">
      <c r="B19" s="315">
        <v>8</v>
      </c>
      <c r="C19" s="54"/>
      <c r="D19" s="206"/>
      <c r="E19" s="155"/>
      <c r="F19" s="277" t="s">
        <v>267</v>
      </c>
      <c r="G19" s="337"/>
    </row>
    <row r="20" spans="2:7" ht="12.75" customHeight="1">
      <c r="B20" s="316">
        <v>9</v>
      </c>
      <c r="C20" s="318" t="s">
        <v>188</v>
      </c>
      <c r="D20" s="253" t="s">
        <v>54</v>
      </c>
      <c r="E20" s="299">
        <f>E21+E29+E30</f>
        <v>0</v>
      </c>
      <c r="F20" s="277"/>
      <c r="G20" s="337"/>
    </row>
    <row r="21" spans="2:7" ht="12.75" customHeight="1">
      <c r="B21" s="312">
        <v>10</v>
      </c>
      <c r="C21" s="54" t="s">
        <v>244</v>
      </c>
      <c r="D21" s="253" t="s">
        <v>54</v>
      </c>
      <c r="E21" s="299">
        <f>E22</f>
        <v>0</v>
      </c>
      <c r="F21" s="275"/>
      <c r="G21" s="305"/>
    </row>
    <row r="22" spans="2:7" ht="12.75" customHeight="1">
      <c r="B22" s="316">
        <v>11</v>
      </c>
      <c r="C22" s="54" t="s">
        <v>260</v>
      </c>
      <c r="D22" s="253" t="s">
        <v>54</v>
      </c>
      <c r="E22" s="299">
        <f>SUM(E24:E28)</f>
        <v>0</v>
      </c>
      <c r="F22" s="293"/>
      <c r="G22" s="336"/>
    </row>
    <row r="23" spans="2:7" ht="12.75" customHeight="1">
      <c r="B23" s="316">
        <v>12</v>
      </c>
      <c r="C23" s="54" t="s">
        <v>262</v>
      </c>
      <c r="D23" s="253" t="s">
        <v>54</v>
      </c>
      <c r="E23" s="305" t="s">
        <v>54</v>
      </c>
      <c r="F23" s="293"/>
      <c r="G23" s="336"/>
    </row>
    <row r="24" spans="2:7" ht="12.75" customHeight="1">
      <c r="B24" s="316">
        <v>13</v>
      </c>
      <c r="C24" s="54"/>
      <c r="D24" s="253" t="s">
        <v>54</v>
      </c>
      <c r="E24" s="305" t="s">
        <v>54</v>
      </c>
      <c r="F24" s="293"/>
      <c r="G24" s="336" t="str">
        <f aca="true" t="shared" si="0" ref="G24:G30">E24</f>
        <v>x</v>
      </c>
    </row>
    <row r="25" spans="2:7" ht="12.75" customHeight="1">
      <c r="B25" s="316">
        <v>14</v>
      </c>
      <c r="C25" s="54"/>
      <c r="D25" s="253" t="s">
        <v>54</v>
      </c>
      <c r="E25" s="273"/>
      <c r="F25" s="293"/>
      <c r="G25" s="462">
        <f t="shared" si="0"/>
        <v>0</v>
      </c>
    </row>
    <row r="26" spans="2:7" ht="12.75" customHeight="1">
      <c r="B26" s="312">
        <v>15</v>
      </c>
      <c r="C26" s="54"/>
      <c r="D26" s="253" t="s">
        <v>54</v>
      </c>
      <c r="E26" s="273"/>
      <c r="F26" s="293"/>
      <c r="G26" s="462">
        <f t="shared" si="0"/>
        <v>0</v>
      </c>
    </row>
    <row r="27" spans="2:7" ht="12.75" customHeight="1">
      <c r="B27" s="315">
        <v>16</v>
      </c>
      <c r="C27" s="54"/>
      <c r="D27" s="253" t="s">
        <v>54</v>
      </c>
      <c r="E27" s="273"/>
      <c r="F27" s="293"/>
      <c r="G27" s="462">
        <f t="shared" si="0"/>
        <v>0</v>
      </c>
    </row>
    <row r="28" spans="2:7" ht="12.75" customHeight="1">
      <c r="B28" s="316">
        <v>17</v>
      </c>
      <c r="C28" s="54"/>
      <c r="D28" s="253" t="s">
        <v>54</v>
      </c>
      <c r="E28" s="273"/>
      <c r="F28" s="293"/>
      <c r="G28" s="462">
        <f t="shared" si="0"/>
        <v>0</v>
      </c>
    </row>
    <row r="29" spans="2:7" ht="12.75" customHeight="1">
      <c r="B29" s="316">
        <v>18</v>
      </c>
      <c r="C29" s="54" t="s">
        <v>220</v>
      </c>
      <c r="D29" s="272"/>
      <c r="E29" s="273"/>
      <c r="F29" s="293"/>
      <c r="G29" s="336"/>
    </row>
    <row r="30" spans="2:7" ht="12.75" customHeight="1">
      <c r="B30" s="319">
        <v>19</v>
      </c>
      <c r="C30" s="54" t="s">
        <v>221</v>
      </c>
      <c r="D30" s="296"/>
      <c r="E30" s="273"/>
      <c r="F30" s="275" t="s">
        <v>189</v>
      </c>
      <c r="G30" s="463">
        <f t="shared" si="0"/>
        <v>0</v>
      </c>
    </row>
    <row r="31" spans="2:7" ht="12.75" customHeight="1">
      <c r="B31" s="319">
        <v>20</v>
      </c>
      <c r="C31" s="293"/>
      <c r="D31" s="275"/>
      <c r="E31" s="293"/>
      <c r="F31" s="320" t="s">
        <v>32</v>
      </c>
      <c r="G31" s="305"/>
    </row>
    <row r="32" spans="2:7" ht="12.75" customHeight="1" thickBot="1">
      <c r="B32" s="313">
        <v>21</v>
      </c>
      <c r="C32" s="322"/>
      <c r="D32" s="323"/>
      <c r="E32" s="285"/>
      <c r="F32" s="321" t="s">
        <v>26</v>
      </c>
      <c r="G32" s="398">
        <f>G12-G14-G18-G19-G25-G26-G27-G28-G30+G31</f>
        <v>0</v>
      </c>
    </row>
    <row r="33" spans="2:5" ht="12.75" customHeight="1">
      <c r="B33" s="56" t="s">
        <v>18</v>
      </c>
      <c r="C33" s="1"/>
      <c r="D33" s="1"/>
      <c r="E33" s="326"/>
    </row>
    <row r="34" spans="2:5" ht="12.75" customHeight="1">
      <c r="B34" s="565" t="s">
        <v>329</v>
      </c>
      <c r="C34" s="565"/>
      <c r="D34" s="1"/>
      <c r="E34" s="1"/>
    </row>
    <row r="35" spans="3:5" ht="12.75" customHeight="1">
      <c r="C35" s="1"/>
      <c r="D35" s="1"/>
      <c r="E35" s="1"/>
    </row>
    <row r="36" spans="3:5" ht="12.75" customHeight="1">
      <c r="C36" s="1"/>
      <c r="D36" s="1"/>
      <c r="E36" s="1"/>
    </row>
    <row r="37" spans="3:5" ht="12.75" customHeight="1">
      <c r="C37" s="1"/>
      <c r="D37" s="1"/>
      <c r="E37" s="1"/>
    </row>
    <row r="38" ht="12.75" customHeight="1"/>
    <row r="39" spans="2:5" ht="12" customHeight="1">
      <c r="B39" s="9" t="s">
        <v>19</v>
      </c>
      <c r="D39" s="9" t="s">
        <v>22</v>
      </c>
      <c r="E39" s="9" t="s">
        <v>226</v>
      </c>
    </row>
    <row r="40" spans="2:6" ht="12" customHeight="1">
      <c r="B40" s="61" t="s">
        <v>83</v>
      </c>
      <c r="D40" s="61" t="s">
        <v>83</v>
      </c>
      <c r="E40" s="61"/>
      <c r="F40" s="19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protectedRanges>
    <protectedRange sqref="D29:D30" name="Oblast8"/>
    <protectedRange sqref="G31" name="Oblast6"/>
    <protectedRange sqref="F23:F29" name="Oblast5"/>
    <protectedRange sqref="G18:G19" name="Oblast4"/>
    <protectedRange sqref="C23:C28" name="Oblast3"/>
    <protectedRange sqref="E25:E30" name="Oblast2"/>
    <protectedRange sqref="D14:E18" name="Oblast1"/>
    <protectedRange sqref="B35:G40" name="Oblast7"/>
  </protectedRanges>
  <mergeCells count="9">
    <mergeCell ref="B3:G3"/>
    <mergeCell ref="B4:G4"/>
    <mergeCell ref="B6:C6"/>
    <mergeCell ref="B34:C34"/>
    <mergeCell ref="F9:G9"/>
    <mergeCell ref="C9:C10"/>
    <mergeCell ref="E9:E10"/>
    <mergeCell ref="D9:D10"/>
    <mergeCell ref="B9:B11"/>
  </mergeCells>
  <printOptions/>
  <pageMargins left="0.7" right="0.7" top="0.787401575" bottom="0.787401575" header="0.3" footer="0.3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B19">
      <selection activeCell="K21" sqref="K21"/>
    </sheetView>
  </sheetViews>
  <sheetFormatPr defaultColWidth="9.140625" defaultRowHeight="12.75"/>
  <cols>
    <col min="1" max="1" width="2.00390625" style="0" customWidth="1"/>
    <col min="2" max="2" width="4.57421875" style="0" customWidth="1"/>
    <col min="3" max="3" width="4.421875" style="0" customWidth="1"/>
    <col min="4" max="4" width="11.7109375" style="0" customWidth="1"/>
    <col min="5" max="5" width="34.140625" style="0" customWidth="1"/>
    <col min="6" max="7" width="17.28125" style="0" customWidth="1"/>
    <col min="8" max="8" width="6.140625" style="0" hidden="1" customWidth="1"/>
    <col min="9" max="9" width="4.00390625" style="0" customWidth="1"/>
    <col min="10" max="10" width="5.421875" style="0" customWidth="1"/>
    <col min="11" max="11" width="41.00390625" style="0" customWidth="1"/>
    <col min="12" max="13" width="16.140625" style="0" customWidth="1"/>
  </cols>
  <sheetData>
    <row r="1" spans="1:7" ht="15" customHeight="1">
      <c r="A1" s="67"/>
      <c r="B1" s="67"/>
      <c r="C1" s="67"/>
      <c r="D1" s="9"/>
      <c r="E1" s="9"/>
      <c r="F1" s="9"/>
      <c r="G1" s="47" t="s">
        <v>24</v>
      </c>
    </row>
    <row r="2" spans="1:7" ht="15" customHeight="1">
      <c r="A2" s="67"/>
      <c r="B2" s="67"/>
      <c r="C2" s="67"/>
      <c r="D2" s="9"/>
      <c r="E2" s="9"/>
      <c r="F2" s="9"/>
      <c r="G2" s="9"/>
    </row>
    <row r="3" spans="2:7" ht="15" customHeight="1">
      <c r="B3" s="589" t="s">
        <v>333</v>
      </c>
      <c r="C3" s="590"/>
      <c r="D3" s="590"/>
      <c r="E3" s="590"/>
      <c r="F3" s="590"/>
      <c r="G3" s="590"/>
    </row>
    <row r="4" spans="2:7" ht="15" customHeight="1">
      <c r="B4" s="9"/>
      <c r="C4" s="9"/>
      <c r="D4" s="9"/>
      <c r="E4" s="9"/>
      <c r="F4" s="9"/>
      <c r="G4" s="9"/>
    </row>
    <row r="5" spans="2:7" ht="15" customHeight="1">
      <c r="B5" s="9"/>
      <c r="C5" s="9"/>
      <c r="D5" s="9"/>
      <c r="E5" s="9"/>
      <c r="F5" s="9"/>
      <c r="G5" s="9"/>
    </row>
    <row r="6" spans="2:7" ht="15" customHeight="1">
      <c r="B6" s="564" t="s">
        <v>334</v>
      </c>
      <c r="C6" s="564"/>
      <c r="D6" s="564"/>
      <c r="E6" s="564"/>
      <c r="F6" s="564"/>
      <c r="G6" s="564"/>
    </row>
    <row r="7" spans="2:7" ht="15" customHeight="1">
      <c r="B7" s="67"/>
      <c r="C7" s="9"/>
      <c r="D7" s="9"/>
      <c r="E7" s="9"/>
      <c r="F7" s="9"/>
      <c r="G7" s="9"/>
    </row>
    <row r="8" spans="2:7" ht="15" customHeight="1" thickBot="1">
      <c r="B8" s="67"/>
      <c r="C8" s="67"/>
      <c r="D8" s="67"/>
      <c r="E8" s="67"/>
      <c r="F8" s="130"/>
      <c r="G8" s="130" t="s">
        <v>96</v>
      </c>
    </row>
    <row r="9" spans="2:7" ht="15" customHeight="1">
      <c r="B9" s="568" t="s">
        <v>85</v>
      </c>
      <c r="C9" s="591" t="s">
        <v>25</v>
      </c>
      <c r="D9" s="603"/>
      <c r="E9" s="603"/>
      <c r="F9" s="604"/>
      <c r="G9" s="568" t="s">
        <v>26</v>
      </c>
    </row>
    <row r="10" spans="2:7" ht="15" customHeight="1" thickBot="1">
      <c r="B10" s="567"/>
      <c r="C10" s="594"/>
      <c r="D10" s="605"/>
      <c r="E10" s="605"/>
      <c r="F10" s="606"/>
      <c r="G10" s="567"/>
    </row>
    <row r="11" spans="2:7" ht="15" customHeight="1" thickBot="1">
      <c r="B11" s="457" t="s">
        <v>63</v>
      </c>
      <c r="C11" s="631" t="s">
        <v>190</v>
      </c>
      <c r="D11" s="632"/>
      <c r="E11" s="632"/>
      <c r="F11" s="633"/>
      <c r="G11" s="506"/>
    </row>
    <row r="12" spans="2:7" ht="15" customHeight="1">
      <c r="B12" s="69" t="s">
        <v>64</v>
      </c>
      <c r="C12" s="600" t="s">
        <v>183</v>
      </c>
      <c r="D12" s="601"/>
      <c r="E12" s="601"/>
      <c r="F12" s="602"/>
      <c r="G12" s="501"/>
    </row>
    <row r="13" spans="2:7" ht="15" customHeight="1">
      <c r="B13" s="132" t="s">
        <v>65</v>
      </c>
      <c r="C13" s="618" t="s">
        <v>317</v>
      </c>
      <c r="D13" s="619"/>
      <c r="E13" s="619"/>
      <c r="F13" s="620"/>
      <c r="G13" s="502"/>
    </row>
    <row r="14" spans="2:7" ht="15" customHeight="1">
      <c r="B14" s="132" t="s">
        <v>66</v>
      </c>
      <c r="C14" s="597" t="s">
        <v>184</v>
      </c>
      <c r="D14" s="598"/>
      <c r="E14" s="598"/>
      <c r="F14" s="599"/>
      <c r="G14" s="502"/>
    </row>
    <row r="15" spans="2:7" ht="15" customHeight="1">
      <c r="B15" s="353" t="s">
        <v>67</v>
      </c>
      <c r="C15" s="628" t="s">
        <v>317</v>
      </c>
      <c r="D15" s="629"/>
      <c r="E15" s="629"/>
      <c r="F15" s="630"/>
      <c r="G15" s="503"/>
    </row>
    <row r="16" spans="2:7" ht="15" customHeight="1">
      <c r="B16" s="132" t="s">
        <v>68</v>
      </c>
      <c r="C16" s="597" t="s">
        <v>318</v>
      </c>
      <c r="D16" s="598"/>
      <c r="E16" s="598"/>
      <c r="F16" s="599"/>
      <c r="G16" s="504"/>
    </row>
    <row r="17" spans="2:7" ht="44.25" customHeight="1" thickBot="1">
      <c r="B17" s="352" t="s">
        <v>142</v>
      </c>
      <c r="C17" s="607" t="s">
        <v>177</v>
      </c>
      <c r="D17" s="608"/>
      <c r="E17" s="608"/>
      <c r="F17" s="609"/>
      <c r="G17" s="505"/>
    </row>
    <row r="18" spans="2:7" ht="15" customHeight="1">
      <c r="B18" s="61"/>
      <c r="C18" s="61"/>
      <c r="D18" s="61"/>
      <c r="E18" s="61"/>
      <c r="F18" s="61"/>
      <c r="G18" s="9"/>
    </row>
    <row r="19" spans="2:7" ht="15" customHeight="1">
      <c r="B19" s="9"/>
      <c r="C19" s="9"/>
      <c r="D19" s="9"/>
      <c r="E19" s="9"/>
      <c r="F19" s="9"/>
      <c r="G19" s="9"/>
    </row>
    <row r="20" spans="2:7" ht="15" customHeight="1">
      <c r="B20" s="564" t="s">
        <v>335</v>
      </c>
      <c r="C20" s="584"/>
      <c r="D20" s="584"/>
      <c r="E20" s="584"/>
      <c r="F20" s="584"/>
      <c r="G20" s="584"/>
    </row>
    <row r="21" spans="2:7" ht="15" customHeight="1">
      <c r="B21" s="22"/>
      <c r="C21" s="23"/>
      <c r="D21" s="23"/>
      <c r="E21" s="23"/>
      <c r="F21" s="23"/>
      <c r="G21" s="23"/>
    </row>
    <row r="22" spans="2:7" ht="15" customHeight="1" thickBot="1">
      <c r="B22" s="67"/>
      <c r="C22" s="67"/>
      <c r="D22" s="67"/>
      <c r="E22" s="67"/>
      <c r="F22" s="130"/>
      <c r="G22" s="130" t="s">
        <v>86</v>
      </c>
    </row>
    <row r="23" spans="2:7" ht="15" customHeight="1">
      <c r="B23" s="591" t="s">
        <v>85</v>
      </c>
      <c r="C23" s="591" t="s">
        <v>25</v>
      </c>
      <c r="D23" s="592"/>
      <c r="E23" s="593"/>
      <c r="F23" s="604" t="s">
        <v>26</v>
      </c>
      <c r="G23" s="568" t="s">
        <v>280</v>
      </c>
    </row>
    <row r="24" spans="2:7" ht="15" customHeight="1" thickBot="1">
      <c r="B24" s="627"/>
      <c r="C24" s="594"/>
      <c r="D24" s="595"/>
      <c r="E24" s="596"/>
      <c r="F24" s="610"/>
      <c r="G24" s="569"/>
    </row>
    <row r="25" spans="2:7" ht="15" customHeight="1">
      <c r="B25" s="458" t="s">
        <v>63</v>
      </c>
      <c r="C25" s="611" t="s">
        <v>191</v>
      </c>
      <c r="D25" s="612"/>
      <c r="E25" s="613"/>
      <c r="F25" s="514"/>
      <c r="G25" s="514"/>
    </row>
    <row r="26" spans="2:7" ht="15" customHeight="1">
      <c r="B26" s="132" t="s">
        <v>64</v>
      </c>
      <c r="C26" s="124" t="s">
        <v>124</v>
      </c>
      <c r="D26" s="97"/>
      <c r="E26" s="115"/>
      <c r="F26" s="504"/>
      <c r="G26" s="502"/>
    </row>
    <row r="27" spans="2:7" ht="15" customHeight="1" thickBot="1">
      <c r="B27" s="458" t="s">
        <v>65</v>
      </c>
      <c r="C27" s="611" t="s">
        <v>192</v>
      </c>
      <c r="D27" s="612"/>
      <c r="E27" s="613"/>
      <c r="F27" s="514"/>
      <c r="G27" s="514"/>
    </row>
    <row r="28" spans="2:7" ht="15" customHeight="1">
      <c r="B28" s="69" t="s">
        <v>66</v>
      </c>
      <c r="C28" s="624" t="s">
        <v>255</v>
      </c>
      <c r="D28" s="625"/>
      <c r="E28" s="626"/>
      <c r="F28" s="507"/>
      <c r="G28" s="501"/>
    </row>
    <row r="29" spans="2:7" ht="15" customHeight="1">
      <c r="B29" s="289" t="s">
        <v>67</v>
      </c>
      <c r="C29" s="618" t="s">
        <v>319</v>
      </c>
      <c r="D29" s="619"/>
      <c r="E29" s="620"/>
      <c r="F29" s="508"/>
      <c r="G29" s="509"/>
    </row>
    <row r="30" spans="2:7" ht="15" customHeight="1">
      <c r="B30" s="289" t="s">
        <v>68</v>
      </c>
      <c r="C30" s="133"/>
      <c r="D30" s="133" t="s">
        <v>195</v>
      </c>
      <c r="E30" s="133" t="s">
        <v>128</v>
      </c>
      <c r="F30" s="508"/>
      <c r="G30" s="509"/>
    </row>
    <row r="31" spans="2:7" ht="15" customHeight="1">
      <c r="B31" s="289" t="s">
        <v>142</v>
      </c>
      <c r="C31" s="330"/>
      <c r="D31" s="330"/>
      <c r="E31" s="330" t="s">
        <v>127</v>
      </c>
      <c r="F31" s="508"/>
      <c r="G31" s="509"/>
    </row>
    <row r="32" spans="2:7" ht="15" customHeight="1">
      <c r="B32" s="132" t="s">
        <v>69</v>
      </c>
      <c r="C32" s="615" t="s">
        <v>256</v>
      </c>
      <c r="D32" s="616"/>
      <c r="E32" s="617"/>
      <c r="F32" s="504"/>
      <c r="G32" s="502"/>
    </row>
    <row r="33" spans="2:7" ht="15" customHeight="1">
      <c r="B33" s="132" t="s">
        <v>87</v>
      </c>
      <c r="C33" s="618" t="s">
        <v>317</v>
      </c>
      <c r="D33" s="619"/>
      <c r="E33" s="620"/>
      <c r="F33" s="504"/>
      <c r="G33" s="504"/>
    </row>
    <row r="34" spans="2:7" ht="15" customHeight="1">
      <c r="B34" s="132" t="s">
        <v>193</v>
      </c>
      <c r="C34" s="133"/>
      <c r="D34" s="133" t="s">
        <v>195</v>
      </c>
      <c r="E34" s="133" t="s">
        <v>128</v>
      </c>
      <c r="F34" s="504"/>
      <c r="G34" s="502"/>
    </row>
    <row r="35" spans="2:7" ht="15" customHeight="1">
      <c r="B35" s="353" t="s">
        <v>194</v>
      </c>
      <c r="C35" s="330"/>
      <c r="D35" s="330"/>
      <c r="E35" s="330" t="s">
        <v>127</v>
      </c>
      <c r="F35" s="510"/>
      <c r="G35" s="503"/>
    </row>
    <row r="36" spans="2:7" ht="15" customHeight="1">
      <c r="B36" s="132" t="s">
        <v>257</v>
      </c>
      <c r="C36" s="586" t="s">
        <v>321</v>
      </c>
      <c r="D36" s="587"/>
      <c r="E36" s="588"/>
      <c r="F36" s="504"/>
      <c r="G36" s="511"/>
    </row>
    <row r="37" spans="2:7" ht="15" customHeight="1">
      <c r="B37" s="289" t="s">
        <v>258</v>
      </c>
      <c r="C37" s="300" t="s">
        <v>125</v>
      </c>
      <c r="D37" s="9"/>
      <c r="E37" s="9"/>
      <c r="F37" s="508"/>
      <c r="G37" s="509"/>
    </row>
    <row r="38" spans="2:7" ht="28.5" customHeight="1" thickBot="1">
      <c r="B38" s="168" t="s">
        <v>320</v>
      </c>
      <c r="C38" s="621" t="s">
        <v>311</v>
      </c>
      <c r="D38" s="622"/>
      <c r="E38" s="623"/>
      <c r="F38" s="512"/>
      <c r="G38" s="513"/>
    </row>
    <row r="39" spans="2:7" ht="15" customHeight="1">
      <c r="B39" s="71"/>
      <c r="C39" s="131"/>
      <c r="D39" s="131"/>
      <c r="E39" s="131"/>
      <c r="F39" s="6"/>
      <c r="G39" s="9"/>
    </row>
    <row r="40" spans="2:7" ht="15" customHeight="1">
      <c r="B40" s="136" t="s">
        <v>126</v>
      </c>
      <c r="C40" s="9"/>
      <c r="D40" s="9"/>
      <c r="E40" s="9"/>
      <c r="F40" s="9"/>
      <c r="G40" s="9"/>
    </row>
    <row r="41" spans="2:7" ht="15" customHeight="1">
      <c r="B41" s="614" t="s">
        <v>196</v>
      </c>
      <c r="C41" s="614"/>
      <c r="D41" s="614"/>
      <c r="E41" s="614"/>
      <c r="F41" s="614"/>
      <c r="G41" s="614"/>
    </row>
    <row r="42" spans="1:7" ht="15" customHeight="1">
      <c r="A42" s="9"/>
      <c r="B42" s="9" t="s">
        <v>285</v>
      </c>
      <c r="C42" s="9"/>
      <c r="D42" s="9"/>
      <c r="E42" s="9"/>
      <c r="F42" s="9"/>
      <c r="G42" s="9"/>
    </row>
    <row r="43" spans="1:7" ht="15" customHeight="1">
      <c r="A43" s="9"/>
      <c r="B43" s="9" t="s">
        <v>288</v>
      </c>
      <c r="C43" s="9"/>
      <c r="D43" s="9"/>
      <c r="E43" s="9"/>
      <c r="F43" s="9"/>
      <c r="G43" s="9"/>
    </row>
    <row r="44" spans="2:7" ht="15" customHeight="1">
      <c r="B44" s="9" t="s">
        <v>287</v>
      </c>
      <c r="C44" s="9"/>
      <c r="D44" s="9"/>
      <c r="E44" s="9"/>
      <c r="F44" s="9"/>
      <c r="G44" s="9"/>
    </row>
    <row r="45" spans="2:7" ht="15" customHeight="1">
      <c r="B45" s="9" t="s">
        <v>286</v>
      </c>
      <c r="C45" s="9"/>
      <c r="D45" s="9"/>
      <c r="E45" s="9"/>
      <c r="F45" s="9"/>
      <c r="G45" s="9"/>
    </row>
    <row r="46" spans="2:7" ht="15" customHeight="1">
      <c r="B46" s="9"/>
      <c r="C46" s="9"/>
      <c r="D46" s="9"/>
      <c r="E46" s="9"/>
      <c r="F46" s="9"/>
      <c r="G46" s="9"/>
    </row>
    <row r="47" spans="2:7" ht="15" customHeight="1">
      <c r="B47" s="9"/>
      <c r="C47" s="9"/>
      <c r="D47" s="9"/>
      <c r="E47" s="9"/>
      <c r="F47" s="9"/>
      <c r="G47" s="9"/>
    </row>
    <row r="48" spans="2:7" ht="15" customHeight="1">
      <c r="B48" s="134" t="s">
        <v>129</v>
      </c>
      <c r="C48" s="134"/>
      <c r="D48" s="134"/>
      <c r="E48" s="145" t="s">
        <v>130</v>
      </c>
      <c r="F48" s="302"/>
      <c r="G48" s="9" t="s">
        <v>131</v>
      </c>
    </row>
    <row r="49" spans="2:8" ht="15" customHeight="1">
      <c r="B49" s="134" t="s">
        <v>93</v>
      </c>
      <c r="C49" s="134"/>
      <c r="D49" s="134"/>
      <c r="E49" s="575" t="s">
        <v>170</v>
      </c>
      <c r="F49" s="575"/>
      <c r="G49" s="575"/>
      <c r="H49" s="5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27">
    <mergeCell ref="G9:G10"/>
    <mergeCell ref="C27:E27"/>
    <mergeCell ref="B23:B24"/>
    <mergeCell ref="C13:F13"/>
    <mergeCell ref="C15:F15"/>
    <mergeCell ref="C16:F16"/>
    <mergeCell ref="C11:F11"/>
    <mergeCell ref="E49:H49"/>
    <mergeCell ref="F23:F24"/>
    <mergeCell ref="G23:G24"/>
    <mergeCell ref="C25:E25"/>
    <mergeCell ref="B41:G41"/>
    <mergeCell ref="C32:E32"/>
    <mergeCell ref="C29:E29"/>
    <mergeCell ref="C33:E33"/>
    <mergeCell ref="C38:E38"/>
    <mergeCell ref="C28:E28"/>
    <mergeCell ref="B6:G6"/>
    <mergeCell ref="C36:E36"/>
    <mergeCell ref="B3:G3"/>
    <mergeCell ref="C23:E24"/>
    <mergeCell ref="C14:F14"/>
    <mergeCell ref="C12:F12"/>
    <mergeCell ref="C9:F10"/>
    <mergeCell ref="B9:B10"/>
    <mergeCell ref="C17:F17"/>
    <mergeCell ref="B20:G20"/>
  </mergeCells>
  <printOptions horizontalCentered="1"/>
  <pageMargins left="0.7" right="0.7" top="0.75" bottom="0.75" header="0.3" footer="0.3"/>
  <pageSetup fitToHeight="0" fitToWidth="0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25">
      <selection activeCell="G47" sqref="G47"/>
    </sheetView>
  </sheetViews>
  <sheetFormatPr defaultColWidth="9.140625" defaultRowHeight="12.75"/>
  <cols>
    <col min="1" max="1" width="0.9921875" style="0" customWidth="1"/>
    <col min="2" max="2" width="5.8515625" style="0" customWidth="1"/>
    <col min="3" max="3" width="45.140625" style="0" customWidth="1"/>
    <col min="4" max="8" width="16.7109375" style="0" customWidth="1"/>
    <col min="9" max="9" width="2.28125" style="0" customWidth="1"/>
  </cols>
  <sheetData>
    <row r="1" spans="2:9" ht="15.75" customHeight="1">
      <c r="B1" s="9"/>
      <c r="C1" s="9"/>
      <c r="D1" s="9"/>
      <c r="E1" s="9"/>
      <c r="F1" s="9"/>
      <c r="G1" s="9"/>
      <c r="H1" s="20" t="s">
        <v>88</v>
      </c>
      <c r="I1" s="9"/>
    </row>
    <row r="2" spans="2:9" ht="15.75" customHeight="1">
      <c r="B2" s="641" t="s">
        <v>150</v>
      </c>
      <c r="C2" s="641"/>
      <c r="D2" s="641"/>
      <c r="E2" s="641"/>
      <c r="F2" s="641"/>
      <c r="G2" s="641"/>
      <c r="H2" s="641"/>
      <c r="I2" s="15"/>
    </row>
    <row r="3" spans="2:9" ht="15.75" customHeight="1" thickBot="1">
      <c r="B3" s="9"/>
      <c r="C3" s="9"/>
      <c r="D3" s="9"/>
      <c r="E3" s="9"/>
      <c r="F3" s="9"/>
      <c r="G3" s="9"/>
      <c r="H3" s="47" t="s">
        <v>222</v>
      </c>
      <c r="I3" s="9"/>
    </row>
    <row r="4" spans="2:9" ht="25.5" customHeight="1" thickBot="1">
      <c r="B4" s="642" t="s">
        <v>27</v>
      </c>
      <c r="C4" s="643"/>
      <c r="D4" s="646" t="s">
        <v>185</v>
      </c>
      <c r="E4" s="646" t="s">
        <v>197</v>
      </c>
      <c r="F4" s="571" t="s">
        <v>198</v>
      </c>
      <c r="G4" s="654"/>
      <c r="H4" s="568" t="s">
        <v>336</v>
      </c>
      <c r="I4" s="9"/>
    </row>
    <row r="5" spans="2:10" ht="43.5" customHeight="1" thickBot="1">
      <c r="B5" s="644"/>
      <c r="C5" s="645"/>
      <c r="D5" s="647"/>
      <c r="E5" s="647"/>
      <c r="F5" s="147" t="s">
        <v>186</v>
      </c>
      <c r="G5" s="260" t="s">
        <v>278</v>
      </c>
      <c r="H5" s="569"/>
      <c r="I5" s="25"/>
      <c r="J5" s="303"/>
    </row>
    <row r="6" spans="2:9" ht="15.75" customHeight="1" thickBot="1">
      <c r="B6" s="627"/>
      <c r="C6" s="610"/>
      <c r="D6" s="251">
        <v>1</v>
      </c>
      <c r="E6" s="251">
        <v>2</v>
      </c>
      <c r="F6" s="261">
        <v>3</v>
      </c>
      <c r="G6" s="261">
        <v>4</v>
      </c>
      <c r="H6" s="261" t="s">
        <v>250</v>
      </c>
      <c r="I6" s="25"/>
    </row>
    <row r="7" spans="2:9" ht="29.25" customHeight="1" thickBot="1">
      <c r="B7" s="648" t="s">
        <v>89</v>
      </c>
      <c r="C7" s="655"/>
      <c r="D7" s="408">
        <f>D8+D10+D17</f>
        <v>0</v>
      </c>
      <c r="E7" s="408">
        <f>E8+E10+E17</f>
        <v>0</v>
      </c>
      <c r="F7" s="408">
        <f>F8+F10+F17</f>
        <v>0</v>
      </c>
      <c r="G7" s="408">
        <f>G8+G10+G17</f>
        <v>0</v>
      </c>
      <c r="H7" s="404">
        <f>E7-F7</f>
        <v>0</v>
      </c>
      <c r="I7" s="9"/>
    </row>
    <row r="8" spans="2:9" ht="15.75" customHeight="1">
      <c r="B8" s="634" t="s">
        <v>325</v>
      </c>
      <c r="C8" s="637" t="s">
        <v>164</v>
      </c>
      <c r="D8" s="639">
        <f>'5 - Prostř. spolufin.  z  EU '!F47</f>
        <v>0</v>
      </c>
      <c r="E8" s="639">
        <f>'5 - Prostř. spolufin.  z  EU '!H47</f>
        <v>0</v>
      </c>
      <c r="F8" s="639">
        <f>'5 - Prostř. spolufin.  z  EU '!J47</f>
        <v>0</v>
      </c>
      <c r="G8" s="652">
        <f>'5 - Prostř. spolufin.  z  EU '!M47</f>
        <v>0</v>
      </c>
      <c r="H8" s="652">
        <f>E8-G8</f>
        <v>0</v>
      </c>
      <c r="I8" s="9"/>
    </row>
    <row r="9" spans="2:9" ht="15.75" customHeight="1">
      <c r="B9" s="635"/>
      <c r="C9" s="638"/>
      <c r="D9" s="640"/>
      <c r="E9" s="640"/>
      <c r="F9" s="640"/>
      <c r="G9" s="640"/>
      <c r="H9" s="640"/>
      <c r="I9" s="9"/>
    </row>
    <row r="10" spans="1:9" ht="15.75" customHeight="1">
      <c r="A10" s="1"/>
      <c r="B10" s="635"/>
      <c r="C10" s="451" t="s">
        <v>97</v>
      </c>
      <c r="D10" s="454">
        <f>SUM(D11:D16)</f>
        <v>0</v>
      </c>
      <c r="E10" s="396">
        <f>SUM(E11:E16)</f>
        <v>0</v>
      </c>
      <c r="F10" s="396">
        <f>SUM(F11:F16)</f>
        <v>0</v>
      </c>
      <c r="G10" s="396">
        <f>SUM(G11:G16)</f>
        <v>0</v>
      </c>
      <c r="H10" s="396">
        <f>E10-G10</f>
        <v>0</v>
      </c>
      <c r="I10" s="9"/>
    </row>
    <row r="11" spans="1:9" ht="15.75" customHeight="1">
      <c r="A11" s="1"/>
      <c r="B11" s="635"/>
      <c r="C11" s="256" t="s">
        <v>162</v>
      </c>
      <c r="D11" s="437"/>
      <c r="E11" s="297"/>
      <c r="F11" s="297"/>
      <c r="G11" s="297"/>
      <c r="H11" s="396">
        <f>E11-G11</f>
        <v>0</v>
      </c>
      <c r="I11" s="9"/>
    </row>
    <row r="12" spans="1:9" ht="15.75" customHeight="1">
      <c r="A12" s="1"/>
      <c r="B12" s="635"/>
      <c r="C12" s="256" t="s">
        <v>163</v>
      </c>
      <c r="D12" s="437"/>
      <c r="E12" s="297"/>
      <c r="F12" s="297"/>
      <c r="G12" s="297"/>
      <c r="H12" s="396">
        <f>E12-G12</f>
        <v>0</v>
      </c>
      <c r="I12" s="9"/>
    </row>
    <row r="13" spans="1:9" ht="15.75" customHeight="1">
      <c r="A13" s="1"/>
      <c r="B13" s="635"/>
      <c r="C13" s="256" t="s">
        <v>163</v>
      </c>
      <c r="D13" s="437"/>
      <c r="E13" s="297"/>
      <c r="F13" s="297"/>
      <c r="G13" s="297"/>
      <c r="H13" s="396">
        <f>E13-G13</f>
        <v>0</v>
      </c>
      <c r="I13" s="9"/>
    </row>
    <row r="14" spans="1:9" ht="15.75" customHeight="1">
      <c r="A14" s="1"/>
      <c r="B14" s="635"/>
      <c r="C14" s="256"/>
      <c r="D14" s="437"/>
      <c r="E14" s="297"/>
      <c r="F14" s="297"/>
      <c r="G14" s="297"/>
      <c r="H14" s="297"/>
      <c r="I14" s="9"/>
    </row>
    <row r="15" spans="1:9" ht="15.75" customHeight="1">
      <c r="A15" s="1"/>
      <c r="B15" s="635"/>
      <c r="C15" s="256"/>
      <c r="D15" s="437"/>
      <c r="E15" s="297"/>
      <c r="F15" s="297"/>
      <c r="G15" s="297"/>
      <c r="H15" s="297"/>
      <c r="I15" s="9"/>
    </row>
    <row r="16" spans="1:9" ht="15.75" customHeight="1">
      <c r="A16" s="1"/>
      <c r="B16" s="635"/>
      <c r="C16" s="255"/>
      <c r="D16" s="426"/>
      <c r="E16" s="295"/>
      <c r="F16" s="295"/>
      <c r="G16" s="295"/>
      <c r="H16" s="297"/>
      <c r="I16" s="9"/>
    </row>
    <row r="17" spans="1:9" ht="15.75" customHeight="1">
      <c r="A17" s="1"/>
      <c r="B17" s="635"/>
      <c r="C17" s="452" t="s">
        <v>166</v>
      </c>
      <c r="D17" s="396">
        <f>SUM(D18:D25)</f>
        <v>0</v>
      </c>
      <c r="E17" s="396">
        <f>SUM(E18:E25)</f>
        <v>0</v>
      </c>
      <c r="F17" s="396">
        <f>SUM(F18:F25)</f>
        <v>0</v>
      </c>
      <c r="G17" s="396">
        <f>SUM(G18:G25)</f>
        <v>0</v>
      </c>
      <c r="H17" s="486">
        <f>E17-G17</f>
        <v>0</v>
      </c>
      <c r="I17" s="9"/>
    </row>
    <row r="18" spans="1:9" ht="15.75" customHeight="1">
      <c r="A18" s="1"/>
      <c r="B18" s="635"/>
      <c r="C18" s="256" t="s">
        <v>162</v>
      </c>
      <c r="D18" s="437"/>
      <c r="E18" s="297"/>
      <c r="F18" s="297"/>
      <c r="G18" s="297"/>
      <c r="H18" s="396">
        <f>E18-G18</f>
        <v>0</v>
      </c>
      <c r="I18" s="9"/>
    </row>
    <row r="19" spans="1:9" ht="15.75" customHeight="1">
      <c r="A19" s="1"/>
      <c r="B19" s="635"/>
      <c r="C19" s="256" t="s">
        <v>90</v>
      </c>
      <c r="D19" s="437"/>
      <c r="E19" s="297"/>
      <c r="F19" s="297"/>
      <c r="G19" s="297"/>
      <c r="H19" s="396">
        <f>E19-G19</f>
        <v>0</v>
      </c>
      <c r="I19" s="9"/>
    </row>
    <row r="20" spans="1:9" ht="15.75" customHeight="1">
      <c r="A20" s="1"/>
      <c r="B20" s="635"/>
      <c r="C20" s="256" t="s">
        <v>90</v>
      </c>
      <c r="D20" s="437"/>
      <c r="E20" s="297"/>
      <c r="F20" s="297"/>
      <c r="G20" s="297"/>
      <c r="H20" s="396">
        <f>E20-G20</f>
        <v>0</v>
      </c>
      <c r="I20" s="9"/>
    </row>
    <row r="21" spans="1:9" ht="15.75" customHeight="1">
      <c r="A21" s="1"/>
      <c r="B21" s="635"/>
      <c r="C21" s="256"/>
      <c r="D21" s="437"/>
      <c r="E21" s="297"/>
      <c r="F21" s="297"/>
      <c r="G21" s="297"/>
      <c r="H21" s="297"/>
      <c r="I21" s="9"/>
    </row>
    <row r="22" spans="1:9" ht="15.75" customHeight="1">
      <c r="A22" s="1"/>
      <c r="B22" s="635"/>
      <c r="C22" s="256"/>
      <c r="D22" s="437"/>
      <c r="E22" s="297"/>
      <c r="F22" s="297"/>
      <c r="G22" s="297"/>
      <c r="H22" s="297"/>
      <c r="I22" s="9"/>
    </row>
    <row r="23" spans="1:9" ht="15.75" customHeight="1">
      <c r="A23" s="1"/>
      <c r="B23" s="635"/>
      <c r="C23" s="256"/>
      <c r="D23" s="437"/>
      <c r="E23" s="297"/>
      <c r="F23" s="297"/>
      <c r="G23" s="297"/>
      <c r="H23" s="297"/>
      <c r="I23" s="9"/>
    </row>
    <row r="24" spans="1:9" ht="15.75" customHeight="1">
      <c r="A24" s="1"/>
      <c r="B24" s="635"/>
      <c r="C24" s="256"/>
      <c r="D24" s="437"/>
      <c r="E24" s="297"/>
      <c r="F24" s="297"/>
      <c r="G24" s="297"/>
      <c r="H24" s="297"/>
      <c r="I24" s="9"/>
    </row>
    <row r="25" spans="1:9" ht="15.75" customHeight="1" thickBot="1">
      <c r="A25" s="1"/>
      <c r="B25" s="636"/>
      <c r="C25" s="257"/>
      <c r="D25" s="453"/>
      <c r="E25" s="298"/>
      <c r="F25" s="298"/>
      <c r="G25" s="298"/>
      <c r="H25" s="298"/>
      <c r="I25" s="9"/>
    </row>
    <row r="26" spans="1:9" ht="15.75" customHeight="1" thickBot="1">
      <c r="A26" s="1"/>
      <c r="B26" s="258"/>
      <c r="C26" s="67"/>
      <c r="D26" s="259"/>
      <c r="E26" s="259"/>
      <c r="F26" s="259"/>
      <c r="G26" s="259"/>
      <c r="H26" s="254"/>
      <c r="I26" s="6"/>
    </row>
    <row r="27" spans="1:9" ht="25.5" customHeight="1" thickBot="1">
      <c r="A27" s="154"/>
      <c r="B27" s="642" t="s">
        <v>27</v>
      </c>
      <c r="C27" s="643"/>
      <c r="D27" s="646" t="s">
        <v>199</v>
      </c>
      <c r="E27" s="646" t="s">
        <v>200</v>
      </c>
      <c r="F27" s="571" t="s">
        <v>198</v>
      </c>
      <c r="G27" s="654"/>
      <c r="H27" s="568" t="s">
        <v>336</v>
      </c>
      <c r="I27" s="9"/>
    </row>
    <row r="28" spans="1:9" ht="39.75" customHeight="1" thickBot="1">
      <c r="A28" s="154"/>
      <c r="B28" s="644"/>
      <c r="C28" s="645"/>
      <c r="D28" s="647"/>
      <c r="E28" s="647"/>
      <c r="F28" s="147" t="s">
        <v>186</v>
      </c>
      <c r="G28" s="260" t="s">
        <v>279</v>
      </c>
      <c r="H28" s="569"/>
      <c r="I28" s="9"/>
    </row>
    <row r="29" spans="1:9" ht="15.75" customHeight="1" thickBot="1">
      <c r="A29" s="154"/>
      <c r="B29" s="627"/>
      <c r="C29" s="610"/>
      <c r="D29" s="251">
        <v>1</v>
      </c>
      <c r="E29" s="251">
        <v>2</v>
      </c>
      <c r="F29" s="329">
        <v>3</v>
      </c>
      <c r="G29" s="329">
        <v>4</v>
      </c>
      <c r="H29" s="261" t="s">
        <v>251</v>
      </c>
      <c r="I29" s="9"/>
    </row>
    <row r="30" spans="1:9" ht="15.75" customHeight="1">
      <c r="A30" s="154"/>
      <c r="B30" s="648" t="s">
        <v>167</v>
      </c>
      <c r="C30" s="649"/>
      <c r="D30" s="652">
        <f>D32+D39+D46</f>
        <v>0</v>
      </c>
      <c r="E30" s="652">
        <f>E32+E39+E46</f>
        <v>0</v>
      </c>
      <c r="F30" s="652">
        <f>F32+F39+F46</f>
        <v>0</v>
      </c>
      <c r="G30" s="652">
        <f>G32+G39+G46</f>
        <v>0</v>
      </c>
      <c r="H30" s="652">
        <f>E30-G30</f>
        <v>0</v>
      </c>
      <c r="I30" s="9"/>
    </row>
    <row r="31" spans="1:9" ht="15.75" customHeight="1" thickBot="1">
      <c r="A31" s="154"/>
      <c r="B31" s="650"/>
      <c r="C31" s="651"/>
      <c r="D31" s="653"/>
      <c r="E31" s="653"/>
      <c r="F31" s="653"/>
      <c r="G31" s="653"/>
      <c r="H31" s="653"/>
      <c r="I31" s="9"/>
    </row>
    <row r="32" spans="1:9" ht="15.75" customHeight="1">
      <c r="A32" s="154"/>
      <c r="B32" s="634" t="s">
        <v>325</v>
      </c>
      <c r="C32" s="455" t="s">
        <v>168</v>
      </c>
      <c r="D32" s="396">
        <f>SUM(D33:D38)</f>
        <v>0</v>
      </c>
      <c r="E32" s="396">
        <f>SUM(E33:E38)</f>
        <v>0</v>
      </c>
      <c r="F32" s="396">
        <f>SUM(F33:F38)</f>
        <v>0</v>
      </c>
      <c r="G32" s="396">
        <f>SUM(G33:G38)</f>
        <v>0</v>
      </c>
      <c r="H32" s="396">
        <f>SUM(H33:H38)</f>
        <v>0</v>
      </c>
      <c r="I32" s="9"/>
    </row>
    <row r="33" spans="1:9" ht="15.75" customHeight="1">
      <c r="A33" s="154"/>
      <c r="B33" s="635"/>
      <c r="C33" s="256" t="s">
        <v>162</v>
      </c>
      <c r="D33" s="437"/>
      <c r="E33" s="297"/>
      <c r="F33" s="297"/>
      <c r="G33" s="297"/>
      <c r="H33" s="396">
        <f>E33-G33</f>
        <v>0</v>
      </c>
      <c r="I33" s="9"/>
    </row>
    <row r="34" spans="1:9" ht="15.75" customHeight="1">
      <c r="A34" s="154"/>
      <c r="B34" s="635"/>
      <c r="C34" s="256" t="s">
        <v>163</v>
      </c>
      <c r="D34" s="437"/>
      <c r="E34" s="297"/>
      <c r="F34" s="297"/>
      <c r="G34" s="297"/>
      <c r="H34" s="396">
        <f>E34-G34</f>
        <v>0</v>
      </c>
      <c r="I34" s="9"/>
    </row>
    <row r="35" spans="1:9" ht="15.75" customHeight="1">
      <c r="A35" s="154"/>
      <c r="B35" s="635"/>
      <c r="C35" s="256" t="s">
        <v>163</v>
      </c>
      <c r="D35" s="437"/>
      <c r="E35" s="297"/>
      <c r="F35" s="297"/>
      <c r="G35" s="297"/>
      <c r="H35" s="396">
        <f>E35-G35</f>
        <v>0</v>
      </c>
      <c r="I35" s="9"/>
    </row>
    <row r="36" spans="1:9" ht="15.75" customHeight="1">
      <c r="A36" s="154"/>
      <c r="B36" s="635"/>
      <c r="C36" s="256"/>
      <c r="D36" s="437"/>
      <c r="E36" s="297"/>
      <c r="F36" s="297"/>
      <c r="G36" s="297"/>
      <c r="H36" s="297"/>
      <c r="I36" s="9"/>
    </row>
    <row r="37" spans="1:9" ht="15.75" customHeight="1">
      <c r="A37" s="154"/>
      <c r="B37" s="635"/>
      <c r="C37" s="256"/>
      <c r="D37" s="437"/>
      <c r="E37" s="297"/>
      <c r="F37" s="297"/>
      <c r="G37" s="297"/>
      <c r="H37" s="297"/>
      <c r="I37" s="9"/>
    </row>
    <row r="38" spans="1:9" ht="15.75" customHeight="1">
      <c r="A38" s="154"/>
      <c r="B38" s="635"/>
      <c r="C38" s="255"/>
      <c r="D38" s="295"/>
      <c r="E38" s="297"/>
      <c r="F38" s="297"/>
      <c r="G38" s="295"/>
      <c r="H38" s="297"/>
      <c r="I38" s="9"/>
    </row>
    <row r="39" spans="1:9" ht="15.75" customHeight="1">
      <c r="A39" s="154"/>
      <c r="B39" s="635"/>
      <c r="C39" s="452" t="s">
        <v>169</v>
      </c>
      <c r="D39" s="448">
        <f>SUM(D40:D45)</f>
        <v>0</v>
      </c>
      <c r="E39" s="448">
        <f>SUM(E40:E45)</f>
        <v>0</v>
      </c>
      <c r="F39" s="448">
        <f>SUM(F40:F45)</f>
        <v>0</v>
      </c>
      <c r="G39" s="448">
        <f>SUM(G40:G45)</f>
        <v>0</v>
      </c>
      <c r="H39" s="448">
        <f>SUM(H40:H45)</f>
        <v>0</v>
      </c>
      <c r="I39" s="9"/>
    </row>
    <row r="40" spans="1:9" ht="15.75" customHeight="1">
      <c r="A40" s="154"/>
      <c r="B40" s="635"/>
      <c r="C40" s="256" t="s">
        <v>162</v>
      </c>
      <c r="D40" s="437"/>
      <c r="E40" s="297"/>
      <c r="F40" s="297"/>
      <c r="G40" s="297"/>
      <c r="H40" s="396">
        <f>E40-G40</f>
        <v>0</v>
      </c>
      <c r="I40" s="9"/>
    </row>
    <row r="41" spans="1:9" ht="15.75" customHeight="1">
      <c r="A41" s="154"/>
      <c r="B41" s="635"/>
      <c r="C41" s="256" t="s">
        <v>163</v>
      </c>
      <c r="D41" s="437"/>
      <c r="E41" s="297"/>
      <c r="F41" s="297"/>
      <c r="G41" s="297"/>
      <c r="H41" s="396">
        <f>E41-G41</f>
        <v>0</v>
      </c>
      <c r="I41" s="9"/>
    </row>
    <row r="42" spans="1:9" ht="15.75" customHeight="1">
      <c r="A42" s="154"/>
      <c r="B42" s="635"/>
      <c r="C42" s="256" t="s">
        <v>163</v>
      </c>
      <c r="D42" s="437"/>
      <c r="E42" s="297"/>
      <c r="F42" s="297"/>
      <c r="G42" s="297"/>
      <c r="H42" s="396">
        <f>E42-G42</f>
        <v>0</v>
      </c>
      <c r="I42" s="9"/>
    </row>
    <row r="43" spans="1:9" ht="15.75" customHeight="1">
      <c r="A43" s="154"/>
      <c r="B43" s="635"/>
      <c r="C43" s="256"/>
      <c r="D43" s="437"/>
      <c r="E43" s="297"/>
      <c r="F43" s="297"/>
      <c r="G43" s="297"/>
      <c r="H43" s="297"/>
      <c r="I43" s="9"/>
    </row>
    <row r="44" spans="1:9" ht="15.75" customHeight="1">
      <c r="A44" s="154"/>
      <c r="B44" s="635"/>
      <c r="C44" s="256"/>
      <c r="D44" s="437"/>
      <c r="E44" s="297"/>
      <c r="F44" s="297"/>
      <c r="G44" s="297"/>
      <c r="H44" s="297"/>
      <c r="I44" s="9"/>
    </row>
    <row r="45" spans="1:9" ht="15.75" customHeight="1">
      <c r="A45" s="154"/>
      <c r="B45" s="635"/>
      <c r="C45" s="255"/>
      <c r="D45" s="426"/>
      <c r="E45" s="295"/>
      <c r="F45" s="295"/>
      <c r="G45" s="295"/>
      <c r="H45" s="295"/>
      <c r="I45" s="9"/>
    </row>
    <row r="46" spans="1:9" ht="15.75" customHeight="1">
      <c r="A46" s="154"/>
      <c r="B46" s="635"/>
      <c r="C46" s="452" t="s">
        <v>252</v>
      </c>
      <c r="D46" s="456">
        <f>SUM(D47:D51)</f>
        <v>0</v>
      </c>
      <c r="E46" s="456">
        <f>SUM(E47:E51)</f>
        <v>0</v>
      </c>
      <c r="F46" s="456">
        <f>SUM(F47:F51)</f>
        <v>0</v>
      </c>
      <c r="G46" s="456">
        <f>SUM(G47:G51)</f>
        <v>0</v>
      </c>
      <c r="H46" s="456">
        <f>SUM(H47:H51)</f>
        <v>0</v>
      </c>
      <c r="I46" s="9"/>
    </row>
    <row r="47" spans="1:9" ht="15.75" customHeight="1">
      <c r="A47" s="154"/>
      <c r="B47" s="635"/>
      <c r="C47" s="256" t="s">
        <v>162</v>
      </c>
      <c r="D47" s="437"/>
      <c r="E47" s="297"/>
      <c r="F47" s="297"/>
      <c r="G47" s="297"/>
      <c r="H47" s="396">
        <f>E47-G47</f>
        <v>0</v>
      </c>
      <c r="I47" s="9"/>
    </row>
    <row r="48" spans="1:9" ht="15.75" customHeight="1">
      <c r="A48" s="154"/>
      <c r="B48" s="635"/>
      <c r="C48" s="256" t="s">
        <v>163</v>
      </c>
      <c r="D48" s="437"/>
      <c r="E48" s="297"/>
      <c r="F48" s="297"/>
      <c r="G48" s="297"/>
      <c r="H48" s="396">
        <f>E48-G48</f>
        <v>0</v>
      </c>
      <c r="I48" s="9"/>
    </row>
    <row r="49" spans="1:9" ht="15.75" customHeight="1">
      <c r="A49" s="154"/>
      <c r="B49" s="635"/>
      <c r="C49" s="256" t="s">
        <v>163</v>
      </c>
      <c r="D49" s="437"/>
      <c r="E49" s="297"/>
      <c r="F49" s="297"/>
      <c r="G49" s="297"/>
      <c r="H49" s="396">
        <f>E49-G49</f>
        <v>0</v>
      </c>
      <c r="I49" s="9"/>
    </row>
    <row r="50" spans="1:9" ht="15.75" customHeight="1">
      <c r="A50" s="154"/>
      <c r="B50" s="635"/>
      <c r="C50" s="256"/>
      <c r="D50" s="437"/>
      <c r="E50" s="297"/>
      <c r="F50" s="297"/>
      <c r="G50" s="297"/>
      <c r="H50" s="297"/>
      <c r="I50" s="9"/>
    </row>
    <row r="51" spans="1:9" ht="15.75" customHeight="1" thickBot="1">
      <c r="A51" s="154"/>
      <c r="B51" s="636"/>
      <c r="C51" s="257"/>
      <c r="D51" s="453"/>
      <c r="E51" s="298"/>
      <c r="F51" s="298"/>
      <c r="G51" s="298"/>
      <c r="H51" s="297"/>
      <c r="I51" s="9"/>
    </row>
    <row r="52" spans="2:9" ht="15.75" customHeight="1">
      <c r="B52" s="5" t="s">
        <v>29</v>
      </c>
      <c r="C52" s="5"/>
      <c r="D52" s="135"/>
      <c r="E52" s="135"/>
      <c r="F52" s="135"/>
      <c r="G52" s="135"/>
      <c r="H52" s="283"/>
      <c r="I52" s="9"/>
    </row>
    <row r="53" spans="2:9" ht="15.75" customHeight="1">
      <c r="B53" s="9" t="s">
        <v>289</v>
      </c>
      <c r="C53" s="332"/>
      <c r="D53" s="332"/>
      <c r="E53" s="332"/>
      <c r="F53" s="332"/>
      <c r="G53" s="332"/>
      <c r="H53" s="333"/>
      <c r="I53" s="9"/>
    </row>
    <row r="54" spans="2:9" ht="15.75" customHeight="1">
      <c r="B54" s="9" t="s">
        <v>132</v>
      </c>
      <c r="C54" s="9"/>
      <c r="D54" s="9"/>
      <c r="E54" s="9"/>
      <c r="F54" s="9"/>
      <c r="G54" s="9"/>
      <c r="H54" s="9"/>
      <c r="I54" s="77"/>
    </row>
    <row r="55" spans="2:9" ht="15.75" customHeight="1">
      <c r="B55" s="58" t="s">
        <v>133</v>
      </c>
      <c r="C55" s="58"/>
      <c r="D55" s="122"/>
      <c r="E55" s="122"/>
      <c r="F55" s="123"/>
      <c r="G55" s="123"/>
      <c r="H55" s="9"/>
      <c r="I55" s="9"/>
    </row>
    <row r="56" spans="2:9" ht="15.75" customHeight="1">
      <c r="B56" s="58" t="s">
        <v>246</v>
      </c>
      <c r="C56" s="135"/>
      <c r="D56" s="135"/>
      <c r="E56" s="135"/>
      <c r="F56" s="135"/>
      <c r="G56" s="135"/>
      <c r="H56" s="9"/>
      <c r="I56" s="9"/>
    </row>
    <row r="57" spans="2:9" ht="15.75" customHeight="1">
      <c r="B57" s="9"/>
      <c r="C57" s="9"/>
      <c r="D57" s="9"/>
      <c r="E57" s="9"/>
      <c r="F57" s="9"/>
      <c r="G57" s="9"/>
      <c r="H57" s="9"/>
      <c r="I57" s="9"/>
    </row>
    <row r="58" spans="2:9" ht="15.75" customHeight="1">
      <c r="B58" s="9" t="s">
        <v>19</v>
      </c>
      <c r="C58" s="9"/>
      <c r="D58" s="9" t="s">
        <v>48</v>
      </c>
      <c r="E58" s="9"/>
      <c r="F58" s="9"/>
      <c r="G58" s="9" t="s">
        <v>20</v>
      </c>
      <c r="H58" s="9"/>
      <c r="I58" s="9"/>
    </row>
    <row r="59" spans="2:9" ht="15.75" customHeight="1">
      <c r="B59" s="9" t="s">
        <v>93</v>
      </c>
      <c r="C59" s="9"/>
      <c r="D59" s="9" t="s">
        <v>93</v>
      </c>
      <c r="E59" s="9"/>
      <c r="F59" s="9"/>
      <c r="G59" s="9"/>
      <c r="H59" s="9"/>
      <c r="I59" s="9"/>
    </row>
    <row r="60" spans="2:9" ht="15.75" customHeight="1">
      <c r="B60" s="9"/>
      <c r="C60" s="9"/>
      <c r="D60" s="9"/>
      <c r="E60" s="9"/>
      <c r="F60" s="9"/>
      <c r="G60" s="9"/>
      <c r="H60" s="9"/>
      <c r="I60" s="9"/>
    </row>
    <row r="61" spans="2:9" ht="15.75" customHeight="1">
      <c r="B61" s="9"/>
      <c r="C61" s="9"/>
      <c r="D61" s="9"/>
      <c r="E61" s="9"/>
      <c r="F61" s="9"/>
      <c r="G61" s="9"/>
      <c r="H61" s="9"/>
      <c r="I61" s="9"/>
    </row>
    <row r="62" spans="2:9" ht="15.75" customHeight="1">
      <c r="B62" s="9"/>
      <c r="D62" s="9"/>
      <c r="E62" s="9"/>
      <c r="F62" s="9"/>
      <c r="G62" s="9"/>
      <c r="H62" s="9"/>
      <c r="I62" s="9"/>
    </row>
    <row r="63" spans="2:9" ht="15.75" customHeight="1">
      <c r="B63" s="9"/>
      <c r="C63" s="9"/>
      <c r="D63" s="9"/>
      <c r="E63" s="9"/>
      <c r="F63" s="9"/>
      <c r="G63" s="9"/>
      <c r="H63" s="9"/>
      <c r="I63" s="9"/>
    </row>
    <row r="64" spans="2:9" ht="15.75" customHeight="1">
      <c r="B64" s="9"/>
      <c r="C64" s="9"/>
      <c r="D64" s="9"/>
      <c r="E64" s="9"/>
      <c r="F64" s="9"/>
      <c r="G64" s="9"/>
      <c r="H64" s="9"/>
      <c r="I64" s="9"/>
    </row>
    <row r="65" spans="2:9" ht="15.75" customHeight="1">
      <c r="B65" s="9"/>
      <c r="C65" s="9"/>
      <c r="D65" s="9"/>
      <c r="E65" s="9"/>
      <c r="F65" s="9"/>
      <c r="G65" s="9"/>
      <c r="H65" s="9"/>
      <c r="I65" s="9"/>
    </row>
    <row r="66" spans="2:9" ht="15.75" customHeight="1">
      <c r="B66" s="9"/>
      <c r="C66" s="9"/>
      <c r="D66" s="9"/>
      <c r="E66" s="9"/>
      <c r="F66" s="9"/>
      <c r="G66" s="9"/>
      <c r="H66" s="9"/>
      <c r="I66" s="9"/>
    </row>
    <row r="67" spans="2:9" ht="15.75" customHeight="1">
      <c r="B67" s="9"/>
      <c r="C67" s="9"/>
      <c r="D67" s="9"/>
      <c r="E67" s="9"/>
      <c r="F67" s="9"/>
      <c r="G67" s="9"/>
      <c r="H67" s="9"/>
      <c r="I67" s="9"/>
    </row>
    <row r="68" spans="2:9" ht="15.75" customHeight="1">
      <c r="B68" s="9"/>
      <c r="C68" s="9"/>
      <c r="D68" s="9"/>
      <c r="E68" s="9"/>
      <c r="F68" s="9"/>
      <c r="G68" s="9"/>
      <c r="H68" s="9"/>
      <c r="I68" s="9"/>
    </row>
    <row r="69" spans="2:9" ht="15.75" customHeight="1">
      <c r="B69" s="9"/>
      <c r="C69" s="9"/>
      <c r="D69" s="9"/>
      <c r="E69" s="9"/>
      <c r="F69" s="9"/>
      <c r="G69" s="9"/>
      <c r="H69" s="9"/>
      <c r="I69" s="9"/>
    </row>
    <row r="70" spans="2:9" ht="15.75" customHeight="1">
      <c r="B70" s="9"/>
      <c r="C70" s="9"/>
      <c r="D70" s="9"/>
      <c r="E70" s="9"/>
      <c r="F70" s="9"/>
      <c r="G70" s="9"/>
      <c r="H70" s="9"/>
      <c r="I70" s="9"/>
    </row>
    <row r="71" spans="2:9" ht="15.75" customHeight="1">
      <c r="B71" s="9"/>
      <c r="C71" s="9"/>
      <c r="D71" s="9"/>
      <c r="E71" s="9"/>
      <c r="F71" s="9"/>
      <c r="G71" s="9"/>
      <c r="H71" s="9"/>
      <c r="I71" s="9"/>
    </row>
    <row r="72" spans="2:9" ht="12.75">
      <c r="B72" s="9"/>
      <c r="C72" s="9"/>
      <c r="D72" s="9"/>
      <c r="E72" s="9"/>
      <c r="F72" s="9"/>
      <c r="G72" s="9"/>
      <c r="H72" s="9"/>
      <c r="I72" s="9"/>
    </row>
    <row r="73" spans="2:9" ht="12.75">
      <c r="B73" s="9"/>
      <c r="C73" s="9"/>
      <c r="D73" s="9"/>
      <c r="E73" s="9"/>
      <c r="F73" s="9"/>
      <c r="G73" s="9"/>
      <c r="H73" s="9"/>
      <c r="I73" s="9"/>
    </row>
    <row r="74" spans="2:9" ht="12.75">
      <c r="B74" s="9"/>
      <c r="C74" s="9"/>
      <c r="D74" s="9"/>
      <c r="E74" s="9"/>
      <c r="F74" s="9"/>
      <c r="G74" s="9"/>
      <c r="H74" s="9"/>
      <c r="I74" s="9"/>
    </row>
    <row r="75" spans="2:9" ht="12.75">
      <c r="B75" s="9"/>
      <c r="C75" s="9"/>
      <c r="D75" s="9"/>
      <c r="E75" s="9"/>
      <c r="F75" s="9"/>
      <c r="G75" s="9"/>
      <c r="H75" s="9"/>
      <c r="I75" s="9"/>
    </row>
    <row r="76" spans="2:9" ht="12.75">
      <c r="B76" s="9"/>
      <c r="C76" s="9"/>
      <c r="D76" s="9"/>
      <c r="E76" s="9"/>
      <c r="F76" s="9"/>
      <c r="G76" s="9"/>
      <c r="H76" s="9"/>
      <c r="I76" s="9"/>
    </row>
    <row r="77" spans="2:9" ht="12.75">
      <c r="B77" s="9"/>
      <c r="C77" s="9"/>
      <c r="D77" s="9"/>
      <c r="E77" s="9"/>
      <c r="F77" s="9"/>
      <c r="G77" s="9"/>
      <c r="H77" s="9"/>
      <c r="I77" s="9"/>
    </row>
    <row r="78" spans="2:9" ht="12.75">
      <c r="B78" s="9"/>
      <c r="C78" s="9"/>
      <c r="D78" s="9"/>
      <c r="E78" s="9"/>
      <c r="F78" s="9"/>
      <c r="G78" s="9"/>
      <c r="H78" s="9"/>
      <c r="I78" s="9"/>
    </row>
    <row r="79" spans="2:9" ht="12.75">
      <c r="B79" s="9"/>
      <c r="C79" s="9"/>
      <c r="D79" s="9"/>
      <c r="E79" s="9"/>
      <c r="F79" s="9"/>
      <c r="G79" s="9"/>
      <c r="H79" s="9"/>
      <c r="I79" s="9"/>
    </row>
    <row r="80" spans="2:9" ht="12.75">
      <c r="B80" s="9"/>
      <c r="C80" s="9"/>
      <c r="D80" s="9"/>
      <c r="E80" s="9"/>
      <c r="F80" s="9"/>
      <c r="G80" s="9"/>
      <c r="H80" s="9"/>
      <c r="I80" s="9"/>
    </row>
    <row r="81" spans="2:9" ht="12.75">
      <c r="B81" s="9"/>
      <c r="C81" s="9"/>
      <c r="D81" s="9"/>
      <c r="E81" s="9"/>
      <c r="F81" s="9"/>
      <c r="G81" s="9"/>
      <c r="H81" s="9"/>
      <c r="I81" s="9"/>
    </row>
    <row r="82" spans="2:9" ht="12.75">
      <c r="B82" s="9"/>
      <c r="C82" s="9"/>
      <c r="D82" s="9"/>
      <c r="E82" s="9"/>
      <c r="F82" s="9"/>
      <c r="G82" s="9"/>
      <c r="H82" s="9"/>
      <c r="I82" s="9"/>
    </row>
    <row r="83" spans="2:9" ht="12.75">
      <c r="B83" s="9"/>
      <c r="C83" s="9"/>
      <c r="D83" s="9"/>
      <c r="E83" s="9"/>
      <c r="F83" s="9"/>
      <c r="G83" s="9"/>
      <c r="H83" s="9"/>
      <c r="I83" s="9"/>
    </row>
    <row r="84" spans="2:9" ht="12.75">
      <c r="B84" s="9"/>
      <c r="C84" s="9"/>
      <c r="D84" s="9"/>
      <c r="E84" s="9"/>
      <c r="F84" s="9"/>
      <c r="G84" s="9"/>
      <c r="H84" s="9"/>
      <c r="I84" s="9"/>
    </row>
    <row r="85" spans="2:9" ht="12.75">
      <c r="B85" s="9"/>
      <c r="C85" s="9"/>
      <c r="D85" s="9"/>
      <c r="E85" s="9"/>
      <c r="F85" s="9"/>
      <c r="G85" s="9"/>
      <c r="H85" s="9"/>
      <c r="I85" s="9"/>
    </row>
    <row r="86" spans="2:9" ht="12.75">
      <c r="B86" s="9"/>
      <c r="C86" s="9"/>
      <c r="D86" s="9"/>
      <c r="E86" s="9"/>
      <c r="F86" s="9"/>
      <c r="G86" s="9"/>
      <c r="H86" s="9"/>
      <c r="I86" s="9"/>
    </row>
  </sheetData>
  <sheetProtection password="CC53" sheet="1" formatCells="0" insertRows="0"/>
  <protectedRanges>
    <protectedRange sqref="B57:H59" name="Oblast6"/>
    <protectedRange sqref="C47:G51" name="Oblast5"/>
    <protectedRange sqref="C40:G45" name="Oblast4"/>
    <protectedRange sqref="C33:G38" name="Oblast3"/>
    <protectedRange sqref="C18:G25" name="Oblast2"/>
    <protectedRange sqref="C11:G16" name="Oblast1"/>
  </protectedRanges>
  <mergeCells count="26">
    <mergeCell ref="F4:G4"/>
    <mergeCell ref="G30:G31"/>
    <mergeCell ref="B27:C29"/>
    <mergeCell ref="D27:D28"/>
    <mergeCell ref="E27:E28"/>
    <mergeCell ref="B7:C7"/>
    <mergeCell ref="F27:G27"/>
    <mergeCell ref="E8:E9"/>
    <mergeCell ref="G8:G9"/>
    <mergeCell ref="D8:D9"/>
    <mergeCell ref="H30:H31"/>
    <mergeCell ref="H27:H28"/>
    <mergeCell ref="H8:H9"/>
    <mergeCell ref="D30:D31"/>
    <mergeCell ref="E30:E31"/>
    <mergeCell ref="F30:F31"/>
    <mergeCell ref="B8:B25"/>
    <mergeCell ref="B32:B51"/>
    <mergeCell ref="C8:C9"/>
    <mergeCell ref="F8:F9"/>
    <mergeCell ref="B2:H2"/>
    <mergeCell ref="B4:C6"/>
    <mergeCell ref="D4:D5"/>
    <mergeCell ref="E4:E5"/>
    <mergeCell ref="B30:C31"/>
    <mergeCell ref="H4:H5"/>
  </mergeCells>
  <printOptions horizontalCentered="1"/>
  <pageMargins left="0.25" right="0.25" top="0.75" bottom="0.75" header="0.3" footer="0.3"/>
  <pageSetup fitToHeight="0" fitToWidth="0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4">
      <selection activeCell="F16" sqref="F16"/>
    </sheetView>
  </sheetViews>
  <sheetFormatPr defaultColWidth="9.140625" defaultRowHeight="12.75"/>
  <cols>
    <col min="1" max="1" width="0.71875" style="0" customWidth="1"/>
    <col min="2" max="2" width="6.00390625" style="0" customWidth="1"/>
    <col min="3" max="3" width="5.8515625" style="0" customWidth="1"/>
    <col min="4" max="4" width="25.140625" style="0" customWidth="1"/>
    <col min="5" max="5" width="10.8515625" style="0" customWidth="1"/>
    <col min="6" max="16" width="15.7109375" style="0" customWidth="1"/>
    <col min="17" max="17" width="2.00390625" style="0" customWidth="1"/>
  </cols>
  <sheetData>
    <row r="1" spans="2:16" ht="12.75" customHeight="1">
      <c r="B1" s="9"/>
      <c r="C1" s="9"/>
      <c r="D1" s="9"/>
      <c r="E1" s="9"/>
      <c r="F1" s="9"/>
      <c r="G1" s="9"/>
      <c r="H1" s="9"/>
      <c r="I1" s="9"/>
      <c r="J1" s="9"/>
      <c r="K1" s="9"/>
      <c r="M1" s="9"/>
      <c r="O1" s="9"/>
      <c r="P1" s="20" t="s">
        <v>30</v>
      </c>
    </row>
    <row r="2" spans="2:16" ht="12.75" customHeight="1">
      <c r="B2" s="9"/>
      <c r="C2" s="9"/>
      <c r="D2" s="9"/>
      <c r="E2" s="9"/>
      <c r="F2" s="9"/>
      <c r="G2" s="9"/>
      <c r="H2" s="9"/>
      <c r="I2" s="9"/>
      <c r="J2" s="9"/>
      <c r="K2" s="9"/>
      <c r="M2" s="9"/>
      <c r="O2" s="9"/>
      <c r="P2" s="20"/>
    </row>
    <row r="3" spans="2:16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M3" s="9"/>
      <c r="O3" s="9"/>
      <c r="P3" s="20"/>
    </row>
    <row r="4" spans="2:16" ht="18" customHeight="1">
      <c r="B4" s="641" t="s">
        <v>316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</row>
    <row r="5" spans="2:16" ht="12.75" customHeight="1">
      <c r="B5" s="564" t="s">
        <v>158</v>
      </c>
      <c r="C5" s="564"/>
      <c r="D5" s="564"/>
      <c r="E5" s="564" t="s">
        <v>123</v>
      </c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</row>
    <row r="6" spans="2:16" ht="12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6" ht="14.25" customHeight="1" thickBo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9"/>
      <c r="P7" s="266" t="s">
        <v>222</v>
      </c>
    </row>
    <row r="8" spans="2:17" ht="15" customHeight="1" thickBot="1">
      <c r="B8" s="665" t="s">
        <v>120</v>
      </c>
      <c r="C8" s="665"/>
      <c r="D8" s="665"/>
      <c r="E8" s="665" t="s">
        <v>327</v>
      </c>
      <c r="F8" s="646" t="s">
        <v>185</v>
      </c>
      <c r="G8" s="646" t="s">
        <v>199</v>
      </c>
      <c r="H8" s="646" t="s">
        <v>197</v>
      </c>
      <c r="I8" s="646" t="s">
        <v>338</v>
      </c>
      <c r="J8" s="661" t="s">
        <v>201</v>
      </c>
      <c r="K8" s="662"/>
      <c r="L8" s="662"/>
      <c r="M8" s="662"/>
      <c r="N8" s="646" t="s">
        <v>161</v>
      </c>
      <c r="O8" s="646" t="s">
        <v>202</v>
      </c>
      <c r="P8" s="646" t="s">
        <v>203</v>
      </c>
      <c r="Q8" s="9"/>
    </row>
    <row r="9" spans="2:17" ht="15" customHeight="1" thickBot="1">
      <c r="B9" s="666"/>
      <c r="C9" s="666"/>
      <c r="D9" s="666"/>
      <c r="E9" s="666"/>
      <c r="F9" s="656"/>
      <c r="G9" s="656"/>
      <c r="H9" s="656"/>
      <c r="I9" s="656"/>
      <c r="J9" s="646" t="s">
        <v>26</v>
      </c>
      <c r="K9" s="661" t="s">
        <v>119</v>
      </c>
      <c r="L9" s="662"/>
      <c r="M9" s="668"/>
      <c r="N9" s="656"/>
      <c r="O9" s="656"/>
      <c r="P9" s="656"/>
      <c r="Q9" s="9"/>
    </row>
    <row r="10" spans="2:17" ht="12.75" customHeight="1">
      <c r="B10" s="666"/>
      <c r="C10" s="666"/>
      <c r="D10" s="666"/>
      <c r="E10" s="666"/>
      <c r="F10" s="659"/>
      <c r="G10" s="659" t="s">
        <v>106</v>
      </c>
      <c r="H10" s="659"/>
      <c r="I10" s="659"/>
      <c r="J10" s="656"/>
      <c r="K10" s="663" t="s">
        <v>165</v>
      </c>
      <c r="L10" s="646" t="s">
        <v>326</v>
      </c>
      <c r="M10" s="646" t="s">
        <v>277</v>
      </c>
      <c r="N10" s="657"/>
      <c r="O10" s="659" t="s">
        <v>107</v>
      </c>
      <c r="P10" s="659" t="s">
        <v>108</v>
      </c>
      <c r="Q10" s="9"/>
    </row>
    <row r="11" spans="2:17" ht="57" customHeight="1" thickBot="1">
      <c r="B11" s="667"/>
      <c r="C11" s="667"/>
      <c r="D11" s="667"/>
      <c r="E11" s="667"/>
      <c r="F11" s="660"/>
      <c r="G11" s="660" t="s">
        <v>109</v>
      </c>
      <c r="H11" s="660"/>
      <c r="I11" s="660"/>
      <c r="J11" s="647"/>
      <c r="K11" s="664" t="s">
        <v>109</v>
      </c>
      <c r="L11" s="659" t="s">
        <v>109</v>
      </c>
      <c r="M11" s="659" t="s">
        <v>109</v>
      </c>
      <c r="N11" s="658"/>
      <c r="O11" s="660" t="s">
        <v>92</v>
      </c>
      <c r="P11" s="660" t="s">
        <v>42</v>
      </c>
      <c r="Q11" s="9"/>
    </row>
    <row r="12" spans="2:17" ht="13.5" customHeight="1" thickBot="1">
      <c r="B12" s="25"/>
      <c r="C12" s="6"/>
      <c r="D12" s="6"/>
      <c r="E12" s="48">
        <v>1</v>
      </c>
      <c r="F12" s="356">
        <v>2</v>
      </c>
      <c r="G12" s="355">
        <v>3</v>
      </c>
      <c r="H12" s="407">
        <v>4</v>
      </c>
      <c r="I12" s="407">
        <v>5</v>
      </c>
      <c r="J12" s="407" t="s">
        <v>228</v>
      </c>
      <c r="K12" s="407">
        <v>7</v>
      </c>
      <c r="L12" s="407">
        <v>8</v>
      </c>
      <c r="M12" s="304">
        <v>9</v>
      </c>
      <c r="N12" s="407" t="s">
        <v>229</v>
      </c>
      <c r="O12" s="407" t="s">
        <v>230</v>
      </c>
      <c r="P12" s="407" t="s">
        <v>231</v>
      </c>
      <c r="Q12" s="9"/>
    </row>
    <row r="13" spans="2:16" ht="13.5" customHeight="1" thickBot="1">
      <c r="B13" s="414" t="s">
        <v>121</v>
      </c>
      <c r="C13" s="415"/>
      <c r="D13" s="415"/>
      <c r="E13" s="467" t="s">
        <v>54</v>
      </c>
      <c r="F13" s="404">
        <f>F14+F22+F25</f>
        <v>0</v>
      </c>
      <c r="G13" s="404">
        <f aca="true" t="shared" si="0" ref="G13:P13">G14+G22+G25</f>
        <v>0</v>
      </c>
      <c r="H13" s="404">
        <f t="shared" si="0"/>
        <v>0</v>
      </c>
      <c r="I13" s="404">
        <f t="shared" si="0"/>
        <v>0</v>
      </c>
      <c r="J13" s="404">
        <f t="shared" si="0"/>
        <v>0</v>
      </c>
      <c r="K13" s="404">
        <f t="shared" si="0"/>
        <v>0</v>
      </c>
      <c r="L13" s="404">
        <f t="shared" si="0"/>
        <v>0</v>
      </c>
      <c r="M13" s="404">
        <f t="shared" si="0"/>
        <v>0</v>
      </c>
      <c r="N13" s="404">
        <f t="shared" si="0"/>
        <v>0</v>
      </c>
      <c r="O13" s="404">
        <f t="shared" si="0"/>
        <v>0</v>
      </c>
      <c r="P13" s="404">
        <f t="shared" si="0"/>
        <v>0</v>
      </c>
    </row>
    <row r="14" spans="2:16" ht="13.5" customHeight="1">
      <c r="B14" s="416" t="s">
        <v>119</v>
      </c>
      <c r="C14" s="417" t="s">
        <v>122</v>
      </c>
      <c r="D14" s="417"/>
      <c r="E14" s="485" t="s">
        <v>54</v>
      </c>
      <c r="F14" s="441">
        <f>SUM(F15:F20)</f>
        <v>0</v>
      </c>
      <c r="G14" s="441">
        <f>SUM(G15:G20)</f>
        <v>0</v>
      </c>
      <c r="H14" s="441">
        <f>SUM(H15:H20)</f>
        <v>0</v>
      </c>
      <c r="I14" s="441">
        <f>SUM(I15:I20)</f>
        <v>0</v>
      </c>
      <c r="J14" s="441">
        <f aca="true" t="shared" si="1" ref="J14:J20">K14+L14+M14</f>
        <v>0</v>
      </c>
      <c r="K14" s="441">
        <f>K15+K16+K17</f>
        <v>0</v>
      </c>
      <c r="L14" s="441">
        <f>SUM(L15:L20)</f>
        <v>0</v>
      </c>
      <c r="M14" s="441">
        <f>SUM(M15:M20)</f>
        <v>0</v>
      </c>
      <c r="N14" s="391">
        <f aca="true" t="shared" si="2" ref="N14:N20">G14+I14-K14</f>
        <v>0</v>
      </c>
      <c r="O14" s="441">
        <f>SUM(O15:O20)</f>
        <v>0</v>
      </c>
      <c r="P14" s="442">
        <f>SUM(P15:P20)</f>
        <v>0</v>
      </c>
    </row>
    <row r="15" spans="2:16" ht="13.5" customHeight="1">
      <c r="B15" s="128"/>
      <c r="C15" s="669" t="s">
        <v>110</v>
      </c>
      <c r="D15" s="551"/>
      <c r="E15" s="519"/>
      <c r="F15" s="272"/>
      <c r="G15" s="305"/>
      <c r="H15" s="305"/>
      <c r="I15" s="305"/>
      <c r="J15" s="340">
        <f t="shared" si="1"/>
        <v>0</v>
      </c>
      <c r="K15" s="305"/>
      <c r="L15" s="305"/>
      <c r="M15" s="305"/>
      <c r="N15" s="340">
        <f t="shared" si="2"/>
        <v>0</v>
      </c>
      <c r="O15" s="340">
        <f aca="true" t="shared" si="3" ref="O15:O20">H15-M15</f>
        <v>0</v>
      </c>
      <c r="P15" s="340">
        <f>N15+O15</f>
        <v>0</v>
      </c>
    </row>
    <row r="16" spans="2:16" ht="13.5" customHeight="1">
      <c r="B16" s="128"/>
      <c r="C16" s="669" t="s">
        <v>110</v>
      </c>
      <c r="D16" s="551"/>
      <c r="E16" s="519"/>
      <c r="F16" s="272"/>
      <c r="G16" s="305"/>
      <c r="H16" s="305"/>
      <c r="I16" s="305"/>
      <c r="J16" s="340">
        <f t="shared" si="1"/>
        <v>0</v>
      </c>
      <c r="K16" s="305"/>
      <c r="L16" s="305"/>
      <c r="M16" s="305"/>
      <c r="N16" s="340">
        <f t="shared" si="2"/>
        <v>0</v>
      </c>
      <c r="O16" s="340">
        <f t="shared" si="3"/>
        <v>0</v>
      </c>
      <c r="P16" s="340">
        <f aca="true" t="shared" si="4" ref="P16:P28">N16+O16</f>
        <v>0</v>
      </c>
    </row>
    <row r="17" spans="2:16" ht="13.5" customHeight="1">
      <c r="B17" s="128"/>
      <c r="C17" s="669" t="s">
        <v>110</v>
      </c>
      <c r="D17" s="551"/>
      <c r="E17" s="519"/>
      <c r="F17" s="272"/>
      <c r="G17" s="305"/>
      <c r="H17" s="305"/>
      <c r="I17" s="305"/>
      <c r="J17" s="340">
        <f t="shared" si="1"/>
        <v>0</v>
      </c>
      <c r="K17" s="305"/>
      <c r="L17" s="305"/>
      <c r="M17" s="305"/>
      <c r="N17" s="340">
        <f t="shared" si="2"/>
        <v>0</v>
      </c>
      <c r="O17" s="340">
        <f t="shared" si="3"/>
        <v>0</v>
      </c>
      <c r="P17" s="340">
        <f t="shared" si="4"/>
        <v>0</v>
      </c>
    </row>
    <row r="18" spans="2:16" ht="13.5" customHeight="1">
      <c r="B18" s="128"/>
      <c r="C18" s="669" t="s">
        <v>110</v>
      </c>
      <c r="D18" s="551"/>
      <c r="E18" s="519"/>
      <c r="F18" s="272"/>
      <c r="G18" s="305"/>
      <c r="H18" s="305"/>
      <c r="I18" s="305"/>
      <c r="J18" s="340">
        <f t="shared" si="1"/>
        <v>0</v>
      </c>
      <c r="K18" s="305"/>
      <c r="L18" s="305"/>
      <c r="M18" s="305"/>
      <c r="N18" s="340">
        <f t="shared" si="2"/>
        <v>0</v>
      </c>
      <c r="O18" s="340">
        <f t="shared" si="3"/>
        <v>0</v>
      </c>
      <c r="P18" s="340">
        <f t="shared" si="4"/>
        <v>0</v>
      </c>
    </row>
    <row r="19" spans="2:16" ht="13.5" customHeight="1">
      <c r="B19" s="128"/>
      <c r="C19" s="669" t="s">
        <v>110</v>
      </c>
      <c r="D19" s="551"/>
      <c r="E19" s="519"/>
      <c r="F19" s="272"/>
      <c r="G19" s="305"/>
      <c r="H19" s="305"/>
      <c r="I19" s="305"/>
      <c r="J19" s="340">
        <f t="shared" si="1"/>
        <v>0</v>
      </c>
      <c r="K19" s="305"/>
      <c r="L19" s="305"/>
      <c r="M19" s="305"/>
      <c r="N19" s="340">
        <f t="shared" si="2"/>
        <v>0</v>
      </c>
      <c r="O19" s="340">
        <f t="shared" si="3"/>
        <v>0</v>
      </c>
      <c r="P19" s="340">
        <f t="shared" si="4"/>
        <v>0</v>
      </c>
    </row>
    <row r="20" spans="2:16" ht="13.5" customHeight="1">
      <c r="B20" s="128"/>
      <c r="C20" s="669" t="s">
        <v>110</v>
      </c>
      <c r="D20" s="551"/>
      <c r="E20" s="519"/>
      <c r="F20" s="272"/>
      <c r="G20" s="305"/>
      <c r="H20" s="305"/>
      <c r="I20" s="305"/>
      <c r="J20" s="340">
        <f t="shared" si="1"/>
        <v>0</v>
      </c>
      <c r="K20" s="305"/>
      <c r="L20" s="305"/>
      <c r="M20" s="305"/>
      <c r="N20" s="340">
        <f t="shared" si="2"/>
        <v>0</v>
      </c>
      <c r="O20" s="340">
        <f t="shared" si="3"/>
        <v>0</v>
      </c>
      <c r="P20" s="340">
        <f t="shared" si="4"/>
        <v>0</v>
      </c>
    </row>
    <row r="21" spans="2:16" ht="13.5" customHeight="1">
      <c r="B21" s="128"/>
      <c r="C21" s="418"/>
      <c r="D21" s="419"/>
      <c r="E21" s="483"/>
      <c r="F21" s="272"/>
      <c r="G21" s="305"/>
      <c r="H21" s="305"/>
      <c r="I21" s="305"/>
      <c r="J21" s="305"/>
      <c r="K21" s="305"/>
      <c r="L21" s="305"/>
      <c r="M21" s="305"/>
      <c r="N21" s="305"/>
      <c r="O21" s="305"/>
      <c r="P21" s="305"/>
    </row>
    <row r="22" spans="2:16" ht="13.5" customHeight="1">
      <c r="B22" s="420"/>
      <c r="C22" s="127" t="s">
        <v>240</v>
      </c>
      <c r="D22" s="127"/>
      <c r="E22" s="483" t="s">
        <v>54</v>
      </c>
      <c r="F22" s="443">
        <f>SUM(F23:F24)</f>
        <v>0</v>
      </c>
      <c r="G22" s="340">
        <f>SUM(G23:G24)</f>
        <v>0</v>
      </c>
      <c r="H22" s="340">
        <f aca="true" t="shared" si="5" ref="H22:P22">SUM(H23:H24)</f>
        <v>0</v>
      </c>
      <c r="I22" s="340">
        <f t="shared" si="5"/>
        <v>0</v>
      </c>
      <c r="J22" s="340">
        <f t="shared" si="5"/>
        <v>0</v>
      </c>
      <c r="K22" s="340">
        <f t="shared" si="5"/>
        <v>0</v>
      </c>
      <c r="L22" s="340">
        <f t="shared" si="5"/>
        <v>0</v>
      </c>
      <c r="M22" s="340">
        <f t="shared" si="5"/>
        <v>0</v>
      </c>
      <c r="N22" s="340">
        <f t="shared" si="5"/>
        <v>0</v>
      </c>
      <c r="O22" s="340">
        <f t="shared" si="5"/>
        <v>0</v>
      </c>
      <c r="P22" s="340">
        <f t="shared" si="5"/>
        <v>0</v>
      </c>
    </row>
    <row r="23" spans="2:16" ht="13.5" customHeight="1">
      <c r="B23" s="128"/>
      <c r="C23" s="669" t="s">
        <v>110</v>
      </c>
      <c r="D23" s="551"/>
      <c r="E23" s="519"/>
      <c r="F23" s="272"/>
      <c r="G23" s="305"/>
      <c r="H23" s="305"/>
      <c r="I23" s="305"/>
      <c r="J23" s="340">
        <f>K23+L23+M23</f>
        <v>0</v>
      </c>
      <c r="K23" s="305"/>
      <c r="L23" s="305"/>
      <c r="M23" s="305"/>
      <c r="N23" s="340">
        <f>G23+I23-K23</f>
        <v>0</v>
      </c>
      <c r="O23" s="340">
        <f>H23-M23</f>
        <v>0</v>
      </c>
      <c r="P23" s="340">
        <f t="shared" si="4"/>
        <v>0</v>
      </c>
    </row>
    <row r="24" spans="2:16" ht="13.5" customHeight="1">
      <c r="B24" s="128"/>
      <c r="C24" s="418"/>
      <c r="D24" s="418"/>
      <c r="E24" s="483"/>
      <c r="F24" s="272"/>
      <c r="G24" s="305"/>
      <c r="H24" s="305"/>
      <c r="I24" s="305"/>
      <c r="J24" s="305"/>
      <c r="K24" s="305"/>
      <c r="L24" s="305"/>
      <c r="M24" s="305"/>
      <c r="N24" s="305"/>
      <c r="O24" s="305"/>
      <c r="P24" s="305"/>
    </row>
    <row r="25" spans="2:17" ht="13.5" customHeight="1">
      <c r="B25" s="420"/>
      <c r="C25" s="127" t="s">
        <v>239</v>
      </c>
      <c r="D25" s="127"/>
      <c r="E25" s="483" t="s">
        <v>54</v>
      </c>
      <c r="F25" s="443">
        <f>SUM(F26:F29)</f>
        <v>0</v>
      </c>
      <c r="G25" s="393">
        <f>SUM(G26:G29)</f>
        <v>0</v>
      </c>
      <c r="H25" s="393">
        <f aca="true" t="shared" si="6" ref="H25:P25">SUM(H26:H29)</f>
        <v>0</v>
      </c>
      <c r="I25" s="443">
        <f t="shared" si="6"/>
        <v>0</v>
      </c>
      <c r="J25" s="393">
        <f t="shared" si="6"/>
        <v>0</v>
      </c>
      <c r="K25" s="443">
        <f t="shared" si="6"/>
        <v>0</v>
      </c>
      <c r="L25" s="446">
        <f t="shared" si="6"/>
        <v>0</v>
      </c>
      <c r="M25" s="446">
        <f t="shared" si="6"/>
        <v>0</v>
      </c>
      <c r="N25" s="446">
        <f t="shared" si="6"/>
        <v>0</v>
      </c>
      <c r="O25" s="446">
        <f t="shared" si="6"/>
        <v>0</v>
      </c>
      <c r="P25" s="446">
        <f t="shared" si="6"/>
        <v>0</v>
      </c>
      <c r="Q25" s="252"/>
    </row>
    <row r="26" spans="2:16" ht="13.5" customHeight="1">
      <c r="B26" s="128"/>
      <c r="C26" s="669" t="s">
        <v>110</v>
      </c>
      <c r="D26" s="551"/>
      <c r="E26" s="519"/>
      <c r="F26" s="272"/>
      <c r="G26" s="305"/>
      <c r="H26" s="305"/>
      <c r="I26" s="305"/>
      <c r="J26" s="340">
        <f>K26+L26+M26</f>
        <v>0</v>
      </c>
      <c r="K26" s="305"/>
      <c r="L26" s="305"/>
      <c r="M26" s="305"/>
      <c r="N26" s="395">
        <f>G26+I26-K26</f>
        <v>0</v>
      </c>
      <c r="O26" s="340">
        <f>H26-M26</f>
        <v>0</v>
      </c>
      <c r="P26" s="340">
        <f t="shared" si="4"/>
        <v>0</v>
      </c>
    </row>
    <row r="27" spans="2:16" ht="13.5" customHeight="1">
      <c r="B27" s="421"/>
      <c r="C27" s="669" t="s">
        <v>110</v>
      </c>
      <c r="D27" s="551"/>
      <c r="E27" s="520"/>
      <c r="F27" s="422"/>
      <c r="G27" s="296"/>
      <c r="H27" s="296"/>
      <c r="I27" s="296"/>
      <c r="J27" s="340">
        <f>K27+L27+M27</f>
        <v>0</v>
      </c>
      <c r="K27" s="296"/>
      <c r="L27" s="296"/>
      <c r="M27" s="296"/>
      <c r="N27" s="395">
        <f>G27+I27-K27</f>
        <v>0</v>
      </c>
      <c r="O27" s="340">
        <f>H27-M27</f>
        <v>0</v>
      </c>
      <c r="P27" s="340">
        <f t="shared" si="4"/>
        <v>0</v>
      </c>
    </row>
    <row r="28" spans="2:16" ht="13.5" customHeight="1">
      <c r="B28" s="421"/>
      <c r="C28" s="669" t="s">
        <v>110</v>
      </c>
      <c r="D28" s="551"/>
      <c r="E28" s="520"/>
      <c r="F28" s="422"/>
      <c r="G28" s="296"/>
      <c r="H28" s="296"/>
      <c r="I28" s="296"/>
      <c r="J28" s="340">
        <f>K28+L28+M28</f>
        <v>0</v>
      </c>
      <c r="K28" s="296"/>
      <c r="L28" s="296"/>
      <c r="M28" s="296"/>
      <c r="N28" s="395">
        <f>G28+I28-K28</f>
        <v>0</v>
      </c>
      <c r="O28" s="340">
        <f>H28-M28</f>
        <v>0</v>
      </c>
      <c r="P28" s="340">
        <f t="shared" si="4"/>
        <v>0</v>
      </c>
    </row>
    <row r="29" spans="2:16" ht="13.5" customHeight="1" thickBot="1">
      <c r="B29" s="421"/>
      <c r="C29" s="423"/>
      <c r="D29" s="423"/>
      <c r="E29" s="484"/>
      <c r="F29" s="422"/>
      <c r="G29" s="309"/>
      <c r="H29" s="309"/>
      <c r="I29" s="309"/>
      <c r="J29" s="309"/>
      <c r="K29" s="309"/>
      <c r="L29" s="309"/>
      <c r="M29" s="309"/>
      <c r="N29" s="409"/>
      <c r="O29" s="296"/>
      <c r="P29" s="305"/>
    </row>
    <row r="30" spans="2:16" ht="13.5" customHeight="1" thickBot="1">
      <c r="B30" s="424" t="s">
        <v>118</v>
      </c>
      <c r="C30" s="425"/>
      <c r="D30" s="425"/>
      <c r="E30" s="467" t="s">
        <v>54</v>
      </c>
      <c r="F30" s="404">
        <f>SUM(F32:F34)</f>
        <v>0</v>
      </c>
      <c r="G30" s="444">
        <f>SUM(G31:G34)</f>
        <v>0</v>
      </c>
      <c r="H30" s="404">
        <f>SUM(H31:H34)</f>
        <v>0</v>
      </c>
      <c r="I30" s="404"/>
      <c r="J30" s="404">
        <f>K30+L30+M30</f>
        <v>0</v>
      </c>
      <c r="K30" s="404">
        <f>SUM(K31:K43)</f>
        <v>0</v>
      </c>
      <c r="L30" s="444">
        <f>SUM(L31:L43)</f>
        <v>0</v>
      </c>
      <c r="M30" s="404">
        <f>SUM(M31:M43)</f>
        <v>0</v>
      </c>
      <c r="N30" s="404">
        <f>G30+I30-K30</f>
        <v>0</v>
      </c>
      <c r="O30" s="392">
        <f>H30-M30</f>
        <v>0</v>
      </c>
      <c r="P30" s="404">
        <f>SUM(P31:P43)</f>
        <v>0</v>
      </c>
    </row>
    <row r="31" spans="2:16" ht="13.5" customHeight="1">
      <c r="B31" s="416" t="s">
        <v>119</v>
      </c>
      <c r="C31" s="417" t="s">
        <v>159</v>
      </c>
      <c r="D31" s="417"/>
      <c r="E31" s="521"/>
      <c r="F31" s="426"/>
      <c r="G31" s="295"/>
      <c r="H31" s="295"/>
      <c r="I31" s="295"/>
      <c r="J31" s="441">
        <f>K31+L31+M31</f>
        <v>0</v>
      </c>
      <c r="K31" s="295"/>
      <c r="L31" s="295"/>
      <c r="M31" s="295"/>
      <c r="N31" s="394">
        <f>G31+I31-K31</f>
        <v>0</v>
      </c>
      <c r="O31" s="442">
        <f>H31-M31</f>
        <v>0</v>
      </c>
      <c r="P31" s="441">
        <f>N31+O31</f>
        <v>0</v>
      </c>
    </row>
    <row r="32" spans="2:16" ht="13.5" customHeight="1">
      <c r="B32" s="420"/>
      <c r="C32" s="127"/>
      <c r="D32" s="127"/>
      <c r="E32" s="519"/>
      <c r="F32" s="272"/>
      <c r="G32" s="305"/>
      <c r="H32" s="305"/>
      <c r="I32" s="305"/>
      <c r="J32" s="305"/>
      <c r="K32" s="305"/>
      <c r="L32" s="305"/>
      <c r="M32" s="305"/>
      <c r="N32" s="409"/>
      <c r="O32" s="305"/>
      <c r="P32" s="295"/>
    </row>
    <row r="33" spans="2:16" ht="13.5" customHeight="1">
      <c r="B33" s="128"/>
      <c r="C33" s="127" t="s">
        <v>160</v>
      </c>
      <c r="D33" s="127"/>
      <c r="E33" s="522"/>
      <c r="F33" s="427"/>
      <c r="G33" s="305"/>
      <c r="H33" s="305"/>
      <c r="I33" s="305"/>
      <c r="J33" s="340">
        <f>K33+L33+M33</f>
        <v>0</v>
      </c>
      <c r="K33" s="305"/>
      <c r="L33" s="305"/>
      <c r="M33" s="305"/>
      <c r="N33" s="395">
        <f>G33+I33-K33</f>
        <v>0</v>
      </c>
      <c r="O33" s="340">
        <f>H33-M33</f>
        <v>0</v>
      </c>
      <c r="P33" s="441">
        <f>N33+O33</f>
        <v>0</v>
      </c>
    </row>
    <row r="34" spans="2:16" ht="13.5" customHeight="1" thickBot="1">
      <c r="B34" s="428"/>
      <c r="C34" s="429"/>
      <c r="D34" s="429"/>
      <c r="E34" s="523"/>
      <c r="F34" s="430"/>
      <c r="G34" s="307"/>
      <c r="H34" s="307"/>
      <c r="I34" s="307"/>
      <c r="J34" s="307"/>
      <c r="K34" s="307"/>
      <c r="L34" s="307"/>
      <c r="M34" s="307"/>
      <c r="N34" s="409"/>
      <c r="O34" s="296"/>
      <c r="P34" s="305"/>
    </row>
    <row r="35" spans="2:16" ht="13.5" customHeight="1" thickBot="1">
      <c r="B35" s="424" t="s">
        <v>117</v>
      </c>
      <c r="C35" s="425"/>
      <c r="D35" s="425"/>
      <c r="E35" s="467" t="s">
        <v>54</v>
      </c>
      <c r="F35" s="404">
        <f>SUM(F36:F43)</f>
        <v>0</v>
      </c>
      <c r="G35" s="445">
        <f>SUM(G36:G43)</f>
        <v>0</v>
      </c>
      <c r="H35" s="404">
        <f>SUM(H36:H43)</f>
        <v>0</v>
      </c>
      <c r="I35" s="404">
        <f>SUM(I36:I43)</f>
        <v>0</v>
      </c>
      <c r="J35" s="404">
        <f>K35+L35+M35</f>
        <v>0</v>
      </c>
      <c r="K35" s="404">
        <f>SUM(K36:K42)</f>
        <v>0</v>
      </c>
      <c r="L35" s="404">
        <f>SUM(L36:L42)</f>
        <v>0</v>
      </c>
      <c r="M35" s="445">
        <f>SUM(M36:M42)</f>
        <v>0</v>
      </c>
      <c r="N35" s="449">
        <f>G35+I35-K35</f>
        <v>0</v>
      </c>
      <c r="O35" s="392">
        <f>H35-M35</f>
        <v>0</v>
      </c>
      <c r="P35" s="404">
        <f>SUM(P36:P42)</f>
        <v>0</v>
      </c>
    </row>
    <row r="36" spans="1:16" ht="13.5" customHeight="1">
      <c r="A36" s="154"/>
      <c r="B36" s="431" t="s">
        <v>91</v>
      </c>
      <c r="C36" s="417" t="s">
        <v>247</v>
      </c>
      <c r="D36" s="432"/>
      <c r="E36" s="524"/>
      <c r="F36" s="426"/>
      <c r="G36" s="308"/>
      <c r="H36" s="308"/>
      <c r="I36" s="308"/>
      <c r="J36" s="441">
        <f>K36+L36+M36</f>
        <v>0</v>
      </c>
      <c r="K36" s="308"/>
      <c r="L36" s="308"/>
      <c r="M36" s="308"/>
      <c r="N36" s="441">
        <f>G36+I36-K36</f>
        <v>0</v>
      </c>
      <c r="O36" s="442">
        <f>H36-M36</f>
        <v>0</v>
      </c>
      <c r="P36" s="441">
        <f>N36+O36</f>
        <v>0</v>
      </c>
    </row>
    <row r="37" spans="1:16" ht="13.5" customHeight="1">
      <c r="A37" s="1"/>
      <c r="B37" s="416"/>
      <c r="C37" s="417" t="s">
        <v>232</v>
      </c>
      <c r="D37" s="417"/>
      <c r="E37" s="524"/>
      <c r="F37" s="426"/>
      <c r="G37" s="308"/>
      <c r="H37" s="308"/>
      <c r="I37" s="308"/>
      <c r="J37" s="441">
        <f aca="true" t="shared" si="7" ref="J37:J43">K37+L37+M37</f>
        <v>0</v>
      </c>
      <c r="K37" s="308"/>
      <c r="L37" s="308"/>
      <c r="M37" s="308"/>
      <c r="N37" s="441">
        <f aca="true" t="shared" si="8" ref="N37:N43">G37+I37-K37</f>
        <v>0</v>
      </c>
      <c r="O37" s="340">
        <f aca="true" t="shared" si="9" ref="O37:O43">H37-M37</f>
        <v>0</v>
      </c>
      <c r="P37" s="441">
        <f aca="true" t="shared" si="10" ref="P37:P43">N37+O37</f>
        <v>0</v>
      </c>
    </row>
    <row r="38" spans="2:16" ht="13.5" customHeight="1">
      <c r="B38" s="128"/>
      <c r="C38" s="433" t="s">
        <v>233</v>
      </c>
      <c r="D38" s="418"/>
      <c r="E38" s="519"/>
      <c r="F38" s="272"/>
      <c r="G38" s="306"/>
      <c r="H38" s="306"/>
      <c r="I38" s="306"/>
      <c r="J38" s="441">
        <f t="shared" si="7"/>
        <v>0</v>
      </c>
      <c r="K38" s="306"/>
      <c r="L38" s="306"/>
      <c r="M38" s="306"/>
      <c r="N38" s="340">
        <f t="shared" si="8"/>
        <v>0</v>
      </c>
      <c r="O38" s="340">
        <f t="shared" si="9"/>
        <v>0</v>
      </c>
      <c r="P38" s="340">
        <f t="shared" si="10"/>
        <v>0</v>
      </c>
    </row>
    <row r="39" spans="2:16" ht="13.5" customHeight="1">
      <c r="B39" s="128"/>
      <c r="C39" s="127" t="s">
        <v>234</v>
      </c>
      <c r="D39" s="418"/>
      <c r="E39" s="519"/>
      <c r="F39" s="272"/>
      <c r="G39" s="305"/>
      <c r="H39" s="305"/>
      <c r="I39" s="305"/>
      <c r="J39" s="441">
        <f t="shared" si="7"/>
        <v>0</v>
      </c>
      <c r="K39" s="305"/>
      <c r="L39" s="305"/>
      <c r="M39" s="305"/>
      <c r="N39" s="340">
        <f t="shared" si="8"/>
        <v>0</v>
      </c>
      <c r="O39" s="396">
        <f t="shared" si="9"/>
        <v>0</v>
      </c>
      <c r="P39" s="340">
        <f t="shared" si="10"/>
        <v>0</v>
      </c>
    </row>
    <row r="40" spans="2:16" ht="13.5" customHeight="1">
      <c r="B40" s="128"/>
      <c r="C40" s="127" t="s">
        <v>235</v>
      </c>
      <c r="D40" s="418"/>
      <c r="E40" s="519"/>
      <c r="F40" s="272"/>
      <c r="G40" s="305"/>
      <c r="H40" s="305"/>
      <c r="I40" s="305"/>
      <c r="J40" s="441">
        <f t="shared" si="7"/>
        <v>0</v>
      </c>
      <c r="K40" s="305"/>
      <c r="L40" s="305"/>
      <c r="M40" s="305"/>
      <c r="N40" s="340">
        <f t="shared" si="8"/>
        <v>0</v>
      </c>
      <c r="O40" s="448">
        <f t="shared" si="9"/>
        <v>0</v>
      </c>
      <c r="P40" s="340">
        <f t="shared" si="10"/>
        <v>0</v>
      </c>
    </row>
    <row r="41" spans="2:16" ht="13.5" customHeight="1">
      <c r="B41" s="128"/>
      <c r="C41" s="127" t="s">
        <v>236</v>
      </c>
      <c r="D41" s="127"/>
      <c r="E41" s="519"/>
      <c r="F41" s="272"/>
      <c r="G41" s="305"/>
      <c r="H41" s="305"/>
      <c r="I41" s="305"/>
      <c r="J41" s="441">
        <f t="shared" si="7"/>
        <v>0</v>
      </c>
      <c r="K41" s="305"/>
      <c r="L41" s="305"/>
      <c r="M41" s="305"/>
      <c r="N41" s="340">
        <f t="shared" si="8"/>
        <v>0</v>
      </c>
      <c r="O41" s="340">
        <f t="shared" si="9"/>
        <v>0</v>
      </c>
      <c r="P41" s="340">
        <f t="shared" si="10"/>
        <v>0</v>
      </c>
    </row>
    <row r="42" spans="2:16" ht="13.5" customHeight="1">
      <c r="B42" s="128"/>
      <c r="C42" s="433" t="s">
        <v>237</v>
      </c>
      <c r="D42" s="418"/>
      <c r="E42" s="519"/>
      <c r="F42" s="272"/>
      <c r="G42" s="305"/>
      <c r="H42" s="305"/>
      <c r="I42" s="305"/>
      <c r="J42" s="441">
        <f t="shared" si="7"/>
        <v>0</v>
      </c>
      <c r="K42" s="305"/>
      <c r="L42" s="305"/>
      <c r="M42" s="305"/>
      <c r="N42" s="340">
        <f t="shared" si="8"/>
        <v>0</v>
      </c>
      <c r="O42" s="396">
        <f t="shared" si="9"/>
        <v>0</v>
      </c>
      <c r="P42" s="340">
        <f t="shared" si="10"/>
        <v>0</v>
      </c>
    </row>
    <row r="43" spans="2:16" ht="13.5" customHeight="1">
      <c r="B43" s="128"/>
      <c r="C43" s="127" t="s">
        <v>238</v>
      </c>
      <c r="D43" s="434"/>
      <c r="E43" s="519"/>
      <c r="F43" s="272"/>
      <c r="G43" s="306"/>
      <c r="H43" s="306"/>
      <c r="I43" s="306"/>
      <c r="J43" s="441">
        <f t="shared" si="7"/>
        <v>0</v>
      </c>
      <c r="K43" s="306"/>
      <c r="L43" s="306"/>
      <c r="M43" s="306"/>
      <c r="N43" s="340">
        <f t="shared" si="8"/>
        <v>0</v>
      </c>
      <c r="O43" s="340">
        <f t="shared" si="9"/>
        <v>0</v>
      </c>
      <c r="P43" s="340">
        <f t="shared" si="10"/>
        <v>0</v>
      </c>
    </row>
    <row r="44" spans="2:16" ht="13.5" customHeight="1" thickBot="1">
      <c r="B44" s="435"/>
      <c r="C44" s="328"/>
      <c r="D44" s="436"/>
      <c r="E44" s="525"/>
      <c r="F44" s="437"/>
      <c r="G44" s="310"/>
      <c r="H44" s="310"/>
      <c r="I44" s="310"/>
      <c r="J44" s="310"/>
      <c r="K44" s="310"/>
      <c r="L44" s="310"/>
      <c r="M44" s="310"/>
      <c r="N44" s="310"/>
      <c r="O44" s="297"/>
      <c r="P44" s="310"/>
    </row>
    <row r="45" spans="2:16" ht="13.5" customHeight="1" thickBot="1">
      <c r="B45" s="424" t="s">
        <v>241</v>
      </c>
      <c r="C45" s="425"/>
      <c r="D45" s="425"/>
      <c r="E45" s="526"/>
      <c r="F45" s="408"/>
      <c r="G45" s="408"/>
      <c r="H45" s="408"/>
      <c r="I45" s="411"/>
      <c r="J45" s="404">
        <f>K45+L45+M45</f>
        <v>0</v>
      </c>
      <c r="K45" s="410"/>
      <c r="L45" s="408"/>
      <c r="M45" s="408"/>
      <c r="N45" s="447">
        <f>G45+I45-K45</f>
        <v>0</v>
      </c>
      <c r="O45" s="449">
        <f>H45-M45</f>
        <v>0</v>
      </c>
      <c r="P45" s="404">
        <f>SUM(P46:P46)</f>
        <v>0</v>
      </c>
    </row>
    <row r="46" spans="2:16" ht="13.5" customHeight="1" thickBot="1">
      <c r="B46" s="438"/>
      <c r="C46" s="439"/>
      <c r="D46" s="439"/>
      <c r="E46" s="527"/>
      <c r="F46" s="413"/>
      <c r="G46" s="311"/>
      <c r="H46" s="311"/>
      <c r="I46" s="311"/>
      <c r="J46" s="311"/>
      <c r="K46" s="311"/>
      <c r="L46" s="311"/>
      <c r="M46" s="311"/>
      <c r="N46" s="408"/>
      <c r="O46" s="412"/>
      <c r="P46" s="412"/>
    </row>
    <row r="47" spans="2:17" ht="13.5" customHeight="1" thickBot="1">
      <c r="B47" s="440" t="s">
        <v>138</v>
      </c>
      <c r="C47" s="440"/>
      <c r="D47" s="440"/>
      <c r="E47" s="467"/>
      <c r="F47" s="402">
        <f aca="true" t="shared" si="11" ref="F47:P47">F13+F30+F35+F45</f>
        <v>0</v>
      </c>
      <c r="G47" s="404">
        <f t="shared" si="11"/>
        <v>0</v>
      </c>
      <c r="H47" s="402">
        <f t="shared" si="11"/>
        <v>0</v>
      </c>
      <c r="I47" s="444">
        <f t="shared" si="11"/>
        <v>0</v>
      </c>
      <c r="J47" s="404">
        <f t="shared" si="11"/>
        <v>0</v>
      </c>
      <c r="K47" s="404">
        <f t="shared" si="11"/>
        <v>0</v>
      </c>
      <c r="L47" s="402">
        <f t="shared" si="11"/>
        <v>0</v>
      </c>
      <c r="M47" s="404">
        <f t="shared" si="11"/>
        <v>0</v>
      </c>
      <c r="N47" s="402">
        <f t="shared" si="11"/>
        <v>0</v>
      </c>
      <c r="O47" s="444">
        <f t="shared" si="11"/>
        <v>0</v>
      </c>
      <c r="P47" s="450">
        <f t="shared" si="11"/>
        <v>0</v>
      </c>
      <c r="Q47" s="252"/>
    </row>
    <row r="48" spans="2:16" ht="13.5" customHeight="1">
      <c r="B48" s="59" t="s">
        <v>18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4"/>
      <c r="O48" s="9"/>
      <c r="P48" s="9"/>
    </row>
    <row r="49" spans="2:16" ht="13.5" customHeight="1">
      <c r="B49" s="121" t="s">
        <v>136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ht="13.5" customHeight="1">
      <c r="B50" s="12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6" ht="13.5" customHeight="1">
      <c r="B51" s="12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ht="13.5" customHeight="1">
      <c r="B52" s="12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3:14" ht="13.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3.5" customHeight="1">
      <c r="B54" s="9" t="s">
        <v>19</v>
      </c>
      <c r="C54" s="9"/>
      <c r="D54" s="9"/>
      <c r="E54" s="9"/>
      <c r="F54" s="9"/>
      <c r="G54" s="9"/>
      <c r="H54" s="9" t="s">
        <v>48</v>
      </c>
      <c r="I54" s="9"/>
      <c r="J54" s="9"/>
      <c r="K54" s="9"/>
      <c r="L54" s="9"/>
      <c r="M54" s="9"/>
      <c r="N54" s="9" t="s">
        <v>20</v>
      </c>
    </row>
    <row r="55" spans="2:14" ht="13.5" customHeight="1">
      <c r="B55" s="9" t="s">
        <v>93</v>
      </c>
      <c r="C55" s="9"/>
      <c r="D55" s="9"/>
      <c r="E55" s="9"/>
      <c r="F55" s="9"/>
      <c r="G55" s="9"/>
      <c r="H55" s="9" t="s">
        <v>93</v>
      </c>
      <c r="I55" s="9"/>
      <c r="J55" s="9"/>
      <c r="K55" s="9"/>
      <c r="L55" s="9"/>
      <c r="M55" s="9"/>
      <c r="N55" s="9"/>
    </row>
    <row r="56" spans="7:14" ht="12.75">
      <c r="G56" s="9"/>
      <c r="H56" s="9"/>
      <c r="I56" s="9"/>
      <c r="J56" s="9"/>
      <c r="K56" s="9"/>
      <c r="L56" s="9"/>
      <c r="M56" s="9"/>
      <c r="N56" s="9"/>
    </row>
    <row r="57" spans="7:14" ht="12.75">
      <c r="G57" s="9"/>
      <c r="H57" s="9"/>
      <c r="I57" s="9"/>
      <c r="J57" s="9"/>
      <c r="K57" s="9"/>
      <c r="L57" s="9"/>
      <c r="M57" s="9"/>
      <c r="N57" s="9"/>
    </row>
  </sheetData>
  <sheetProtection password="CC53" sheet="1" formatCells="0" insertRows="0"/>
  <protectedRanges>
    <protectedRange sqref="B52:P55" name="Oblast13"/>
    <protectedRange sqref="K36:M45" name="Oblast12"/>
    <protectedRange sqref="K33:M33" name="Oblast11"/>
    <protectedRange sqref="K31:M31" name="Oblast10"/>
    <protectedRange sqref="K26:M29" name="Oblast9"/>
    <protectedRange sqref="K23:M24" name="Oblast8"/>
    <protectedRange sqref="K15:M21" name="Oblast7"/>
    <protectedRange sqref="E36:I45" name="Oblast6"/>
    <protectedRange sqref="E33:I33" name="Oblast5"/>
    <protectedRange sqref="E31:I31" name="Oblast4"/>
    <protectedRange sqref="C26:I29" name="Oblast3"/>
    <protectedRange sqref="C23:I24" name="Oblast2"/>
    <protectedRange sqref="C15:I21" name="Oblast1"/>
  </protectedRanges>
  <mergeCells count="27">
    <mergeCell ref="C23:D23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B4:P4"/>
    <mergeCell ref="H8:H11"/>
    <mergeCell ref="O8:O11"/>
    <mergeCell ref="P8:P11"/>
    <mergeCell ref="L10:L11"/>
    <mergeCell ref="M10:M11"/>
    <mergeCell ref="F8:F11"/>
    <mergeCell ref="J9:J11"/>
    <mergeCell ref="K9:M9"/>
    <mergeCell ref="I8:I11"/>
    <mergeCell ref="N8:N11"/>
    <mergeCell ref="B5:P5"/>
    <mergeCell ref="G8:G11"/>
    <mergeCell ref="J8:M8"/>
    <mergeCell ref="K10:K11"/>
    <mergeCell ref="B8:D11"/>
    <mergeCell ref="E8:E11"/>
  </mergeCells>
  <printOptions horizontalCentered="1"/>
  <pageMargins left="0.2362204724409449" right="0.2755905511811024" top="0.1968503937007874" bottom="0" header="0.1968503937007874" footer="0"/>
  <pageSetup horizontalDpi="600" verticalDpi="600" orientation="landscape" paperSize="9" scale="65" r:id="rId1"/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P80"/>
  <sheetViews>
    <sheetView workbookViewId="0" topLeftCell="A1">
      <selection activeCell="L52" sqref="L52"/>
    </sheetView>
  </sheetViews>
  <sheetFormatPr defaultColWidth="9.140625" defaultRowHeight="12.75"/>
  <cols>
    <col min="1" max="1" width="0.85546875" style="0" customWidth="1"/>
    <col min="2" max="2" width="29.00390625" style="0" customWidth="1"/>
    <col min="3" max="3" width="6.7109375" style="0" customWidth="1"/>
    <col min="4" max="4" width="10.00390625" style="0" customWidth="1"/>
    <col min="5" max="5" width="6.8515625" style="0" customWidth="1"/>
    <col min="6" max="10" width="15.7109375" style="0" customWidth="1"/>
    <col min="11" max="11" width="0.13671875" style="0" customWidth="1"/>
  </cols>
  <sheetData>
    <row r="1" spans="2:10" ht="13.5" customHeight="1">
      <c r="B1" s="9"/>
      <c r="C1" s="9"/>
      <c r="D1" s="9"/>
      <c r="E1" s="9"/>
      <c r="F1" s="9"/>
      <c r="G1" s="9"/>
      <c r="H1" s="9"/>
      <c r="I1" s="9"/>
      <c r="J1" s="20" t="s">
        <v>62</v>
      </c>
    </row>
    <row r="2" spans="2:10" ht="13.5" customHeight="1">
      <c r="B2" s="9"/>
      <c r="C2" s="9"/>
      <c r="D2" s="9"/>
      <c r="E2" s="9"/>
      <c r="F2" s="9"/>
      <c r="G2" s="9"/>
      <c r="H2" s="9"/>
      <c r="I2" s="9"/>
      <c r="J2" s="20"/>
    </row>
    <row r="3" spans="2:10" ht="17.25" customHeight="1">
      <c r="B3" s="641" t="s">
        <v>50</v>
      </c>
      <c r="C3" s="641"/>
      <c r="D3" s="709"/>
      <c r="E3" s="709"/>
      <c r="F3" s="709"/>
      <c r="G3" s="709"/>
      <c r="H3" s="709"/>
      <c r="I3" s="709"/>
      <c r="J3" s="709"/>
    </row>
    <row r="4" spans="2:3" ht="17.25" customHeight="1">
      <c r="B4" s="344"/>
      <c r="C4" s="344"/>
    </row>
    <row r="5" spans="2:3" ht="17.25" customHeight="1">
      <c r="B5" s="344"/>
      <c r="C5" s="344"/>
    </row>
    <row r="6" spans="2:10" ht="13.5" customHeight="1">
      <c r="B6" s="9"/>
      <c r="C6" s="9"/>
      <c r="D6" s="9"/>
      <c r="E6" s="9"/>
      <c r="F6" s="9"/>
      <c r="G6" s="9"/>
      <c r="H6" s="9"/>
      <c r="I6" s="9"/>
      <c r="J6" s="9"/>
    </row>
    <row r="7" spans="2:10" ht="16.5" customHeight="1">
      <c r="B7" s="641" t="s">
        <v>141</v>
      </c>
      <c r="C7" s="641"/>
      <c r="D7" s="641"/>
      <c r="E7" s="641"/>
      <c r="F7" s="641"/>
      <c r="G7" s="641"/>
      <c r="H7" s="641"/>
      <c r="I7" s="641"/>
      <c r="J7" s="641"/>
    </row>
    <row r="8" spans="2:10" ht="13.5" customHeight="1" thickBot="1">
      <c r="B8" s="16"/>
      <c r="C8" s="16"/>
      <c r="D8" s="16"/>
      <c r="E8" s="16"/>
      <c r="F8" s="16"/>
      <c r="G8" s="9"/>
      <c r="H8" s="16"/>
      <c r="I8" s="16"/>
      <c r="J8" s="47" t="s">
        <v>222</v>
      </c>
    </row>
    <row r="9" spans="2:10" ht="13.5" customHeight="1">
      <c r="B9" s="591" t="s">
        <v>51</v>
      </c>
      <c r="C9" s="603"/>
      <c r="D9" s="604"/>
      <c r="E9" s="568" t="s">
        <v>276</v>
      </c>
      <c r="F9" s="568" t="s">
        <v>204</v>
      </c>
      <c r="G9" s="568" t="s">
        <v>187</v>
      </c>
      <c r="H9" s="568" t="s">
        <v>201</v>
      </c>
      <c r="I9" s="568" t="s">
        <v>205</v>
      </c>
      <c r="J9" s="568" t="s">
        <v>206</v>
      </c>
    </row>
    <row r="10" spans="2:10" ht="24.75" customHeight="1">
      <c r="B10" s="712"/>
      <c r="C10" s="713"/>
      <c r="D10" s="714"/>
      <c r="E10" s="710"/>
      <c r="F10" s="700"/>
      <c r="G10" s="678"/>
      <c r="H10" s="678"/>
      <c r="I10" s="678"/>
      <c r="J10" s="678"/>
    </row>
    <row r="11" spans="2:10" ht="13.5" customHeight="1" thickBot="1">
      <c r="B11" s="594"/>
      <c r="C11" s="605"/>
      <c r="D11" s="606"/>
      <c r="E11" s="711"/>
      <c r="F11" s="168">
        <v>1</v>
      </c>
      <c r="G11" s="168">
        <v>2</v>
      </c>
      <c r="H11" s="167">
        <v>3</v>
      </c>
      <c r="I11" s="168" t="s">
        <v>328</v>
      </c>
      <c r="J11" s="169" t="s">
        <v>248</v>
      </c>
    </row>
    <row r="12" spans="2:10" ht="13.5" customHeight="1">
      <c r="B12" s="715" t="s">
        <v>46</v>
      </c>
      <c r="C12" s="716"/>
      <c r="D12" s="717"/>
      <c r="E12" s="235">
        <v>411</v>
      </c>
      <c r="F12" s="171"/>
      <c r="G12" s="171"/>
      <c r="H12" s="170"/>
      <c r="I12" s="391">
        <f>F12+G12-H12</f>
        <v>0</v>
      </c>
      <c r="J12" s="392">
        <f>I12-F12</f>
        <v>0</v>
      </c>
    </row>
    <row r="13" spans="2:10" ht="13.5" customHeight="1">
      <c r="B13" s="679" t="s">
        <v>52</v>
      </c>
      <c r="C13" s="680"/>
      <c r="D13" s="681"/>
      <c r="E13" s="236">
        <v>412</v>
      </c>
      <c r="F13" s="173"/>
      <c r="G13" s="173"/>
      <c r="H13" s="173"/>
      <c r="I13" s="393">
        <f aca="true" t="shared" si="0" ref="I13:I18">F13+G13-H13</f>
        <v>0</v>
      </c>
      <c r="J13" s="340">
        <f aca="true" t="shared" si="1" ref="J13:J18">I13-F13</f>
        <v>0</v>
      </c>
    </row>
    <row r="14" spans="2:10" ht="13.5" customHeight="1">
      <c r="B14" s="682" t="s">
        <v>296</v>
      </c>
      <c r="C14" s="683"/>
      <c r="D14" s="684"/>
      <c r="E14" s="236">
        <v>413</v>
      </c>
      <c r="F14" s="173"/>
      <c r="G14" s="174"/>
      <c r="H14" s="172"/>
      <c r="I14" s="394">
        <f t="shared" si="0"/>
        <v>0</v>
      </c>
      <c r="J14" s="340">
        <f t="shared" si="1"/>
        <v>0</v>
      </c>
    </row>
    <row r="15" spans="2:10" ht="13.5" customHeight="1">
      <c r="B15" s="682" t="s">
        <v>297</v>
      </c>
      <c r="C15" s="683"/>
      <c r="D15" s="684"/>
      <c r="E15" s="236">
        <v>414</v>
      </c>
      <c r="F15" s="173"/>
      <c r="G15" s="174"/>
      <c r="H15" s="172"/>
      <c r="I15" s="395">
        <f t="shared" si="0"/>
        <v>0</v>
      </c>
      <c r="J15" s="340">
        <f t="shared" si="1"/>
        <v>0</v>
      </c>
    </row>
    <row r="16" spans="2:10" ht="13.5" customHeight="1">
      <c r="B16" s="688" t="s">
        <v>294</v>
      </c>
      <c r="C16" s="689"/>
      <c r="D16" s="690"/>
      <c r="E16" s="341">
        <v>414</v>
      </c>
      <c r="F16" s="176"/>
      <c r="G16" s="179"/>
      <c r="H16" s="175"/>
      <c r="I16" s="395">
        <f t="shared" si="0"/>
        <v>0</v>
      </c>
      <c r="J16" s="396">
        <f t="shared" si="1"/>
        <v>0</v>
      </c>
    </row>
    <row r="17" spans="2:10" ht="13.5" customHeight="1">
      <c r="B17" s="682" t="s">
        <v>295</v>
      </c>
      <c r="C17" s="683"/>
      <c r="D17" s="684"/>
      <c r="E17" s="237">
        <v>416</v>
      </c>
      <c r="F17" s="176"/>
      <c r="G17" s="173"/>
      <c r="H17" s="175"/>
      <c r="I17" s="395">
        <f t="shared" si="0"/>
        <v>0</v>
      </c>
      <c r="J17" s="340">
        <f t="shared" si="1"/>
        <v>0</v>
      </c>
    </row>
    <row r="18" spans="2:10" ht="13.5" customHeight="1" thickBot="1">
      <c r="B18" s="694" t="s">
        <v>152</v>
      </c>
      <c r="C18" s="695"/>
      <c r="D18" s="696"/>
      <c r="E18" s="238">
        <v>419</v>
      </c>
      <c r="F18" s="178"/>
      <c r="G18" s="178"/>
      <c r="H18" s="177"/>
      <c r="I18" s="397">
        <f t="shared" si="0"/>
        <v>0</v>
      </c>
      <c r="J18" s="398">
        <f t="shared" si="1"/>
        <v>0</v>
      </c>
    </row>
    <row r="19" spans="2:10" ht="13.5" customHeight="1" thickBot="1">
      <c r="B19" s="399" t="s">
        <v>28</v>
      </c>
      <c r="C19" s="400"/>
      <c r="D19" s="401"/>
      <c r="E19" s="402"/>
      <c r="F19" s="403">
        <f>SUM(F12:F18)</f>
        <v>0</v>
      </c>
      <c r="G19" s="403">
        <f>SUM(G12:G18)</f>
        <v>0</v>
      </c>
      <c r="H19" s="403">
        <f>SUM(H12:H18)</f>
        <v>0</v>
      </c>
      <c r="I19" s="403">
        <f>SUM(I12:I18)</f>
        <v>0</v>
      </c>
      <c r="J19" s="404">
        <f>SUM(J12:J18)</f>
        <v>0</v>
      </c>
    </row>
    <row r="20" spans="2:10" ht="13.5" customHeight="1">
      <c r="B20" s="9"/>
      <c r="C20" s="9"/>
      <c r="D20" s="9"/>
      <c r="E20" s="9"/>
      <c r="F20" s="9"/>
      <c r="G20" s="9"/>
      <c r="H20" s="9"/>
      <c r="I20" s="9"/>
      <c r="J20" s="9"/>
    </row>
    <row r="21" spans="2:10" ht="13.5" customHeight="1">
      <c r="B21" s="89" t="s">
        <v>207</v>
      </c>
      <c r="C21" s="89"/>
      <c r="D21" s="58"/>
      <c r="E21" s="9"/>
      <c r="F21" s="9"/>
      <c r="G21" s="9"/>
      <c r="H21" s="9"/>
      <c r="I21" s="9"/>
      <c r="J21" s="9"/>
    </row>
    <row r="22" spans="2:10" ht="13.5" customHeight="1">
      <c r="B22" s="156" t="s">
        <v>156</v>
      </c>
      <c r="C22" s="156"/>
      <c r="D22" s="67"/>
      <c r="E22" s="67"/>
      <c r="F22" s="67"/>
      <c r="G22" s="67"/>
      <c r="H22" s="88"/>
      <c r="I22" s="67"/>
      <c r="J22" s="89"/>
    </row>
    <row r="23" spans="2:10" ht="13.5" customHeight="1">
      <c r="B23" s="156"/>
      <c r="C23" s="156"/>
      <c r="D23" s="67" t="s">
        <v>217</v>
      </c>
      <c r="E23" s="67"/>
      <c r="F23" s="67"/>
      <c r="G23" s="67"/>
      <c r="H23" s="88"/>
      <c r="I23" s="67"/>
      <c r="J23" s="89"/>
    </row>
    <row r="24" spans="2:10" ht="13.5" customHeight="1">
      <c r="B24" s="156"/>
      <c r="C24" s="156"/>
      <c r="D24" s="67"/>
      <c r="E24" s="67"/>
      <c r="F24" s="67"/>
      <c r="G24" s="67"/>
      <c r="H24" s="88"/>
      <c r="I24" s="67"/>
      <c r="J24" s="89"/>
    </row>
    <row r="25" spans="2:10" ht="13.5" customHeight="1">
      <c r="B25" s="156"/>
      <c r="C25" s="156"/>
      <c r="D25" s="67"/>
      <c r="E25" s="67"/>
      <c r="F25" s="67"/>
      <c r="G25" s="67"/>
      <c r="H25" s="88"/>
      <c r="I25" s="67"/>
      <c r="J25" s="89"/>
    </row>
    <row r="26" spans="2:10" ht="13.5" customHeight="1">
      <c r="B26" s="156"/>
      <c r="C26" s="156"/>
      <c r="D26" s="67"/>
      <c r="E26" s="67"/>
      <c r="F26" s="67"/>
      <c r="G26" s="67"/>
      <c r="H26" s="88"/>
      <c r="I26" s="67"/>
      <c r="J26" s="89"/>
    </row>
    <row r="27" spans="2:10" ht="13.5" customHeight="1">
      <c r="B27" s="156"/>
      <c r="C27" s="156"/>
      <c r="D27" s="67"/>
      <c r="E27" s="67"/>
      <c r="F27" s="67"/>
      <c r="G27" s="67"/>
      <c r="H27" s="88"/>
      <c r="I27" s="67"/>
      <c r="J27" s="89"/>
    </row>
    <row r="28" spans="2:10" ht="13.5" customHeight="1">
      <c r="B28" s="156"/>
      <c r="C28" s="156"/>
      <c r="D28" s="67"/>
      <c r="E28" s="67"/>
      <c r="F28" s="67"/>
      <c r="G28" s="67"/>
      <c r="H28" s="88"/>
      <c r="I28" s="67"/>
      <c r="J28" s="89"/>
    </row>
    <row r="29" spans="2:10" ht="13.5" customHeight="1">
      <c r="B29" s="156"/>
      <c r="C29" s="156"/>
      <c r="D29" s="67"/>
      <c r="E29" s="67"/>
      <c r="F29" s="67"/>
      <c r="G29" s="67"/>
      <c r="H29" s="88"/>
      <c r="I29" s="67"/>
      <c r="J29" s="89"/>
    </row>
    <row r="30" spans="2:10" ht="13.5" customHeight="1">
      <c r="B30" s="156"/>
      <c r="C30" s="156"/>
      <c r="D30" s="67"/>
      <c r="E30" s="67"/>
      <c r="F30" s="67"/>
      <c r="G30" s="67"/>
      <c r="H30" s="88"/>
      <c r="I30" s="67"/>
      <c r="J30" s="89"/>
    </row>
    <row r="31" spans="2:10" ht="13.5" customHeight="1">
      <c r="B31" s="156"/>
      <c r="C31" s="156"/>
      <c r="D31" s="67"/>
      <c r="E31" s="67"/>
      <c r="F31" s="67"/>
      <c r="G31" s="67"/>
      <c r="H31" s="88"/>
      <c r="I31" s="67"/>
      <c r="J31" s="89"/>
    </row>
    <row r="32" spans="2:10" ht="13.5" customHeight="1">
      <c r="B32" s="9"/>
      <c r="C32" s="9"/>
      <c r="D32" s="9"/>
      <c r="E32" s="9"/>
      <c r="F32" s="9"/>
      <c r="G32" s="9"/>
      <c r="H32" s="9"/>
      <c r="I32" s="9"/>
      <c r="J32" s="9"/>
    </row>
    <row r="33" spans="2:10" ht="16.5" customHeight="1">
      <c r="B33" s="641" t="s">
        <v>81</v>
      </c>
      <c r="C33" s="641"/>
      <c r="D33" s="641"/>
      <c r="E33" s="641"/>
      <c r="F33" s="641"/>
      <c r="G33" s="641"/>
      <c r="H33" s="641"/>
      <c r="I33" s="641"/>
      <c r="J33" s="641"/>
    </row>
    <row r="34" spans="2:10" ht="13.5" customHeight="1" thickBot="1">
      <c r="B34" s="15"/>
      <c r="C34" s="15"/>
      <c r="D34" s="157"/>
      <c r="E34" s="15"/>
      <c r="F34" s="15"/>
      <c r="G34" s="9"/>
      <c r="H34" s="16"/>
      <c r="I34" s="9"/>
      <c r="J34" s="47" t="s">
        <v>222</v>
      </c>
    </row>
    <row r="35" spans="2:16" ht="13.5" customHeight="1" thickBot="1">
      <c r="B35" s="697" t="s">
        <v>55</v>
      </c>
      <c r="C35" s="685" t="s">
        <v>276</v>
      </c>
      <c r="D35" s="343"/>
      <c r="E35" s="707" t="s">
        <v>209</v>
      </c>
      <c r="F35" s="708"/>
      <c r="G35" s="693"/>
      <c r="H35" s="691" t="s">
        <v>208</v>
      </c>
      <c r="I35" s="692"/>
      <c r="J35" s="693"/>
      <c r="K35" s="138"/>
      <c r="L35" s="117"/>
      <c r="M35" s="117"/>
      <c r="N35" s="117"/>
      <c r="O35" s="117"/>
      <c r="P35" s="117"/>
    </row>
    <row r="36" spans="2:10" ht="13.5" customHeight="1">
      <c r="B36" s="698"/>
      <c r="C36" s="686"/>
      <c r="D36" s="701" t="s">
        <v>56</v>
      </c>
      <c r="E36" s="702"/>
      <c r="F36" s="159" t="s">
        <v>135</v>
      </c>
      <c r="G36" s="160" t="s">
        <v>57</v>
      </c>
      <c r="H36" s="159" t="s">
        <v>56</v>
      </c>
      <c r="I36" s="159" t="s">
        <v>135</v>
      </c>
      <c r="J36" s="160" t="s">
        <v>57</v>
      </c>
    </row>
    <row r="37" spans="2:10" ht="13.5" customHeight="1" thickBot="1">
      <c r="B37" s="699"/>
      <c r="C37" s="687"/>
      <c r="D37" s="703">
        <v>241</v>
      </c>
      <c r="E37" s="704"/>
      <c r="F37" s="161">
        <v>245</v>
      </c>
      <c r="G37" s="162">
        <v>243</v>
      </c>
      <c r="H37" s="161">
        <v>241</v>
      </c>
      <c r="I37" s="161">
        <v>245</v>
      </c>
      <c r="J37" s="162">
        <v>243</v>
      </c>
    </row>
    <row r="38" spans="2:10" ht="13.5" customHeight="1">
      <c r="B38" s="187" t="s">
        <v>46</v>
      </c>
      <c r="C38" s="231">
        <v>411</v>
      </c>
      <c r="D38" s="705"/>
      <c r="E38" s="706"/>
      <c r="F38" s="163"/>
      <c r="G38" s="184" t="s">
        <v>54</v>
      </c>
      <c r="H38" s="163"/>
      <c r="I38" s="163"/>
      <c r="J38" s="184" t="s">
        <v>54</v>
      </c>
    </row>
    <row r="39" spans="2:10" ht="13.5" customHeight="1">
      <c r="B39" s="188" t="s">
        <v>52</v>
      </c>
      <c r="C39" s="232">
        <v>412</v>
      </c>
      <c r="D39" s="670" t="s">
        <v>54</v>
      </c>
      <c r="E39" s="671"/>
      <c r="F39" s="165" t="s">
        <v>54</v>
      </c>
      <c r="G39" s="164"/>
      <c r="H39" s="165" t="s">
        <v>54</v>
      </c>
      <c r="I39" s="165" t="s">
        <v>54</v>
      </c>
      <c r="J39" s="164"/>
    </row>
    <row r="40" spans="2:10" ht="13.5" customHeight="1">
      <c r="B40" s="188" t="s">
        <v>140</v>
      </c>
      <c r="C40" s="232">
        <v>413.414</v>
      </c>
      <c r="D40" s="672"/>
      <c r="E40" s="673"/>
      <c r="F40" s="163"/>
      <c r="G40" s="184" t="s">
        <v>54</v>
      </c>
      <c r="H40" s="163"/>
      <c r="I40" s="163"/>
      <c r="J40" s="184" t="s">
        <v>54</v>
      </c>
    </row>
    <row r="41" spans="2:10" ht="13.5" customHeight="1">
      <c r="B41" s="189" t="s">
        <v>45</v>
      </c>
      <c r="C41" s="233">
        <v>416</v>
      </c>
      <c r="D41" s="672"/>
      <c r="E41" s="673"/>
      <c r="F41" s="342"/>
      <c r="G41" s="185" t="s">
        <v>54</v>
      </c>
      <c r="H41" s="183"/>
      <c r="I41" s="183"/>
      <c r="J41" s="185" t="s">
        <v>54</v>
      </c>
    </row>
    <row r="42" spans="2:10" ht="13.5" customHeight="1" thickBot="1">
      <c r="B42" s="129" t="s">
        <v>152</v>
      </c>
      <c r="C42" s="234">
        <v>419</v>
      </c>
      <c r="D42" s="674"/>
      <c r="E42" s="675"/>
      <c r="F42" s="166"/>
      <c r="G42" s="186" t="s">
        <v>54</v>
      </c>
      <c r="H42" s="166"/>
      <c r="I42" s="166"/>
      <c r="J42" s="186" t="s">
        <v>54</v>
      </c>
    </row>
    <row r="43" spans="2:10" ht="13.5" customHeight="1" thickBot="1">
      <c r="B43" s="405" t="s">
        <v>28</v>
      </c>
      <c r="C43" s="406"/>
      <c r="D43" s="676">
        <f>D38+D40+D41+D42</f>
        <v>0</v>
      </c>
      <c r="E43" s="677"/>
      <c r="F43" s="381">
        <f>SUM(F38:F42)</f>
        <v>0</v>
      </c>
      <c r="G43" s="381">
        <f>G39</f>
        <v>0</v>
      </c>
      <c r="H43" s="381">
        <f>SUM(H38:H42)</f>
        <v>0</v>
      </c>
      <c r="I43" s="381">
        <f>SUM(I38:I42)</f>
        <v>0</v>
      </c>
      <c r="J43" s="381">
        <f>J39</f>
        <v>0</v>
      </c>
    </row>
    <row r="44" spans="2:10" ht="13.5" customHeight="1">
      <c r="B44" s="9"/>
      <c r="C44" s="9"/>
      <c r="D44" s="9"/>
      <c r="E44" s="9"/>
      <c r="F44" s="9"/>
      <c r="G44" s="9"/>
      <c r="H44" s="9"/>
      <c r="I44" s="148"/>
      <c r="J44" s="148"/>
    </row>
    <row r="45" spans="2:10" ht="13.5" customHeight="1">
      <c r="B45" s="180" t="s">
        <v>312</v>
      </c>
      <c r="C45" s="180"/>
      <c r="D45" s="6"/>
      <c r="E45" s="6"/>
      <c r="F45" s="6"/>
      <c r="G45" s="6"/>
      <c r="H45" s="6"/>
      <c r="I45" s="16"/>
      <c r="J45" s="16"/>
    </row>
    <row r="46" spans="2:10" ht="13.5" customHeight="1">
      <c r="B46" s="180"/>
      <c r="C46" s="180"/>
      <c r="D46" s="6"/>
      <c r="E46" s="6"/>
      <c r="F46" s="6"/>
      <c r="G46" s="6"/>
      <c r="H46" s="6"/>
      <c r="I46" s="16"/>
      <c r="J46" s="16"/>
    </row>
    <row r="47" spans="2:10" ht="13.5" customHeight="1">
      <c r="B47" s="182" t="s">
        <v>254</v>
      </c>
      <c r="C47" s="182"/>
      <c r="D47" s="6"/>
      <c r="E47" s="6"/>
      <c r="F47" s="6"/>
      <c r="G47" s="6"/>
      <c r="H47" s="6"/>
      <c r="I47" s="16"/>
      <c r="J47" s="16"/>
    </row>
    <row r="48" spans="4:10" ht="13.5" customHeight="1">
      <c r="D48" s="15"/>
      <c r="E48" s="90"/>
      <c r="F48" s="15"/>
      <c r="G48" s="9"/>
      <c r="H48" s="16"/>
      <c r="I48" s="16"/>
      <c r="J48" s="16"/>
    </row>
    <row r="49" spans="4:10" ht="13.5" customHeight="1">
      <c r="D49" s="15"/>
      <c r="E49" s="90"/>
      <c r="F49" s="15"/>
      <c r="G49" s="9"/>
      <c r="H49" s="16"/>
      <c r="I49" s="16"/>
      <c r="J49" s="16"/>
    </row>
    <row r="50" spans="4:10" ht="13.5" customHeight="1">
      <c r="D50" s="15"/>
      <c r="E50" s="90"/>
      <c r="F50" s="15"/>
      <c r="G50" s="9"/>
      <c r="H50" s="16"/>
      <c r="I50" s="16"/>
      <c r="J50" s="16"/>
    </row>
    <row r="51" spans="4:10" ht="13.5" customHeight="1">
      <c r="D51" s="15"/>
      <c r="E51" s="90"/>
      <c r="F51" s="15"/>
      <c r="G51" s="9"/>
      <c r="H51" s="16"/>
      <c r="I51" s="16"/>
      <c r="J51" s="16"/>
    </row>
    <row r="52" spans="4:10" ht="13.5" customHeight="1">
      <c r="D52" s="15"/>
      <c r="E52" s="90"/>
      <c r="F52" s="15"/>
      <c r="G52" s="9"/>
      <c r="H52" s="16"/>
      <c r="I52" s="16"/>
      <c r="J52" s="16"/>
    </row>
    <row r="53" spans="4:10" ht="13.5" customHeight="1">
      <c r="D53" s="15"/>
      <c r="E53" s="90"/>
      <c r="F53" s="15"/>
      <c r="G53" s="9"/>
      <c r="H53" s="16"/>
      <c r="I53" s="16"/>
      <c r="J53" s="16"/>
    </row>
    <row r="54" spans="4:10" ht="13.5" customHeight="1">
      <c r="D54" s="15"/>
      <c r="E54" s="90"/>
      <c r="F54" s="15"/>
      <c r="G54" s="9"/>
      <c r="H54" s="16"/>
      <c r="I54" s="16"/>
      <c r="J54" s="16"/>
    </row>
    <row r="55" spans="4:10" ht="13.5" customHeight="1">
      <c r="D55" s="15"/>
      <c r="E55" s="90"/>
      <c r="F55" s="15"/>
      <c r="G55" s="9"/>
      <c r="H55" s="16"/>
      <c r="I55" s="16"/>
      <c r="J55" s="16"/>
    </row>
    <row r="56" spans="4:10" ht="13.5" customHeight="1">
      <c r="D56" s="15"/>
      <c r="E56" s="90"/>
      <c r="F56" s="15"/>
      <c r="G56" s="9"/>
      <c r="H56" s="16"/>
      <c r="I56" s="16"/>
      <c r="J56" s="16"/>
    </row>
    <row r="57" spans="4:10" ht="13.5" customHeight="1">
      <c r="D57" s="15"/>
      <c r="E57" s="90"/>
      <c r="F57" s="15"/>
      <c r="G57" s="9"/>
      <c r="H57" s="16"/>
      <c r="I57" s="16"/>
      <c r="J57" s="16"/>
    </row>
    <row r="58" spans="4:10" ht="13.5" customHeight="1">
      <c r="D58" s="15"/>
      <c r="E58" s="90"/>
      <c r="F58" s="15"/>
      <c r="G58" s="9"/>
      <c r="H58" s="16"/>
      <c r="I58" s="16"/>
      <c r="J58" s="16"/>
    </row>
    <row r="59" spans="4:10" ht="13.5" customHeight="1">
      <c r="D59" s="15"/>
      <c r="E59" s="90"/>
      <c r="F59" s="15"/>
      <c r="G59" s="9"/>
      <c r="H59" s="16"/>
      <c r="I59" s="16"/>
      <c r="J59" s="16"/>
    </row>
    <row r="60" spans="4:10" ht="13.5" customHeight="1">
      <c r="D60" s="15"/>
      <c r="E60" s="90"/>
      <c r="F60" s="15"/>
      <c r="G60" s="9"/>
      <c r="H60" s="16"/>
      <c r="I60" s="16"/>
      <c r="J60" s="16"/>
    </row>
    <row r="61" spans="4:10" ht="13.5" customHeight="1">
      <c r="D61" s="15"/>
      <c r="E61" s="90"/>
      <c r="F61" s="15"/>
      <c r="G61" s="9"/>
      <c r="H61" s="16"/>
      <c r="I61" s="16"/>
      <c r="J61" s="16"/>
    </row>
    <row r="62" spans="4:10" ht="13.5" customHeight="1">
      <c r="D62" s="15"/>
      <c r="E62" s="90"/>
      <c r="F62" s="15"/>
      <c r="G62" s="9"/>
      <c r="H62" s="16"/>
      <c r="I62" s="16"/>
      <c r="J62" s="16"/>
    </row>
    <row r="63" spans="4:10" ht="13.5" customHeight="1">
      <c r="D63" s="15"/>
      <c r="E63" s="90"/>
      <c r="F63" s="15"/>
      <c r="G63" s="9"/>
      <c r="H63" s="16"/>
      <c r="I63" s="16"/>
      <c r="J63" s="16"/>
    </row>
    <row r="64" spans="2:10" ht="13.5" customHeight="1">
      <c r="B64" s="181"/>
      <c r="C64" s="181"/>
      <c r="D64" s="15"/>
      <c r="E64" s="90"/>
      <c r="F64" s="15"/>
      <c r="G64" s="9"/>
      <c r="H64" s="16"/>
      <c r="I64" s="16"/>
      <c r="J64" s="16"/>
    </row>
    <row r="65" spans="2:10" ht="13.5" customHeight="1">
      <c r="B65" s="181"/>
      <c r="C65" s="181"/>
      <c r="D65" s="15"/>
      <c r="E65" s="90"/>
      <c r="F65" s="15"/>
      <c r="G65" s="9"/>
      <c r="H65" s="16"/>
      <c r="I65" s="16"/>
      <c r="J65" s="16"/>
    </row>
    <row r="66" spans="2:10" ht="13.5" customHeight="1">
      <c r="B66" s="181"/>
      <c r="C66" s="181"/>
      <c r="D66" s="15"/>
      <c r="E66" s="90"/>
      <c r="F66" s="15"/>
      <c r="G66" s="9"/>
      <c r="H66" s="16"/>
      <c r="I66" s="16"/>
      <c r="J66" s="16"/>
    </row>
    <row r="67" spans="2:10" ht="13.5" customHeight="1">
      <c r="B67" s="181"/>
      <c r="C67" s="181"/>
      <c r="D67" s="15"/>
      <c r="E67" s="90"/>
      <c r="F67" s="15"/>
      <c r="G67" s="9"/>
      <c r="H67" s="16"/>
      <c r="I67" s="16"/>
      <c r="J67" s="16"/>
    </row>
    <row r="68" spans="2:10" ht="13.5" customHeight="1">
      <c r="B68" s="9"/>
      <c r="C68" s="9"/>
      <c r="D68" s="9"/>
      <c r="E68" s="9"/>
      <c r="F68" s="9"/>
      <c r="G68" s="9"/>
      <c r="H68" s="9"/>
      <c r="I68" s="9"/>
      <c r="J68" s="9"/>
    </row>
    <row r="69" spans="2:10" ht="13.5" customHeight="1">
      <c r="B69" s="9"/>
      <c r="C69" s="9"/>
      <c r="D69" s="9"/>
      <c r="E69" s="9"/>
      <c r="F69" s="91"/>
      <c r="G69" s="9"/>
      <c r="H69" s="9"/>
      <c r="I69" s="9"/>
      <c r="J69" s="9"/>
    </row>
    <row r="70" spans="2:10" ht="13.5" customHeight="1">
      <c r="B70" s="9"/>
      <c r="C70" s="9"/>
      <c r="D70" s="9"/>
      <c r="E70" s="9"/>
      <c r="F70" s="9"/>
      <c r="G70" s="9"/>
      <c r="H70" s="9"/>
      <c r="I70" s="9"/>
      <c r="J70" s="9"/>
    </row>
    <row r="71" spans="2:10" ht="13.5" customHeight="1">
      <c r="B71" s="9" t="s">
        <v>19</v>
      </c>
      <c r="C71" s="9"/>
      <c r="D71" s="9"/>
      <c r="E71" s="46"/>
      <c r="F71" s="135"/>
      <c r="G71" s="9" t="s">
        <v>22</v>
      </c>
      <c r="H71" s="9"/>
      <c r="I71" s="46" t="s">
        <v>20</v>
      </c>
      <c r="J71" s="135"/>
    </row>
    <row r="72" spans="2:10" ht="13.5" customHeight="1">
      <c r="B72" s="9" t="s">
        <v>93</v>
      </c>
      <c r="C72" s="9"/>
      <c r="D72" s="9"/>
      <c r="E72" s="9"/>
      <c r="F72" s="135"/>
      <c r="G72" s="9" t="s">
        <v>93</v>
      </c>
      <c r="H72" s="9"/>
      <c r="I72" s="9"/>
      <c r="J72" s="135"/>
    </row>
    <row r="73" spans="2:10" ht="13.5" customHeight="1">
      <c r="B73" s="16"/>
      <c r="C73" s="16"/>
      <c r="D73" s="16"/>
      <c r="E73" s="16"/>
      <c r="F73" s="16"/>
      <c r="G73" s="16"/>
      <c r="H73" s="16"/>
      <c r="I73" s="9"/>
      <c r="J73" s="9"/>
    </row>
    <row r="74" spans="2:10" ht="13.5" customHeight="1">
      <c r="B74" s="9"/>
      <c r="C74" s="9"/>
      <c r="D74" s="9"/>
      <c r="E74" s="9"/>
      <c r="F74" s="9"/>
      <c r="G74" s="9"/>
      <c r="H74" s="9"/>
      <c r="I74" s="9"/>
      <c r="J74" s="9"/>
    </row>
    <row r="75" spans="2:10" ht="13.5" customHeight="1">
      <c r="B75" s="9"/>
      <c r="C75" s="9"/>
      <c r="D75" s="9"/>
      <c r="E75" s="9"/>
      <c r="F75" s="9"/>
      <c r="G75" s="9"/>
      <c r="H75" s="9"/>
      <c r="I75" s="9"/>
      <c r="J75" s="9"/>
    </row>
    <row r="76" spans="2:10" ht="13.5" customHeight="1">
      <c r="B76" s="9"/>
      <c r="C76" s="9"/>
      <c r="D76" s="9"/>
      <c r="E76" s="9"/>
      <c r="F76" s="9"/>
      <c r="G76" s="9"/>
      <c r="H76" s="9"/>
      <c r="I76" s="9"/>
      <c r="J76" s="9"/>
    </row>
    <row r="77" spans="2:10" ht="13.5" customHeight="1">
      <c r="B77" s="9"/>
      <c r="C77" s="9"/>
      <c r="D77" s="9"/>
      <c r="E77" s="9"/>
      <c r="F77" s="9"/>
      <c r="G77" s="9"/>
      <c r="H77" s="9"/>
      <c r="I77" s="9"/>
      <c r="J77" s="9"/>
    </row>
    <row r="78" spans="2:10" ht="13.5" customHeight="1">
      <c r="B78" s="16"/>
      <c r="C78" s="16"/>
      <c r="D78" s="9"/>
      <c r="E78" s="9"/>
      <c r="F78" s="9"/>
      <c r="G78" s="9"/>
      <c r="H78" s="9"/>
      <c r="I78" s="9"/>
      <c r="J78" s="9"/>
    </row>
    <row r="79" spans="2:10" ht="13.5" customHeight="1">
      <c r="B79" s="9"/>
      <c r="C79" s="9"/>
      <c r="D79" s="9"/>
      <c r="E79" s="9"/>
      <c r="F79" s="9"/>
      <c r="G79" s="9"/>
      <c r="H79" s="9"/>
      <c r="I79" s="9"/>
      <c r="J79" s="9"/>
    </row>
    <row r="80" spans="2:10" ht="13.5" customHeight="1">
      <c r="B80" s="9"/>
      <c r="C80" s="9"/>
      <c r="D80" s="9"/>
      <c r="E80" s="9"/>
      <c r="F80" s="9"/>
      <c r="G80" s="9"/>
      <c r="H80" s="9"/>
      <c r="I80" s="9"/>
      <c r="J80" s="9"/>
    </row>
  </sheetData>
  <sheetProtection password="CC53" sheet="1"/>
  <protectedRanges>
    <protectedRange sqref="F12:H18" name="Oblast1"/>
    <protectedRange sqref="B23:J32" name="Oblast2"/>
    <protectedRange sqref="D38:J42" name="Oblast3"/>
    <protectedRange sqref="B48:J72" name="Oblast4"/>
  </protectedRanges>
  <mergeCells count="29">
    <mergeCell ref="D40:E40"/>
    <mergeCell ref="D36:E36"/>
    <mergeCell ref="D37:E37"/>
    <mergeCell ref="D38:E38"/>
    <mergeCell ref="E35:G35"/>
    <mergeCell ref="B3:J3"/>
    <mergeCell ref="B7:J7"/>
    <mergeCell ref="E9:E11"/>
    <mergeCell ref="B9:D11"/>
    <mergeCell ref="B12:D12"/>
    <mergeCell ref="C35:C37"/>
    <mergeCell ref="B16:D16"/>
    <mergeCell ref="H35:J35"/>
    <mergeCell ref="B18:D18"/>
    <mergeCell ref="J9:J10"/>
    <mergeCell ref="B35:B37"/>
    <mergeCell ref="G9:G10"/>
    <mergeCell ref="H9:H10"/>
    <mergeCell ref="F9:F10"/>
    <mergeCell ref="D39:E39"/>
    <mergeCell ref="D41:E41"/>
    <mergeCell ref="D42:E42"/>
    <mergeCell ref="D43:E43"/>
    <mergeCell ref="I9:I10"/>
    <mergeCell ref="B33:J33"/>
    <mergeCell ref="B13:D13"/>
    <mergeCell ref="B14:D14"/>
    <mergeCell ref="B15:D15"/>
    <mergeCell ref="B17:D17"/>
  </mergeCells>
  <printOptions horizontalCentered="1"/>
  <pageMargins left="0.6692913385826772" right="0.6692913385826772" top="0.984251968503937" bottom="0.984251968503937" header="0.5118110236220472" footer="0.5118110236220472"/>
  <pageSetup horizontalDpi="600" verticalDpi="600" orientation="portrait" paperSize="9" scale="68" r:id="rId1"/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tylesovad</cp:lastModifiedBy>
  <cp:lastPrinted>2012-09-27T13:22:47Z</cp:lastPrinted>
  <dcterms:created xsi:type="dcterms:W3CDTF">1997-01-24T11:07:25Z</dcterms:created>
  <dcterms:modified xsi:type="dcterms:W3CDTF">2013-02-01T09:53:23Z</dcterms:modified>
  <cp:category/>
  <cp:version/>
  <cp:contentType/>
  <cp:contentStatus/>
</cp:coreProperties>
</file>