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0560" windowHeight="4860" tabRatio="907" activeTab="0"/>
  </bookViews>
  <sheets>
    <sheet name="Obsah" sheetId="1" r:id="rId1"/>
    <sheet name="B6.1" sheetId="2" r:id="rId2"/>
    <sheet name="B6.2" sheetId="3" r:id="rId3"/>
    <sheet name="B6.3" sheetId="4" r:id="rId4"/>
    <sheet name="B6.4" sheetId="5" r:id="rId5"/>
    <sheet name="B6.5" sheetId="6" r:id="rId6"/>
    <sheet name="B6.6" sheetId="7" r:id="rId7"/>
    <sheet name="B6.7" sheetId="8" r:id="rId8"/>
    <sheet name="B6.8" sheetId="9" r:id="rId9"/>
    <sheet name="B6.9" sheetId="10" r:id="rId10"/>
    <sheet name="B6.10" sheetId="11" r:id="rId11"/>
    <sheet name="B6.11" sheetId="12" r:id="rId12"/>
    <sheet name="B6.12" sheetId="13" r:id="rId13"/>
    <sheet name="B6.13" sheetId="14" r:id="rId14"/>
    <sheet name="GB1" sheetId="15" r:id="rId15"/>
    <sheet name="GB2" sheetId="16" r:id="rId16"/>
  </sheets>
  <externalReferences>
    <externalReference r:id="rId19"/>
    <externalReference r:id="rId20"/>
    <externalReference r:id="rId21"/>
  </externalReferences>
  <definedNames>
    <definedName name="data_1">'B6.1'!$K$12:$S$20</definedName>
    <definedName name="data_10">'B6.7'!$K$12:$S$29</definedName>
    <definedName name="data_11">'B6.11'!$K$11:$S$13</definedName>
    <definedName name="data_12">#REF!</definedName>
    <definedName name="data_13" localSheetId="10">#REF!</definedName>
    <definedName name="data_13" localSheetId="8">#REF!</definedName>
    <definedName name="data_13" localSheetId="9">#REF!</definedName>
    <definedName name="data_13">'B6.12'!$K$10:$S$19</definedName>
    <definedName name="data_14" localSheetId="10">#REF!</definedName>
    <definedName name="data_14" localSheetId="8">#REF!</definedName>
    <definedName name="data_14" localSheetId="9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#REF!</definedName>
    <definedName name="data_20" localSheetId="8">'B6.8'!$K$12:$S$34</definedName>
    <definedName name="data_20">'[2]B5.4.12'!$N$11:$R$43</definedName>
    <definedName name="data_21">#REF!</definedName>
    <definedName name="data_22">'B6.9'!$K$12:$S$34</definedName>
    <definedName name="data_23">#REF!</definedName>
    <definedName name="data_24">'B6.10'!$K$12:$N$34</definedName>
    <definedName name="data_25">#REF!</definedName>
    <definedName name="data_26">'[1]B4.14'!$K$12:$Q$14</definedName>
    <definedName name="data_27">#REF!</definedName>
    <definedName name="data_28">#REF!</definedName>
    <definedName name="data_29">'[1]B4.15'!$K$12:$Q$21</definedName>
    <definedName name="data_3">'B6.2'!$K$12:$S$20</definedName>
    <definedName name="data_30">#REF!</definedName>
    <definedName name="data_31">#REF!</definedName>
    <definedName name="data_4" localSheetId="10">#REF!</definedName>
    <definedName name="data_4" localSheetId="8">#REF!</definedName>
    <definedName name="data_4" localSheetId="9">#REF!</definedName>
    <definedName name="data_4">'B6.3'!$K$13:$S$36</definedName>
    <definedName name="data_5" localSheetId="10">#REF!</definedName>
    <definedName name="data_5" localSheetId="8">#REF!</definedName>
    <definedName name="data_5" localSheetId="9">#REF!</definedName>
    <definedName name="data_5">#REF!</definedName>
    <definedName name="data_6" localSheetId="10">#REF!</definedName>
    <definedName name="data_6" localSheetId="8">#REF!</definedName>
    <definedName name="data_6" localSheetId="9">#REF!</definedName>
    <definedName name="data_6">'B6.4'!$K$12:$S$41</definedName>
    <definedName name="data_7">#REF!</definedName>
    <definedName name="data_8" localSheetId="10">'[3]B5.4.5'!#REF!</definedName>
    <definedName name="data_8" localSheetId="8">'[3]B5.4.5'!#REF!</definedName>
    <definedName name="data_8" localSheetId="9">'[3]B5.4.5'!#REF!</definedName>
    <definedName name="data_8">'B6.5'!$K$12:$S$35</definedName>
    <definedName name="data_9">'B6.6'!$K$12:$S$50</definedName>
    <definedName name="Datova_oblast" localSheetId="1">'B6.1'!$J$12:$S$20</definedName>
    <definedName name="Datova_oblast" localSheetId="10">'B6.10'!$J$12:$S$34</definedName>
    <definedName name="Datova_oblast" localSheetId="11">'B6.11'!$J$12:$S$13</definedName>
    <definedName name="Datova_oblast" localSheetId="12">'B6.12'!$J$12:$S$19</definedName>
    <definedName name="Datova_oblast" localSheetId="2">'B6.2'!$J$12:$S$34</definedName>
    <definedName name="Datova_oblast" localSheetId="3">'B6.3'!$J$12:$S$61</definedName>
    <definedName name="Datova_oblast" localSheetId="4">'B6.4'!$J$12:$S$41</definedName>
    <definedName name="Datova_oblast" localSheetId="5">'B6.5'!$J$12:$S$35</definedName>
    <definedName name="Datova_oblast" localSheetId="6">'B6.6'!$J$12:$S$50</definedName>
    <definedName name="Datova_oblast" localSheetId="7">'B6.7'!$J$12:$S$29</definedName>
    <definedName name="Datova_oblast" localSheetId="8">'B6.8'!$J$12:$S$34</definedName>
    <definedName name="Datova_oblast" localSheetId="9">'B6.9'!$J$12:$S$34</definedName>
    <definedName name="Datova_oblast" localSheetId="14">'GB1'!$J$12:$T$47</definedName>
    <definedName name="Datova_oblast" localSheetId="15">'GB2'!$J$12:$T$38</definedName>
    <definedName name="Datova_oblast">'B6.13'!$J$12:$S$37</definedName>
    <definedName name="_xlnm.Print_Titles" localSheetId="0">'Obsah'!$3:$5</definedName>
    <definedName name="Novy_rok" localSheetId="1">'B6.1'!$S$12:$S$20</definedName>
    <definedName name="Novy_rok" localSheetId="10">'B6.10'!$N$12:$N$34</definedName>
    <definedName name="Novy_rok" localSheetId="11">'B6.11'!$S$12:$S$13</definedName>
    <definedName name="Novy_rok" localSheetId="12">'B6.12'!$S$12:$S$16</definedName>
    <definedName name="Novy_rok" localSheetId="2">'B6.2'!$S$12:$S$20</definedName>
    <definedName name="Novy_rok" localSheetId="3">'B6.3'!$S$13:$S$36</definedName>
    <definedName name="Novy_rok" localSheetId="4">'B6.4'!$S$12:$S$41</definedName>
    <definedName name="Novy_rok" localSheetId="5">'B6.5'!$S$12:$S$35</definedName>
    <definedName name="Novy_rok" localSheetId="6">'B6.6'!$S$13:$S$50</definedName>
    <definedName name="Novy_rok" localSheetId="7">'B6.7'!$S$21:$S$29</definedName>
    <definedName name="Novy_rok" localSheetId="8">'B6.8'!$S$12:$S$34</definedName>
    <definedName name="Novy_rok" localSheetId="9">'B6.9'!$S$12:$S$34</definedName>
    <definedName name="_xlnm.Print_Area" localSheetId="1">'B6.1'!$D$4:$S$21</definedName>
    <definedName name="_xlnm.Print_Area" localSheetId="10">'B6.10'!$D$4:$S$35</definedName>
    <definedName name="_xlnm.Print_Area" localSheetId="11">'B6.11'!$D$4:$S$15</definedName>
    <definedName name="_xlnm.Print_Area" localSheetId="12">'B6.12'!$D$4:$S$21</definedName>
    <definedName name="_xlnm.Print_Area" localSheetId="13">'B6.13'!$D$4:$S$42</definedName>
    <definedName name="_xlnm.Print_Area" localSheetId="2">'B6.2'!$D$4:$S$35</definedName>
    <definedName name="_xlnm.Print_Area" localSheetId="3">'B6.3'!$D$4:$S$63</definedName>
    <definedName name="_xlnm.Print_Area" localSheetId="4">'B6.4'!$D$4:$S$43</definedName>
    <definedName name="_xlnm.Print_Area" localSheetId="5">'B6.5'!$D$4:$S$37</definedName>
    <definedName name="_xlnm.Print_Area" localSheetId="6">'B6.6'!$D$4:$S$55</definedName>
    <definedName name="_xlnm.Print_Area" localSheetId="7">'B6.7'!$D$4:$S$31</definedName>
    <definedName name="_xlnm.Print_Area" localSheetId="8">'B6.8'!$D$4:$S$35</definedName>
    <definedName name="_xlnm.Print_Area" localSheetId="9">'B6.9'!$D$4:$S$35</definedName>
    <definedName name="_xlnm.Print_Area" localSheetId="14">'GB1'!$D$4:$T$49</definedName>
    <definedName name="_xlnm.Print_Area" localSheetId="15">'GB2'!$D$4:$T$41</definedName>
    <definedName name="_xlnm.Print_Area" localSheetId="0">'Obsah'!$D$3:$H$34</definedName>
  </definedNames>
  <calcPr fullCalcOnLoad="1"/>
</workbook>
</file>

<file path=xl/sharedStrings.xml><?xml version="1.0" encoding="utf-8"?>
<sst xmlns="http://schemas.openxmlformats.org/spreadsheetml/2006/main" count="1044" uniqueCount="248">
  <si>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</si>
  <si>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</si>
  <si>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</si>
  <si>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</si>
  <si>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</si>
  <si>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</si>
  <si>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</si>
  <si>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</si>
  <si>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</si>
  <si>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</si>
  <si>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</si>
  <si>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>Tabulka 11</t>
  </si>
  <si>
    <t>Tabulka 12</t>
  </si>
  <si>
    <t>Tabulka 13</t>
  </si>
  <si>
    <t xml:space="preserve">   </t>
  </si>
  <si>
    <t>Zdroje dat jsou uvedeny v zápatí jednotlivých tabulek</t>
  </si>
  <si>
    <t>Konzervatoře – počet škol</t>
  </si>
  <si>
    <t xml:space="preserve"> Konzervatoře celkem</t>
  </si>
  <si>
    <t>v tom</t>
  </si>
  <si>
    <t xml:space="preserve"> MŠMT</t>
  </si>
  <si>
    <t xml:space="preserve"> obec</t>
  </si>
  <si>
    <t>–</t>
  </si>
  <si>
    <t xml:space="preserve">– </t>
  </si>
  <si>
    <t xml:space="preserve"> jiný resort</t>
  </si>
  <si>
    <t>.</t>
  </si>
  <si>
    <t xml:space="preserve"> kraj </t>
  </si>
  <si>
    <t>x</t>
  </si>
  <si>
    <t xml:space="preserve"> soukromé </t>
  </si>
  <si>
    <t xml:space="preserve"> církevní</t>
  </si>
  <si>
    <t xml:space="preserve">x </t>
  </si>
  <si>
    <t>1)</t>
  </si>
  <si>
    <t xml:space="preserve"> Celkem</t>
  </si>
  <si>
    <t>Zřizovatel</t>
  </si>
  <si>
    <t xml:space="preserve"> Žáci celkem</t>
  </si>
  <si>
    <t xml:space="preserve"> soukromý</t>
  </si>
  <si>
    <t xml:space="preserve"> církev</t>
  </si>
  <si>
    <t xml:space="preserve"> Nově přijatí</t>
  </si>
  <si>
    <t>Délka vzdělávání
Zřizovatel</t>
  </si>
  <si>
    <t xml:space="preserve"> 6leté vzdělávání</t>
  </si>
  <si>
    <t xml:space="preserve"> 8leté vzdělávání</t>
  </si>
  <si>
    <t xml:space="preserve"> Nově přijatí celkem</t>
  </si>
  <si>
    <t xml:space="preserve"> Absolventi celkem</t>
  </si>
  <si>
    <t xml:space="preserve"> kraj</t>
  </si>
  <si>
    <t>z toho ženy</t>
  </si>
  <si>
    <t>Zaměstnanci celkem</t>
  </si>
  <si>
    <t>Nominální mzda (v běžných cenách)</t>
  </si>
  <si>
    <t>Index spotřebitelských cen a meziroční inflace</t>
  </si>
  <si>
    <t>meziroční inflace</t>
  </si>
  <si>
    <t/>
  </si>
  <si>
    <t>2003/04</t>
  </si>
  <si>
    <t>2004/05</t>
  </si>
  <si>
    <t>2005/06</t>
  </si>
  <si>
    <t>2006/07</t>
  </si>
  <si>
    <t>Komentáře:</t>
  </si>
  <si>
    <t xml:space="preserve"> </t>
  </si>
  <si>
    <t>Celkem</t>
  </si>
  <si>
    <t xml:space="preserve">. </t>
  </si>
  <si>
    <t xml:space="preserve"> neinvestiční výdaje</t>
  </si>
  <si>
    <t xml:space="preserve"> investiční výdaje</t>
  </si>
  <si>
    <t>v %</t>
  </si>
  <si>
    <t>Výdaje z rozpočtu kapitoly 700-Obce a DSO, KÚ</t>
  </si>
  <si>
    <t>HDP v mld. Kč v běžných cenách</t>
  </si>
  <si>
    <t>2)</t>
  </si>
  <si>
    <r>
      <t>Celkové výdaje konzervatoře</t>
    </r>
    <r>
      <rPr>
        <b/>
        <vertAlign val="superscript"/>
        <sz val="10"/>
        <rFont val="Arial Narrow"/>
        <family val="2"/>
      </rPr>
      <t>2)</t>
    </r>
  </si>
  <si>
    <t>Výdaje na konzervatoře v % HDP</t>
  </si>
  <si>
    <t>dotace církevním konzervatořím</t>
  </si>
  <si>
    <t>2007/08</t>
  </si>
  <si>
    <t>Celkové výdaje kapitoly 333-MŠMT a kapitoly 700-Obce a DSO; KÚ. Nejsou zahrnuty výdaje Ministerstva obrany.</t>
  </si>
  <si>
    <t>Konzervatoře – přepočtené počty zaměstnanců</t>
  </si>
  <si>
    <t>Konzervatoře – výdaje na konzervatoře</t>
  </si>
  <si>
    <t>Konzervatoře – průměrné měsíční mzdy zaměstnanců</t>
  </si>
  <si>
    <t>Výdaje z rozpočtu kapitoly 333-MŠMT</t>
  </si>
  <si>
    <t>Konzervatoře jsou v rozpočtové skladbě samostatně sledovány od roku 2007.</t>
  </si>
  <si>
    <t>Podíl výdajů na konzervatoře z celkových výdajů na školství a podíl na HDP</t>
  </si>
  <si>
    <t>Podíl výdajů na konzervatoře na celkových výdajích na školství</t>
  </si>
  <si>
    <t>Dotace soukromým a církevním konzervatořím z kapitoly 333-MŠMT</t>
  </si>
  <si>
    <t>2008/09</t>
  </si>
  <si>
    <t>Žáci</t>
  </si>
  <si>
    <t>Dívky</t>
  </si>
  <si>
    <t xml:space="preserve"> Nově přijaté</t>
  </si>
  <si>
    <t>B6 Konzervatoře</t>
  </si>
  <si>
    <t>V počtech absolventů/absolventek nejsou započítáni/y absolventi/absolventky, kteří/které ukončili/y vzdělávání maturitní zkouškou.</t>
  </si>
  <si>
    <r>
      <t xml:space="preserve"> Absolventi celkem</t>
    </r>
    <r>
      <rPr>
        <b/>
        <vertAlign val="superscript"/>
        <sz val="10"/>
        <rFont val="Arial Narrow"/>
        <family val="2"/>
      </rPr>
      <t xml:space="preserve">1) </t>
    </r>
  </si>
  <si>
    <r>
      <t xml:space="preserve"> Absolventky celkem</t>
    </r>
    <r>
      <rPr>
        <b/>
        <vertAlign val="superscript"/>
        <sz val="10"/>
        <rFont val="Arial Narrow"/>
        <family val="2"/>
      </rPr>
      <t xml:space="preserve">1) </t>
    </r>
  </si>
  <si>
    <t>V počtech absolventů nejsou započítáni absolventi, kteří ukončili vzdělávání maturitní zkouškou.</t>
  </si>
  <si>
    <r>
      <t xml:space="preserve"> Absolventi celkem</t>
    </r>
    <r>
      <rPr>
        <b/>
        <vertAlign val="superscript"/>
        <sz val="10"/>
        <rFont val="Arial Narrow"/>
        <family val="2"/>
      </rPr>
      <t>1)</t>
    </r>
  </si>
  <si>
    <t xml:space="preserve"> 6 a 7leté vzdělávání</t>
  </si>
  <si>
    <t>Veřejný</t>
  </si>
  <si>
    <t>Církev</t>
  </si>
  <si>
    <t>Přihlášení celkem</t>
  </si>
  <si>
    <t>Přijatí celkem</t>
  </si>
  <si>
    <t>Zřizovatel
Délka vzdělávání</t>
  </si>
  <si>
    <t xml:space="preserve"> Veřejný</t>
  </si>
  <si>
    <t xml:space="preserve"> Neveřejný</t>
  </si>
  <si>
    <t xml:space="preserve"> Soukromý</t>
  </si>
  <si>
    <t xml:space="preserve"> Církev</t>
  </si>
  <si>
    <t xml:space="preserve">
Zřizovatel</t>
  </si>
  <si>
    <t xml:space="preserve">Konzervatoře – počet žáků/dívek, nově přijatých a absolventů </t>
  </si>
  <si>
    <t>Konzervatoře – počet učitelů/žen (přepočtené počty – stavy k 30. 9.)</t>
  </si>
  <si>
    <t xml:space="preserve"> Veřejný celkem</t>
  </si>
  <si>
    <t xml:space="preserve"> Neveřejný celkem</t>
  </si>
  <si>
    <t>Území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</si>
  <si>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</si>
  <si>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</si>
  <si>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</si>
  <si>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</si>
  <si>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</si>
  <si>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</si>
  <si>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</si>
  <si>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</si>
  <si>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</si>
  <si>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 xml:space="preserve">CZ020 </t>
  </si>
  <si>
    <t>Jihozápad</t>
  </si>
  <si>
    <t xml:space="preserve">CZ03 </t>
  </si>
  <si>
    <t>Jihočeský kraj</t>
  </si>
  <si>
    <t xml:space="preserve">CZ031 </t>
  </si>
  <si>
    <t>Plzeňský kraj</t>
  </si>
  <si>
    <t xml:space="preserve">CZ032 </t>
  </si>
  <si>
    <t>Severozápad</t>
  </si>
  <si>
    <t xml:space="preserve">CZ04 </t>
  </si>
  <si>
    <t>Karlovarský kraj</t>
  </si>
  <si>
    <t xml:space="preserve">CZ041 </t>
  </si>
  <si>
    <t>Ústecký kraj</t>
  </si>
  <si>
    <t xml:space="preserve">CZ042 </t>
  </si>
  <si>
    <t>Severovýchod</t>
  </si>
  <si>
    <t xml:space="preserve">CZ05 </t>
  </si>
  <si>
    <t>Liberecký kraj</t>
  </si>
  <si>
    <t xml:space="preserve">CZ051 </t>
  </si>
  <si>
    <t>Královéhradecký kraj</t>
  </si>
  <si>
    <t xml:space="preserve">CZ052 </t>
  </si>
  <si>
    <t>Pardubický kraj</t>
  </si>
  <si>
    <t xml:space="preserve">CZ053 </t>
  </si>
  <si>
    <t>Jihovýchod</t>
  </si>
  <si>
    <t xml:space="preserve">CZ06 </t>
  </si>
  <si>
    <t>Jihomoravský kraj</t>
  </si>
  <si>
    <t>Střední Morava</t>
  </si>
  <si>
    <t xml:space="preserve">CZ07 </t>
  </si>
  <si>
    <t>Olomoucký kraj</t>
  </si>
  <si>
    <t xml:space="preserve">CZ071 </t>
  </si>
  <si>
    <t>Zlínský kraj</t>
  </si>
  <si>
    <t xml:space="preserve">CZ072 </t>
  </si>
  <si>
    <t>Moravskoslezsko</t>
  </si>
  <si>
    <t xml:space="preserve">CZ08 </t>
  </si>
  <si>
    <t>Moravskoslezský kraj</t>
  </si>
  <si>
    <t xml:space="preserve">CZ080 </t>
  </si>
  <si>
    <t>CZ020</t>
  </si>
  <si>
    <t>CZ03</t>
  </si>
  <si>
    <t>CZ031</t>
  </si>
  <si>
    <t>CZ032</t>
  </si>
  <si>
    <t>CZ04</t>
  </si>
  <si>
    <t>CZ041</t>
  </si>
  <si>
    <t>CZ042</t>
  </si>
  <si>
    <t>CZ05</t>
  </si>
  <si>
    <t>CZ051</t>
  </si>
  <si>
    <t>CZ052</t>
  </si>
  <si>
    <t>CZ053</t>
  </si>
  <si>
    <t>CZ06</t>
  </si>
  <si>
    <t>CZ07</t>
  </si>
  <si>
    <t>CZ071</t>
  </si>
  <si>
    <t>CZ072</t>
  </si>
  <si>
    <t>CZ08</t>
  </si>
  <si>
    <t>CZ080</t>
  </si>
  <si>
    <t>CZ063</t>
  </si>
  <si>
    <t>CZ064</t>
  </si>
  <si>
    <t>Tab. B6.11:</t>
  </si>
  <si>
    <t>Tab. B6.1:</t>
  </si>
  <si>
    <t>Tab. B6.3:</t>
  </si>
  <si>
    <t>Tab. B6.4:</t>
  </si>
  <si>
    <t>Tab. B6.5:</t>
  </si>
  <si>
    <t>Tab. B6.6:</t>
  </si>
  <si>
    <t>Tab. B6.7:</t>
  </si>
  <si>
    <t>Tab. B6.13:</t>
  </si>
  <si>
    <t>Tab. B6.8:</t>
  </si>
  <si>
    <t>Tab. B6.9:</t>
  </si>
  <si>
    <t>Tab. B6.10:</t>
  </si>
  <si>
    <t>Tab. B6.2:</t>
  </si>
  <si>
    <t>Tab. B6.12:</t>
  </si>
  <si>
    <t xml:space="preserve">Konzervatoře, denní forma vzdělávání – počet žáků, nově přijatých </t>
  </si>
  <si>
    <t xml:space="preserve">Konzervatoře, ostatní formy vzdělávání – počet žáků, nově přijatých </t>
  </si>
  <si>
    <t xml:space="preserve">Konzervatoře, denní forma vzdělávání – absolventi </t>
  </si>
  <si>
    <t xml:space="preserve">Konzervatoře, denní forma vzdělávání – nově přijatí </t>
  </si>
  <si>
    <t xml:space="preserve">Konzervatoře, denní forma vzdělávání – žáci </t>
  </si>
  <si>
    <t>3)</t>
  </si>
  <si>
    <r>
      <t>Výdaje na školství celkem v mld. Kč</t>
    </r>
    <r>
      <rPr>
        <vertAlign val="superscript"/>
        <sz val="10"/>
        <rFont val="Arial Narrow"/>
        <family val="2"/>
      </rPr>
      <t>1),3)</t>
    </r>
  </si>
  <si>
    <t>Ve školním roce 2003/04 a 2004/05 bez škol zřízených pro žáky se SVP a soukromých a církevních škol.</t>
  </si>
  <si>
    <t>Ve školním roce 2003/04 a 2004/05 se počty učitelů (přepočtené počty) nevykazovaly v potřebném členění.</t>
  </si>
  <si>
    <t>4)</t>
  </si>
  <si>
    <r>
      <t>dotace soukromým konzervatořím</t>
    </r>
    <r>
      <rPr>
        <vertAlign val="superscript"/>
        <sz val="10"/>
        <rFont val="Arial Narrow"/>
        <family val="2"/>
      </rPr>
      <t>4)</t>
    </r>
  </si>
  <si>
    <t>Zdroj: Státní závěrečný účet, ZÚ - kapitola 333-MŠMT; 700-Obce a DSO, KÚ; ČSÚ</t>
  </si>
  <si>
    <t>Včetně vedoucích zaměstnanců.</t>
  </si>
  <si>
    <t xml:space="preserve"> Učitelé celkem</t>
  </si>
  <si>
    <r>
      <t>z toho učitelé</t>
    </r>
    <r>
      <rPr>
        <vertAlign val="superscript"/>
        <sz val="10"/>
        <rFont val="Arial Narrow"/>
        <family val="2"/>
      </rPr>
      <t>1)</t>
    </r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</si>
  <si>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</si>
  <si>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</si>
  <si>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 xml:space="preserve">Úspěšnost v prvním kole přijímacího řízení do denní formy vzdělávání </t>
  </si>
  <si>
    <t>2009/10</t>
  </si>
  <si>
    <t xml:space="preserve"> nižší stupeň</t>
  </si>
  <si>
    <t xml:space="preserve"> vyšší stupeň</t>
  </si>
  <si>
    <t>Ve školním roce 2009/10 bez dat Mezinárodní konzervatoře Praha.</t>
  </si>
  <si>
    <r>
      <t>Soukromý</t>
    </r>
    <r>
      <rPr>
        <b/>
        <vertAlign val="superscript"/>
        <sz val="10"/>
        <rFont val="Arial Narrow"/>
        <family val="2"/>
      </rPr>
      <t>2)</t>
    </r>
  </si>
  <si>
    <t>2),3)</t>
  </si>
  <si>
    <t>Od roku 2008 nejsou k dispozici údaje o dotacích soukromým školám v potřebném členění.</t>
  </si>
  <si>
    <t xml:space="preserve">Konzervatoře – počet podaných přihlášek, počet přijatých přihlášek a úspěšnost v 1. kole </t>
  </si>
  <si>
    <t>Počet podaných přihlášek v prvním kole přijímacího řízení do denní formy vzdělávání</t>
  </si>
  <si>
    <t>Počet přijatých přihlášek v prvním kole (červen) přijímacího řízení do denní formy vzdělávání</t>
  </si>
  <si>
    <t>Do školního roku 2008/09 v rámci prvního kola přijímacího řízení mohli žáci podat přihlášku pouze na jednu školu, ve školním roce 2009/10 byl systém přijímacího řízení změněn a žáci mohli podat tři přihlášky, údaje s minulými léty jsou proto nesrovnatelné.</t>
  </si>
  <si>
    <t>2010/11</t>
  </si>
  <si>
    <t>Obrazová příloha</t>
  </si>
  <si>
    <t>Graf 1</t>
  </si>
  <si>
    <t>Graf 2</t>
  </si>
  <si>
    <t>Obr. B1:</t>
  </si>
  <si>
    <t>Obr. B2:</t>
  </si>
  <si>
    <t>nově přijatí do 1. ročníku na 6 a 7leté vzdělávání</t>
  </si>
  <si>
    <t>nově přijatí do 1. ročníku na 8leté vzdělávání</t>
  </si>
  <si>
    <t>absolventi 6 a 7leté vzdělávání</t>
  </si>
  <si>
    <t>absolventi 8leté vzdělávání</t>
  </si>
  <si>
    <t>žáci 6 a 7leté vzdělávání</t>
  </si>
  <si>
    <t>žáci 8leté vzdělávání</t>
  </si>
  <si>
    <t>Učitelé včetně vedoucích zaměstnanců.</t>
  </si>
  <si>
    <t xml:space="preserve">Konzervatoře – všichni zřizovatelé – přepočtené počty zaměstnanců a učitelů, </t>
  </si>
  <si>
    <t>zaměstnanci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</si>
  <si>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</si>
  <si>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</si>
  <si>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</si>
  <si>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</si>
  <si>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</si>
  <si>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</si>
  <si>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2011/12</t>
  </si>
  <si>
    <t>index spotřebitelských cen (rok 2005 = 100)</t>
  </si>
  <si>
    <t>Reálná mzda  (ve stálých cenách roku 2005)</t>
  </si>
  <si>
    <t>Průměrná reálná měsíční mzda ve stálých cenách roku 2005.</t>
  </si>
  <si>
    <t>Zdroj: databáze MŠMT</t>
  </si>
  <si>
    <t>Zdroj: databáze MŠMT, ČSÚ</t>
  </si>
  <si>
    <t>Obsah</t>
  </si>
  <si>
    <t>2012/13</t>
  </si>
  <si>
    <t xml:space="preserve">ve školním roce 2003/04 až 2012/13 – podle území </t>
  </si>
  <si>
    <t>ve školním roce 2003/04 až 2012/13 – podle území</t>
  </si>
  <si>
    <t>ve školním roce 2003/04 až 2012/13 – podle zřizovatele</t>
  </si>
  <si>
    <t>přijímacího řízení do denní formy vzdělávání – ve školním roce 2003/04 až 2012/13 – podle zřizovatele a délky vzdělávání</t>
  </si>
  <si>
    <t>a absolventů – ve školním roce 2003/04 až 2012/13 – podle zřizovatele</t>
  </si>
  <si>
    <t>a absolventů – ve školním roce 2003/04 až 2012/13 – podle délky vzdělávání a zřizovatele</t>
  </si>
  <si>
    <t xml:space="preserve">– ve školním roce 2003/04 až 2012/13 – podle území </t>
  </si>
  <si>
    <t>v letech 2003 až 2012</t>
  </si>
  <si>
    <t>v letech 2003 až 2012 (bez škol pro žáky se SVP)</t>
  </si>
  <si>
    <t>Konzervatoře, denní forma vzdělávání – žáci, nově přijatí a absolventi ve školním roce 2003/04 až 2012/13 – podle délky vzdělávání</t>
  </si>
  <si>
    <t>průměrné měsíční nominální mzdy a reálné mzdy pracovníků v letech 2006 až 2012</t>
  </si>
  <si>
    <t>Od školního roku 2012/13 v rámci prvního kola přijímacího řízení byl systém přijímacího řízení změněn a žáci si mohli podat pouze 2 přihlášky, údaje s minulými léty jsou proto nesrovnatelné.</t>
  </si>
  <si>
    <t>Kraj Vysočina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</si>
</sst>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_ ;[Red]\-#,##0\ ;\-\ "/>
    <numFmt numFmtId="173" formatCode="#,##0.0_ ;[Red]\-#,##0.0\ ;\-\ "/>
    <numFmt numFmtId="174" formatCode="#,##0.00_ ;[Red]\-#,##0.00\ ;\-\ "/>
    <numFmt numFmtId="175" formatCode="0.0%"/>
    <numFmt numFmtId="176" formatCode="0.0,%;;\-"/>
    <numFmt numFmtId="177" formatCode="0.0,%\ ;;\-\ "/>
    <numFmt numFmtId="178" formatCode="0,%\ ;;\-\ "/>
    <numFmt numFmtId="179" formatCode="0_%\ ;;\-\ "/>
    <numFmt numFmtId="180" formatCode="_-* #,##0.000\ &quot;Kč&quot;_-;\-* #,##0.000\ &quot;Kč&quot;_-;_-* &quot;-&quot;??\ &quot;Kč&quot;_-;_-@_-"/>
    <numFmt numFmtId="181" formatCode="#,##0\ &quot;Kč&quot;\ ;;\-\ "/>
    <numFmt numFmtId="182" formatCode="#,##0\ &quot;Kč&quot;\ ;;\-\ &quot;Kč&quot;"/>
    <numFmt numFmtId="183" formatCode="#,##0\ &quot;Kč&quot;\ ;;\-\ &quot;Kč&quot;\ "/>
    <numFmt numFmtId="184" formatCode="#,##0\ &quot;Kč&quot;;[Red]\-#,##0\ &quot;Kč&quot;;\-\ &quot;Kč&quot;"/>
    <numFmt numFmtId="185" formatCode="#,##0\ &quot;Kč&quot;\ ;[Red]\-#,##0\ &quot;Kč&quot;\ ;\-\ &quot;Kč&quot;\ "/>
    <numFmt numFmtId="186" formatCode="0.0%\ ;;\-\ \%\ "/>
    <numFmt numFmtId="187" formatCode="0.0,%\ ;;\-\ \%\ "/>
    <numFmt numFmtId="188" formatCode="0.0,\%\ ;;\-\ \%\ "/>
    <numFmt numFmtId="189" formatCode="0.00%\ ;;\-\ \%\ "/>
    <numFmt numFmtId="190" formatCode="#,##0.0\ &quot;Kč&quot;\ ;[Red]\-#,##0.0\ &quot;Kč&quot;\ ;\-\ &quot;Kč&quot;\ "/>
    <numFmt numFmtId="191" formatCode="#,##0.00\ &quot;Kč&quot;\ ;[Red]\-#,##0.00\ &quot;Kč&quot;\ ;\-\ &quot;Kč&quot;\ "/>
    <numFmt numFmtId="192" formatCode="#,##0.000\ &quot;Kč&quot;\ ;[Red]\-#,##0.000\ &quot;Kč&quot;\ ;\-\ &quot;Kč&quot;\ "/>
    <numFmt numFmtId="193" formatCode="#,##0.000_ ;[Red]\-#,##0.000\ ;\-\ "/>
    <numFmt numFmtId="194" formatCode="#,##0_ ;[Red]\-#,##0\ ;\–\ "/>
    <numFmt numFmtId="195" formatCode="0.0%\ ;[Red]\-0.0%\ ;\–\ "/>
    <numFmt numFmtId="196" formatCode="#,##0.0_ ;[Red]\-#,##0.0\ ;\–\ "/>
    <numFmt numFmtId="197" formatCode="0.00%\ ;[Red]\-0.00%\ ;\–\ "/>
    <numFmt numFmtId="198" formatCode="#,##0\ &quot;Kč&quot;\ ;[Red]\-#,##0\ &quot;Kč&quot;\ ;\–\ "/>
    <numFmt numFmtId="199" formatCode=";;;"/>
    <numFmt numFmtId="200" formatCode="#,##0.000_ ;[Red]\-#,##0.000\ ;\–\ "/>
    <numFmt numFmtId="201" formatCode="0.00000"/>
    <numFmt numFmtId="202" formatCode="#,##0\ _K_č"/>
    <numFmt numFmtId="203" formatCode="#,##0\ &quot;Kč&quot;"/>
    <numFmt numFmtId="204" formatCode="#,##0.0\ _K_č"/>
    <numFmt numFmtId="205" formatCode="0.000;[Red]0.000"/>
    <numFmt numFmtId="206" formatCode="0.0;[Red]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0.0"/>
    <numFmt numFmtId="211" formatCode="#,##0.0"/>
    <numFmt numFmtId="212" formatCode="###,###,##0.00\ ;###,###,##0.00\-"/>
    <numFmt numFmtId="213" formatCode="[$-405]d\.\ mmmm\ yyyy"/>
  </numFmts>
  <fonts count="40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vertAlign val="superscript"/>
      <sz val="10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vertAlign val="superscript"/>
      <sz val="10"/>
      <name val="Arial Narrow"/>
      <family val="2"/>
    </font>
    <font>
      <sz val="8"/>
      <name val="Arial CE"/>
      <family val="0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2"/>
    </font>
    <font>
      <b/>
      <sz val="10"/>
      <color indexed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9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hair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medium"/>
      <right style="hair"/>
      <top style="double"/>
      <bottom style="thin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/>
      <bottom style="thin"/>
    </border>
    <border>
      <left style="medium"/>
      <right style="hair"/>
      <top style="double"/>
      <bottom style="medium"/>
    </border>
    <border>
      <left style="hair"/>
      <right>
        <color indexed="63"/>
      </right>
      <top style="double"/>
      <bottom style="medium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double"/>
      <right style="hair"/>
      <top style="double"/>
      <bottom style="thin"/>
    </border>
    <border>
      <left style="double"/>
      <right style="hair"/>
      <top style="thin"/>
      <bottom>
        <color indexed="63"/>
      </bottom>
    </border>
    <border>
      <left style="double"/>
      <right style="hair"/>
      <top style="hair"/>
      <bottom style="hair"/>
    </border>
    <border>
      <left style="double"/>
      <right style="hair"/>
      <top style="hair"/>
      <bottom style="thin"/>
    </border>
    <border>
      <left style="double"/>
      <right style="hair"/>
      <top>
        <color indexed="63"/>
      </top>
      <bottom style="thin"/>
    </border>
    <border>
      <left style="double"/>
      <right style="hair"/>
      <top style="thin"/>
      <bottom style="hair"/>
    </border>
    <border>
      <left style="double"/>
      <right style="hair"/>
      <top style="hair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double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7" fillId="7" borderId="8" applyNumberFormat="0" applyAlignment="0" applyProtection="0"/>
    <xf numFmtId="0" fontId="29" fillId="19" borderId="8" applyNumberFormat="0" applyAlignment="0" applyProtection="0"/>
    <xf numFmtId="0" fontId="28" fillId="19" borderId="9" applyNumberFormat="0" applyAlignment="0" applyProtection="0"/>
    <xf numFmtId="0" fontId="3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3" borderId="0" applyNumberFormat="0" applyBorder="0" applyAlignment="0" applyProtection="0"/>
  </cellStyleXfs>
  <cellXfs count="603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7" fillId="19" borderId="0" xfId="0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horizontal="right" vertical="center"/>
      <protection/>
    </xf>
    <xf numFmtId="0" fontId="12" fillId="24" borderId="12" xfId="0" applyNumberFormat="1" applyFont="1" applyFill="1" applyBorder="1" applyAlignment="1" applyProtection="1">
      <alignment horizontal="center" vertical="top"/>
      <protection/>
    </xf>
    <xf numFmtId="0" fontId="8" fillId="19" borderId="13" xfId="0" applyFont="1" applyFill="1" applyBorder="1" applyAlignment="1" applyProtection="1">
      <alignment vertical="center"/>
      <protection/>
    </xf>
    <xf numFmtId="49" fontId="7" fillId="24" borderId="14" xfId="0" applyNumberFormat="1" applyFont="1" applyFill="1" applyBorder="1" applyAlignment="1" applyProtection="1">
      <alignment vertical="center"/>
      <protection/>
    </xf>
    <xf numFmtId="49" fontId="7" fillId="24" borderId="15" xfId="0" applyNumberFormat="1" applyFont="1" applyFill="1" applyBorder="1" applyAlignment="1" applyProtection="1">
      <alignment horizontal="left" vertical="center"/>
      <protection/>
    </xf>
    <xf numFmtId="49" fontId="8" fillId="24" borderId="15" xfId="0" applyNumberFormat="1" applyFont="1" applyFill="1" applyBorder="1" applyAlignment="1" applyProtection="1">
      <alignment horizontal="left" vertical="center"/>
      <protection/>
    </xf>
    <xf numFmtId="49" fontId="7" fillId="24" borderId="15" xfId="0" applyNumberFormat="1" applyFont="1" applyFill="1" applyBorder="1" applyAlignment="1" applyProtection="1">
      <alignment horizontal="right" vertical="center"/>
      <protection/>
    </xf>
    <xf numFmtId="49" fontId="7" fillId="24" borderId="16" xfId="0" applyNumberFormat="1" applyFont="1" applyFill="1" applyBorder="1" applyAlignment="1" applyProtection="1">
      <alignment horizontal="left" vertical="center"/>
      <protection/>
    </xf>
    <xf numFmtId="194" fontId="7" fillId="18" borderId="17" xfId="0" applyNumberFormat="1" applyFont="1" applyFill="1" applyBorder="1" applyAlignment="1" applyProtection="1">
      <alignment horizontal="righ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49" fontId="8" fillId="24" borderId="19" xfId="0" applyNumberFormat="1" applyFont="1" applyFill="1" applyBorder="1" applyAlignment="1" applyProtection="1">
      <alignment vertical="center"/>
      <protection/>
    </xf>
    <xf numFmtId="49" fontId="8" fillId="24" borderId="20" xfId="0" applyNumberFormat="1" applyFont="1" applyFill="1" applyBorder="1" applyAlignment="1" applyProtection="1">
      <alignment horizontal="left" vertical="center"/>
      <protection/>
    </xf>
    <xf numFmtId="49" fontId="8" fillId="24" borderId="20" xfId="0" applyNumberFormat="1" applyFont="1" applyFill="1" applyBorder="1" applyAlignment="1" applyProtection="1">
      <alignment horizontal="right" vertical="center"/>
      <protection/>
    </xf>
    <xf numFmtId="49" fontId="8" fillId="24" borderId="21" xfId="0" applyNumberFormat="1" applyFont="1" applyFill="1" applyBorder="1" applyAlignment="1" applyProtection="1">
      <alignment horizontal="left" vertical="center"/>
      <protection/>
    </xf>
    <xf numFmtId="194" fontId="8" fillId="18" borderId="22" xfId="0" applyNumberFormat="1" applyFont="1" applyFill="1" applyBorder="1" applyAlignment="1" applyProtection="1">
      <alignment horizontal="right" vertical="center"/>
      <protection/>
    </xf>
    <xf numFmtId="194" fontId="8" fillId="18" borderId="23" xfId="0" applyNumberFormat="1" applyFont="1" applyFill="1" applyBorder="1" applyAlignment="1" applyProtection="1">
      <alignment horizontal="right" vertical="center"/>
      <protection/>
    </xf>
    <xf numFmtId="49" fontId="8" fillId="24" borderId="24" xfId="0" applyNumberFormat="1" applyFont="1" applyFill="1" applyBorder="1" applyAlignment="1" applyProtection="1">
      <alignment vertical="center"/>
      <protection/>
    </xf>
    <xf numFmtId="49" fontId="8" fillId="24" borderId="25" xfId="0" applyNumberFormat="1" applyFont="1" applyFill="1" applyBorder="1" applyAlignment="1" applyProtection="1">
      <alignment horizontal="left" vertical="center"/>
      <protection/>
    </xf>
    <xf numFmtId="49" fontId="8" fillId="24" borderId="25" xfId="0" applyNumberFormat="1" applyFont="1" applyFill="1" applyBorder="1" applyAlignment="1" applyProtection="1">
      <alignment horizontal="right" vertical="center"/>
      <protection/>
    </xf>
    <xf numFmtId="49" fontId="8" fillId="24" borderId="26" xfId="0" applyNumberFormat="1" applyFont="1" applyFill="1" applyBorder="1" applyAlignment="1" applyProtection="1">
      <alignment horizontal="left" vertical="center"/>
      <protection/>
    </xf>
    <xf numFmtId="194" fontId="8" fillId="18" borderId="27" xfId="0" applyNumberFormat="1" applyFont="1" applyFill="1" applyBorder="1" applyAlignment="1" applyProtection="1">
      <alignment horizontal="right" vertical="center"/>
      <protection/>
    </xf>
    <xf numFmtId="194" fontId="8" fillId="18" borderId="28" xfId="0" applyNumberFormat="1" applyFont="1" applyFill="1" applyBorder="1" applyAlignment="1" applyProtection="1">
      <alignment horizontal="right" vertical="center"/>
      <protection/>
    </xf>
    <xf numFmtId="49" fontId="8" fillId="24" borderId="29" xfId="0" applyNumberFormat="1" applyFont="1" applyFill="1" applyBorder="1" applyAlignment="1" applyProtection="1">
      <alignment vertical="center"/>
      <protection/>
    </xf>
    <xf numFmtId="49" fontId="8" fillId="24" borderId="30" xfId="0" applyNumberFormat="1" applyFont="1" applyFill="1" applyBorder="1" applyAlignment="1" applyProtection="1">
      <alignment vertical="center"/>
      <protection/>
    </xf>
    <xf numFmtId="49" fontId="8" fillId="24" borderId="31" xfId="0" applyNumberFormat="1" applyFont="1" applyFill="1" applyBorder="1" applyAlignment="1" applyProtection="1">
      <alignment horizontal="left" vertical="center"/>
      <protection/>
    </xf>
    <xf numFmtId="49" fontId="8" fillId="24" borderId="31" xfId="0" applyNumberFormat="1" applyFont="1" applyFill="1" applyBorder="1" applyAlignment="1" applyProtection="1">
      <alignment horizontal="right" vertical="center"/>
      <protection/>
    </xf>
    <xf numFmtId="49" fontId="8" fillId="24" borderId="32" xfId="0" applyNumberFormat="1" applyFont="1" applyFill="1" applyBorder="1" applyAlignment="1" applyProtection="1">
      <alignment horizontal="left" vertical="center"/>
      <protection/>
    </xf>
    <xf numFmtId="49" fontId="8" fillId="24" borderId="33" xfId="0" applyNumberFormat="1" applyFont="1" applyFill="1" applyBorder="1" applyAlignment="1" applyProtection="1">
      <alignment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0" fontId="15" fillId="0" borderId="36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0" fontId="10" fillId="19" borderId="0" xfId="0" applyFont="1" applyFill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vertical="center"/>
      <protection/>
    </xf>
    <xf numFmtId="49" fontId="10" fillId="0" borderId="11" xfId="0" applyNumberFormat="1" applyFont="1" applyFill="1" applyBorder="1" applyAlignment="1" applyProtection="1">
      <alignment vertical="center"/>
      <protection/>
    </xf>
    <xf numFmtId="0" fontId="8" fillId="19" borderId="29" xfId="0" applyFont="1" applyFill="1" applyBorder="1" applyAlignment="1" applyProtection="1">
      <alignment vertical="center"/>
      <protection/>
    </xf>
    <xf numFmtId="0" fontId="14" fillId="0" borderId="36" xfId="0" applyFont="1" applyFill="1" applyBorder="1" applyAlignment="1" applyProtection="1">
      <alignment/>
      <protection/>
    </xf>
    <xf numFmtId="0" fontId="15" fillId="0" borderId="36" xfId="0" applyFont="1" applyFill="1" applyBorder="1" applyAlignment="1" applyProtection="1">
      <alignment/>
      <protection/>
    </xf>
    <xf numFmtId="49" fontId="8" fillId="24" borderId="14" xfId="0" applyNumberFormat="1" applyFont="1" applyFill="1" applyBorder="1" applyAlignment="1" applyProtection="1">
      <alignment vertical="center"/>
      <protection/>
    </xf>
    <xf numFmtId="49" fontId="8" fillId="24" borderId="37" xfId="0" applyNumberFormat="1" applyFont="1" applyFill="1" applyBorder="1" applyAlignment="1" applyProtection="1">
      <alignment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righ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194" fontId="8" fillId="18" borderId="40" xfId="0" applyNumberFormat="1" applyFont="1" applyFill="1" applyBorder="1" applyAlignment="1" applyProtection="1">
      <alignment horizontal="right" vertical="center"/>
      <protection/>
    </xf>
    <xf numFmtId="194" fontId="8" fillId="18" borderId="41" xfId="0" applyNumberFormat="1" applyFont="1" applyFill="1" applyBorder="1" applyAlignment="1" applyProtection="1">
      <alignment horizontal="right" vertical="center"/>
      <protection/>
    </xf>
    <xf numFmtId="49" fontId="8" fillId="24" borderId="42" xfId="0" applyNumberFormat="1" applyFont="1" applyFill="1" applyBorder="1" applyAlignment="1" applyProtection="1">
      <alignment vertical="center"/>
      <protection/>
    </xf>
    <xf numFmtId="49" fontId="8" fillId="24" borderId="43" xfId="0" applyNumberFormat="1" applyFont="1" applyFill="1" applyBorder="1" applyAlignment="1" applyProtection="1">
      <alignment vertical="center"/>
      <protection/>
    </xf>
    <xf numFmtId="49" fontId="8" fillId="24" borderId="44" xfId="0" applyNumberFormat="1" applyFont="1" applyFill="1" applyBorder="1" applyAlignment="1" applyProtection="1">
      <alignment horizontal="left" vertical="center"/>
      <protection/>
    </xf>
    <xf numFmtId="49" fontId="8" fillId="24" borderId="44" xfId="0" applyNumberFormat="1" applyFont="1" applyFill="1" applyBorder="1" applyAlignment="1" applyProtection="1">
      <alignment horizontal="right" vertical="center"/>
      <protection/>
    </xf>
    <xf numFmtId="49" fontId="8" fillId="24" borderId="45" xfId="0" applyNumberFormat="1" applyFont="1" applyFill="1" applyBorder="1" applyAlignment="1" applyProtection="1">
      <alignment horizontal="left" vertical="center"/>
      <protection/>
    </xf>
    <xf numFmtId="194" fontId="8" fillId="18" borderId="46" xfId="0" applyNumberFormat="1" applyFont="1" applyFill="1" applyBorder="1" applyAlignment="1" applyProtection="1">
      <alignment horizontal="right" vertical="center"/>
      <protection/>
    </xf>
    <xf numFmtId="194" fontId="8" fillId="18" borderId="47" xfId="0" applyNumberFormat="1" applyFont="1" applyFill="1" applyBorder="1" applyAlignment="1" applyProtection="1">
      <alignment horizontal="right" vertical="center"/>
      <protection/>
    </xf>
    <xf numFmtId="49" fontId="8" fillId="24" borderId="48" xfId="0" applyNumberFormat="1" applyFont="1" applyFill="1" applyBorder="1" applyAlignment="1" applyProtection="1">
      <alignment vertical="center"/>
      <protection/>
    </xf>
    <xf numFmtId="49" fontId="7" fillId="24" borderId="37" xfId="0" applyNumberFormat="1" applyFont="1" applyFill="1" applyBorder="1" applyAlignment="1" applyProtection="1">
      <alignment vertical="center"/>
      <protection/>
    </xf>
    <xf numFmtId="49" fontId="7" fillId="24" borderId="38" xfId="0" applyNumberFormat="1" applyFont="1" applyFill="1" applyBorder="1" applyAlignment="1" applyProtection="1">
      <alignment horizontal="left" vertical="center"/>
      <protection/>
    </xf>
    <xf numFmtId="49" fontId="7" fillId="24" borderId="38" xfId="0" applyNumberFormat="1" applyFont="1" applyFill="1" applyBorder="1" applyAlignment="1" applyProtection="1">
      <alignment horizontal="right" vertical="center"/>
      <protection/>
    </xf>
    <xf numFmtId="49" fontId="7" fillId="24" borderId="39" xfId="0" applyNumberFormat="1" applyFont="1" applyFill="1" applyBorder="1" applyAlignment="1" applyProtection="1">
      <alignment horizontal="left" vertical="center"/>
      <protection/>
    </xf>
    <xf numFmtId="194" fontId="7" fillId="18" borderId="40" xfId="0" applyNumberFormat="1" applyFont="1" applyFill="1" applyBorder="1" applyAlignment="1" applyProtection="1">
      <alignment horizontal="right" vertical="center"/>
      <protection/>
    </xf>
    <xf numFmtId="194" fontId="7" fillId="18" borderId="41" xfId="0" applyNumberFormat="1" applyFont="1" applyFill="1" applyBorder="1" applyAlignment="1" applyProtection="1">
      <alignment horizontal="right" vertical="center"/>
      <protection/>
    </xf>
    <xf numFmtId="49" fontId="8" fillId="24" borderId="49" xfId="0" applyNumberFormat="1" applyFont="1" applyFill="1" applyBorder="1" applyAlignment="1" applyProtection="1">
      <alignment horizontal="left" vertical="center"/>
      <protection/>
    </xf>
    <xf numFmtId="49" fontId="8" fillId="24" borderId="50" xfId="0" applyNumberFormat="1" applyFont="1" applyFill="1" applyBorder="1" applyAlignment="1" applyProtection="1">
      <alignment horizontal="left" vertical="center"/>
      <protection/>
    </xf>
    <xf numFmtId="194" fontId="8" fillId="18" borderId="51" xfId="0" applyNumberFormat="1" applyFont="1" applyFill="1" applyBorder="1" applyAlignment="1" applyProtection="1">
      <alignment horizontal="right" vertical="center"/>
      <protection/>
    </xf>
    <xf numFmtId="194" fontId="8" fillId="18" borderId="52" xfId="0" applyNumberFormat="1" applyFont="1" applyFill="1" applyBorder="1" applyAlignment="1" applyProtection="1">
      <alignment horizontal="right" vertical="center"/>
      <protection/>
    </xf>
    <xf numFmtId="194" fontId="7" fillId="18" borderId="22" xfId="0" applyNumberFormat="1" applyFont="1" applyFill="1" applyBorder="1" applyAlignment="1" applyProtection="1">
      <alignment horizontal="right" vertical="center"/>
      <protection/>
    </xf>
    <xf numFmtId="194" fontId="7" fillId="18" borderId="51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 quotePrefix="1">
      <alignment vertical="top"/>
      <protection/>
    </xf>
    <xf numFmtId="0" fontId="12" fillId="24" borderId="53" xfId="0" applyNumberFormat="1" applyFont="1" applyFill="1" applyBorder="1" applyAlignment="1" applyProtection="1">
      <alignment horizontal="center" vertical="top"/>
      <protection/>
    </xf>
    <xf numFmtId="0" fontId="12" fillId="24" borderId="54" xfId="0" applyNumberFormat="1" applyFont="1" applyFill="1" applyBorder="1" applyAlignment="1" applyProtection="1">
      <alignment horizontal="center" vertical="top"/>
      <protection/>
    </xf>
    <xf numFmtId="49" fontId="7" fillId="24" borderId="55" xfId="0" applyNumberFormat="1" applyFont="1" applyFill="1" applyBorder="1" applyAlignment="1" applyProtection="1">
      <alignment horizontal="centerContinuous" vertical="center"/>
      <protection/>
    </xf>
    <xf numFmtId="49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7" xfId="0" applyNumberFormat="1" applyFont="1" applyFill="1" applyBorder="1" applyAlignment="1" applyProtection="1">
      <alignment horizontal="centerContinuous" vertical="center"/>
      <protection/>
    </xf>
    <xf numFmtId="49" fontId="7" fillId="24" borderId="58" xfId="0" applyNumberFormat="1" applyFont="1" applyFill="1" applyBorder="1" applyAlignment="1" applyProtection="1">
      <alignment vertical="center"/>
      <protection/>
    </xf>
    <xf numFmtId="49" fontId="7" fillId="24" borderId="59" xfId="0" applyNumberFormat="1" applyFont="1" applyFill="1" applyBorder="1" applyAlignment="1" applyProtection="1">
      <alignment horizontal="left" vertical="center"/>
      <protection/>
    </xf>
    <xf numFmtId="49" fontId="7" fillId="24" borderId="59" xfId="0" applyNumberFormat="1" applyFont="1" applyFill="1" applyBorder="1" applyAlignment="1" applyProtection="1">
      <alignment horizontal="right" vertical="center"/>
      <protection/>
    </xf>
    <xf numFmtId="49" fontId="7" fillId="24" borderId="60" xfId="0" applyNumberFormat="1" applyFont="1" applyFill="1" applyBorder="1" applyAlignment="1" applyProtection="1">
      <alignment horizontal="lef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194" fontId="7" fillId="18" borderId="62" xfId="0" applyNumberFormat="1" applyFont="1" applyFill="1" applyBorder="1" applyAlignment="1" applyProtection="1">
      <alignment horizontal="right" vertical="center"/>
      <protection/>
    </xf>
    <xf numFmtId="194" fontId="7" fillId="18" borderId="63" xfId="0" applyNumberFormat="1" applyFont="1" applyFill="1" applyBorder="1" applyAlignment="1" applyProtection="1">
      <alignment horizontal="right" vertical="center"/>
      <protection/>
    </xf>
    <xf numFmtId="194" fontId="7" fillId="18" borderId="64" xfId="0" applyNumberFormat="1" applyFont="1" applyFill="1" applyBorder="1" applyAlignment="1" applyProtection="1">
      <alignment horizontal="right" vertical="center"/>
      <protection/>
    </xf>
    <xf numFmtId="194" fontId="8" fillId="18" borderId="65" xfId="0" applyNumberFormat="1" applyFont="1" applyFill="1" applyBorder="1" applyAlignment="1" applyProtection="1">
      <alignment horizontal="right" vertical="center"/>
      <protection/>
    </xf>
    <xf numFmtId="194" fontId="8" fillId="18" borderId="66" xfId="0" applyNumberFormat="1" applyFont="1" applyFill="1" applyBorder="1" applyAlignment="1" applyProtection="1">
      <alignment horizontal="right" vertical="center"/>
      <protection/>
    </xf>
    <xf numFmtId="49" fontId="8" fillId="24" borderId="0" xfId="0" applyNumberFormat="1" applyFont="1" applyFill="1" applyBorder="1" applyAlignment="1" applyProtection="1">
      <alignment horizontal="left" vertical="center"/>
      <protection/>
    </xf>
    <xf numFmtId="49" fontId="8" fillId="24" borderId="0" xfId="0" applyNumberFormat="1" applyFont="1" applyFill="1" applyBorder="1" applyAlignment="1" applyProtection="1">
      <alignment horizontal="right" vertical="center"/>
      <protection/>
    </xf>
    <xf numFmtId="49" fontId="8" fillId="24" borderId="67" xfId="0" applyNumberFormat="1" applyFont="1" applyFill="1" applyBorder="1" applyAlignment="1" applyProtection="1">
      <alignment horizontal="left" vertical="center"/>
      <protection/>
    </xf>
    <xf numFmtId="194" fontId="8" fillId="18" borderId="68" xfId="0" applyNumberFormat="1" applyFont="1" applyFill="1" applyBorder="1" applyAlignment="1" applyProtection="1">
      <alignment horizontal="right" vertical="center"/>
      <protection/>
    </xf>
    <xf numFmtId="194" fontId="8" fillId="18" borderId="69" xfId="0" applyNumberFormat="1" applyFont="1" applyFill="1" applyBorder="1" applyAlignment="1" applyProtection="1">
      <alignment horizontal="right" vertical="center"/>
      <protection/>
    </xf>
    <xf numFmtId="195" fontId="8" fillId="18" borderId="22" xfId="0" applyNumberFormat="1" applyFont="1" applyFill="1" applyBorder="1" applyAlignment="1" applyProtection="1">
      <alignment horizontal="right" vertical="center"/>
      <protection/>
    </xf>
    <xf numFmtId="195" fontId="8" fillId="18" borderId="23" xfId="0" applyNumberFormat="1" applyFont="1" applyFill="1" applyBorder="1" applyAlignment="1" applyProtection="1">
      <alignment horizontal="right" vertical="center"/>
      <protection/>
    </xf>
    <xf numFmtId="195" fontId="8" fillId="18" borderId="34" xfId="0" applyNumberFormat="1" applyFont="1" applyFill="1" applyBorder="1" applyAlignment="1" applyProtection="1">
      <alignment horizontal="right" vertical="center"/>
      <protection/>
    </xf>
    <xf numFmtId="195" fontId="8" fillId="18" borderId="35" xfId="0" applyNumberFormat="1" applyFont="1" applyFill="1" applyBorder="1" applyAlignment="1" applyProtection="1">
      <alignment horizontal="right" vertical="center"/>
      <protection/>
    </xf>
    <xf numFmtId="0" fontId="12" fillId="24" borderId="70" xfId="0" applyNumberFormat="1" applyFont="1" applyFill="1" applyBorder="1" applyAlignment="1" applyProtection="1">
      <alignment horizontal="center" vertical="top"/>
      <protection/>
    </xf>
    <xf numFmtId="0" fontId="12" fillId="24" borderId="71" xfId="0" applyNumberFormat="1" applyFont="1" applyFill="1" applyBorder="1" applyAlignment="1" applyProtection="1">
      <alignment horizontal="center" vertical="top"/>
      <protection/>
    </xf>
    <xf numFmtId="196" fontId="7" fillId="18" borderId="72" xfId="0" applyNumberFormat="1" applyFont="1" applyFill="1" applyBorder="1" applyAlignment="1" applyProtection="1">
      <alignment horizontal="right" vertical="center"/>
      <protection/>
    </xf>
    <xf numFmtId="196" fontId="8" fillId="18" borderId="73" xfId="0" applyNumberFormat="1" applyFont="1" applyFill="1" applyBorder="1" applyAlignment="1" applyProtection="1">
      <alignment horizontal="right" vertical="center"/>
      <protection/>
    </xf>
    <xf numFmtId="196" fontId="8" fillId="18" borderId="22" xfId="0" applyNumberFormat="1" applyFont="1" applyFill="1" applyBorder="1" applyAlignment="1" applyProtection="1">
      <alignment horizontal="right" vertical="center"/>
      <protection/>
    </xf>
    <xf numFmtId="196" fontId="8" fillId="18" borderId="23" xfId="0" applyNumberFormat="1" applyFont="1" applyFill="1" applyBorder="1" applyAlignment="1" applyProtection="1">
      <alignment horizontal="right" vertical="center"/>
      <protection/>
    </xf>
    <xf numFmtId="196" fontId="8" fillId="18" borderId="66" xfId="0" applyNumberFormat="1" applyFont="1" applyFill="1" applyBorder="1" applyAlignment="1" applyProtection="1">
      <alignment horizontal="right" vertical="center"/>
      <protection/>
    </xf>
    <xf numFmtId="196" fontId="8" fillId="18" borderId="74" xfId="0" applyNumberFormat="1" applyFont="1" applyFill="1" applyBorder="1" applyAlignment="1" applyProtection="1">
      <alignment horizontal="right" vertical="center"/>
      <protection/>
    </xf>
    <xf numFmtId="196" fontId="8" fillId="18" borderId="75" xfId="0" applyNumberFormat="1" applyFont="1" applyFill="1" applyBorder="1" applyAlignment="1" applyProtection="1">
      <alignment horizontal="right" vertical="center"/>
      <protection/>
    </xf>
    <xf numFmtId="196" fontId="8" fillId="18" borderId="76" xfId="0" applyNumberFormat="1" applyFont="1" applyFill="1" applyBorder="1" applyAlignment="1" applyProtection="1">
      <alignment horizontal="right" vertical="center"/>
      <protection/>
    </xf>
    <xf numFmtId="196" fontId="7" fillId="18" borderId="73" xfId="0" applyNumberFormat="1" applyFont="1" applyFill="1" applyBorder="1" applyAlignment="1" applyProtection="1">
      <alignment horizontal="right" vertical="center"/>
      <protection/>
    </xf>
    <xf numFmtId="49" fontId="8" fillId="24" borderId="11" xfId="0" applyNumberFormat="1" applyFont="1" applyFill="1" applyBorder="1" applyAlignment="1" applyProtection="1">
      <alignment horizontal="left" vertical="center"/>
      <protection/>
    </xf>
    <xf numFmtId="49" fontId="8" fillId="24" borderId="11" xfId="0" applyNumberFormat="1" applyFont="1" applyFill="1" applyBorder="1" applyAlignment="1" applyProtection="1">
      <alignment horizontal="right" vertical="center"/>
      <protection/>
    </xf>
    <xf numFmtId="49" fontId="8" fillId="24" borderId="77" xfId="0" applyNumberFormat="1" applyFont="1" applyFill="1" applyBorder="1" applyAlignment="1" applyProtection="1">
      <alignment horizontal="left" vertical="center"/>
      <protection/>
    </xf>
    <xf numFmtId="196" fontId="8" fillId="18" borderId="69" xfId="0" applyNumberFormat="1" applyFont="1" applyFill="1" applyBorder="1" applyAlignment="1" applyProtection="1">
      <alignment horizontal="right" vertical="center"/>
      <protection/>
    </xf>
    <xf numFmtId="0" fontId="7" fillId="19" borderId="13" xfId="0" applyFont="1" applyFill="1" applyBorder="1" applyAlignment="1" applyProtection="1">
      <alignment vertical="center"/>
      <protection/>
    </xf>
    <xf numFmtId="196" fontId="7" fillId="18" borderId="63" xfId="0" applyNumberFormat="1" applyFont="1" applyFill="1" applyBorder="1" applyAlignment="1" applyProtection="1">
      <alignment horizontal="right" vertical="center"/>
      <protection/>
    </xf>
    <xf numFmtId="49" fontId="7" fillId="24" borderId="78" xfId="0" applyNumberFormat="1" applyFont="1" applyFill="1" applyBorder="1" applyAlignment="1" applyProtection="1">
      <alignment horizontal="centerContinuous" vertical="center" wrapText="1"/>
      <protection/>
    </xf>
    <xf numFmtId="49" fontId="7" fillId="24" borderId="79" xfId="0" applyNumberFormat="1" applyFont="1" applyFill="1" applyBorder="1" applyAlignment="1" applyProtection="1">
      <alignment horizontal="centerContinuous" vertical="center" wrapText="1"/>
      <protection/>
    </xf>
    <xf numFmtId="0" fontId="12" fillId="24" borderId="79" xfId="0" applyNumberFormat="1" applyFont="1" applyFill="1" applyBorder="1" applyAlignment="1" applyProtection="1">
      <alignment horizontal="centerContinuous" vertical="center"/>
      <protection/>
    </xf>
    <xf numFmtId="0" fontId="12" fillId="24" borderId="80" xfId="0" applyNumberFormat="1" applyFont="1" applyFill="1" applyBorder="1" applyAlignment="1" applyProtection="1">
      <alignment horizontal="centerContinuous" vertical="center"/>
      <protection/>
    </xf>
    <xf numFmtId="49" fontId="7" fillId="24" borderId="43" xfId="0" applyNumberFormat="1" applyFont="1" applyFill="1" applyBorder="1" applyAlignment="1" applyProtection="1">
      <alignment vertical="center"/>
      <protection/>
    </xf>
    <xf numFmtId="49" fontId="7" fillId="24" borderId="81" xfId="0" applyNumberFormat="1" applyFont="1" applyFill="1" applyBorder="1" applyAlignment="1" applyProtection="1">
      <alignment horizontal="left" vertical="center"/>
      <protection/>
    </xf>
    <xf numFmtId="49" fontId="7" fillId="24" borderId="81" xfId="0" applyNumberFormat="1" applyFont="1" applyFill="1" applyBorder="1" applyAlignment="1" applyProtection="1">
      <alignment horizontal="right" vertical="center"/>
      <protection/>
    </xf>
    <xf numFmtId="49" fontId="7" fillId="24" borderId="82" xfId="0" applyNumberFormat="1" applyFont="1" applyFill="1" applyBorder="1" applyAlignment="1" applyProtection="1">
      <alignment horizontal="left" vertical="center"/>
      <protection/>
    </xf>
    <xf numFmtId="194" fontId="7" fillId="18" borderId="83" xfId="0" applyNumberFormat="1" applyFont="1" applyFill="1" applyBorder="1" applyAlignment="1" applyProtection="1">
      <alignment horizontal="right" vertical="center"/>
      <protection/>
    </xf>
    <xf numFmtId="194" fontId="7" fillId="18" borderId="84" xfId="0" applyNumberFormat="1" applyFont="1" applyFill="1" applyBorder="1" applyAlignment="1" applyProtection="1">
      <alignment horizontal="right" vertical="center"/>
      <protection/>
    </xf>
    <xf numFmtId="194" fontId="7" fillId="18" borderId="61" xfId="0" applyNumberFormat="1" applyFont="1" applyFill="1" applyBorder="1" applyAlignment="1" applyProtection="1">
      <alignment horizontal="right" vertical="center"/>
      <protection/>
    </xf>
    <xf numFmtId="194" fontId="7" fillId="18" borderId="64" xfId="0" applyNumberFormat="1" applyFont="1" applyFill="1" applyBorder="1" applyAlignment="1" applyProtection="1">
      <alignment horizontal="right" vertical="center"/>
      <protection/>
    </xf>
    <xf numFmtId="49" fontId="8" fillId="24" borderId="49" xfId="0" applyNumberFormat="1" applyFont="1" applyFill="1" applyBorder="1" applyAlignment="1" applyProtection="1">
      <alignment horizontal="right" vertical="center"/>
      <protection/>
    </xf>
    <xf numFmtId="49" fontId="8" fillId="24" borderId="85" xfId="0" applyNumberFormat="1" applyFont="1" applyFill="1" applyBorder="1" applyAlignment="1" applyProtection="1">
      <alignment horizontal="left" vertical="center"/>
      <protection/>
    </xf>
    <xf numFmtId="194" fontId="8" fillId="18" borderId="86" xfId="0" applyNumberFormat="1" applyFont="1" applyFill="1" applyBorder="1" applyAlignment="1" applyProtection="1">
      <alignment horizontal="right" vertical="center"/>
      <protection/>
    </xf>
    <xf numFmtId="194" fontId="8" fillId="18" borderId="87" xfId="0" applyNumberFormat="1" applyFont="1" applyFill="1" applyBorder="1" applyAlignment="1" applyProtection="1">
      <alignment horizontal="right" vertical="center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49" fontId="7" fillId="24" borderId="55" xfId="0" applyNumberFormat="1" applyFont="1" applyFill="1" applyBorder="1" applyAlignment="1" applyProtection="1">
      <alignment horizontal="centerContinuous" vertical="center"/>
      <protection/>
    </xf>
    <xf numFmtId="49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6" xfId="0" applyNumberFormat="1" applyFont="1" applyFill="1" applyBorder="1" applyAlignment="1" applyProtection="1">
      <alignment horizontal="centerContinuous" vertical="center"/>
      <protection/>
    </xf>
    <xf numFmtId="194" fontId="7" fillId="24" borderId="57" xfId="0" applyNumberFormat="1" applyFont="1" applyFill="1" applyBorder="1" applyAlignment="1" applyProtection="1">
      <alignment horizontal="centerContinuous" vertical="center"/>
      <protection/>
    </xf>
    <xf numFmtId="49" fontId="7" fillId="24" borderId="55" xfId="0" applyNumberFormat="1" applyFont="1" applyFill="1" applyBorder="1" applyAlignment="1" applyProtection="1">
      <alignment horizontal="centerContinuous" vertical="center" wrapText="1"/>
      <protection/>
    </xf>
    <xf numFmtId="49" fontId="7" fillId="24" borderId="56" xfId="0" applyNumberFormat="1" applyFont="1" applyFill="1" applyBorder="1" applyAlignment="1" applyProtection="1">
      <alignment horizontal="centerContinuous" vertical="center" wrapText="1"/>
      <protection/>
    </xf>
    <xf numFmtId="0" fontId="12" fillId="24" borderId="56" xfId="0" applyNumberFormat="1" applyFont="1" applyFill="1" applyBorder="1" applyAlignment="1" applyProtection="1">
      <alignment horizontal="centerContinuous" vertical="center"/>
      <protection/>
    </xf>
    <xf numFmtId="0" fontId="12" fillId="24" borderId="57" xfId="0" applyNumberFormat="1" applyFont="1" applyFill="1" applyBorder="1" applyAlignment="1" applyProtection="1">
      <alignment horizontal="centerContinuous" vertical="center"/>
      <protection/>
    </xf>
    <xf numFmtId="198" fontId="7" fillId="18" borderId="90" xfId="0" applyNumberFormat="1" applyFont="1" applyFill="1" applyBorder="1" applyAlignment="1" applyProtection="1">
      <alignment horizontal="right" vertical="center"/>
      <protection/>
    </xf>
    <xf numFmtId="198" fontId="8" fillId="18" borderId="91" xfId="0" applyNumberFormat="1" applyFont="1" applyFill="1" applyBorder="1" applyAlignment="1" applyProtection="1">
      <alignment horizontal="right" vertical="center"/>
      <protection/>
    </xf>
    <xf numFmtId="49" fontId="8" fillId="24" borderId="58" xfId="0" applyNumberFormat="1" applyFont="1" applyFill="1" applyBorder="1" applyAlignment="1" applyProtection="1">
      <alignment vertical="center"/>
      <protection/>
    </xf>
    <xf numFmtId="49" fontId="8" fillId="24" borderId="59" xfId="0" applyNumberFormat="1" applyFont="1" applyFill="1" applyBorder="1" applyAlignment="1" applyProtection="1">
      <alignment horizontal="left" vertical="center"/>
      <protection/>
    </xf>
    <xf numFmtId="49" fontId="8" fillId="24" borderId="59" xfId="0" applyNumberFormat="1" applyFont="1" applyFill="1" applyBorder="1" applyAlignment="1" applyProtection="1">
      <alignment horizontal="right" vertical="center"/>
      <protection/>
    </xf>
    <xf numFmtId="49" fontId="8" fillId="24" borderId="60" xfId="0" applyNumberFormat="1" applyFont="1" applyFill="1" applyBorder="1" applyAlignment="1" applyProtection="1">
      <alignment horizontal="left" vertical="center"/>
      <protection/>
    </xf>
    <xf numFmtId="49" fontId="8" fillId="24" borderId="92" xfId="0" applyNumberFormat="1" applyFont="1" applyFill="1" applyBorder="1" applyAlignment="1" applyProtection="1">
      <alignment vertical="center"/>
      <protection/>
    </xf>
    <xf numFmtId="49" fontId="8" fillId="24" borderId="93" xfId="0" applyNumberFormat="1" applyFont="1" applyFill="1" applyBorder="1" applyAlignment="1" applyProtection="1">
      <alignment horizontal="left" vertical="center"/>
      <protection/>
    </xf>
    <xf numFmtId="49" fontId="8" fillId="24" borderId="93" xfId="0" applyNumberFormat="1" applyFont="1" applyFill="1" applyBorder="1" applyAlignment="1" applyProtection="1">
      <alignment horizontal="right" vertical="center"/>
      <protection/>
    </xf>
    <xf numFmtId="49" fontId="8" fillId="24" borderId="94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left" vertical="top"/>
      <protection/>
    </xf>
    <xf numFmtId="49" fontId="7" fillId="24" borderId="78" xfId="0" applyNumberFormat="1" applyFont="1" applyFill="1" applyBorder="1" applyAlignment="1" applyProtection="1">
      <alignment horizontal="centerContinuous" vertical="center"/>
      <protection/>
    </xf>
    <xf numFmtId="49" fontId="7" fillId="24" borderId="79" xfId="0" applyNumberFormat="1" applyFont="1" applyFill="1" applyBorder="1" applyAlignment="1" applyProtection="1">
      <alignment horizontal="centerContinuous" vertical="center"/>
      <protection/>
    </xf>
    <xf numFmtId="49" fontId="7" fillId="24" borderId="79" xfId="0" applyNumberFormat="1" applyFont="1" applyFill="1" applyBorder="1" applyAlignment="1" applyProtection="1">
      <alignment horizontal="centerContinuous" vertical="center"/>
      <protection/>
    </xf>
    <xf numFmtId="49" fontId="7" fillId="24" borderId="80" xfId="0" applyNumberFormat="1" applyFont="1" applyFill="1" applyBorder="1" applyAlignment="1" applyProtection="1">
      <alignment horizontal="centerContinuous" vertical="center"/>
      <protection/>
    </xf>
    <xf numFmtId="49" fontId="8" fillId="24" borderId="65" xfId="0" applyNumberFormat="1" applyFont="1" applyFill="1" applyBorder="1" applyAlignment="1" applyProtection="1">
      <alignment horizontal="left" vertical="center"/>
      <protection/>
    </xf>
    <xf numFmtId="49" fontId="8" fillId="24" borderId="95" xfId="0" applyNumberFormat="1" applyFont="1" applyFill="1" applyBorder="1" applyAlignment="1" applyProtection="1">
      <alignment horizontal="left" vertical="center"/>
      <protection/>
    </xf>
    <xf numFmtId="49" fontId="8" fillId="24" borderId="96" xfId="0" applyNumberFormat="1" applyFont="1" applyFill="1" applyBorder="1" applyAlignment="1" applyProtection="1">
      <alignment horizontal="left" vertical="center"/>
      <protection/>
    </xf>
    <xf numFmtId="49" fontId="8" fillId="24" borderId="96" xfId="0" applyNumberFormat="1" applyFont="1" applyFill="1" applyBorder="1" applyAlignment="1" applyProtection="1">
      <alignment horizontal="right" vertical="center"/>
      <protection/>
    </xf>
    <xf numFmtId="49" fontId="8" fillId="24" borderId="97" xfId="0" applyNumberFormat="1" applyFont="1" applyFill="1" applyBorder="1" applyAlignment="1" applyProtection="1">
      <alignment horizontal="left" vertical="center"/>
      <protection/>
    </xf>
    <xf numFmtId="49" fontId="7" fillId="24" borderId="58" xfId="0" applyNumberFormat="1" applyFont="1" applyFill="1" applyBorder="1" applyAlignment="1" applyProtection="1">
      <alignment vertical="center"/>
      <protection/>
    </xf>
    <xf numFmtId="49" fontId="7" fillId="24" borderId="59" xfId="0" applyNumberFormat="1" applyFont="1" applyFill="1" applyBorder="1" applyAlignment="1" applyProtection="1">
      <alignment horizontal="left" vertical="center"/>
      <protection/>
    </xf>
    <xf numFmtId="49" fontId="7" fillId="24" borderId="59" xfId="0" applyNumberFormat="1" applyFont="1" applyFill="1" applyBorder="1" applyAlignment="1" applyProtection="1">
      <alignment horizontal="right" vertical="center"/>
      <protection/>
    </xf>
    <xf numFmtId="49" fontId="7" fillId="24" borderId="60" xfId="0" applyNumberFormat="1" applyFont="1" applyFill="1" applyBorder="1" applyAlignment="1" applyProtection="1">
      <alignment horizontal="left" vertical="center"/>
      <protection/>
    </xf>
    <xf numFmtId="49" fontId="7" fillId="24" borderId="57" xfId="0" applyNumberFormat="1" applyFont="1" applyFill="1" applyBorder="1" applyAlignment="1" applyProtection="1">
      <alignment horizontal="centerContinuous" vertical="center"/>
      <protection/>
    </xf>
    <xf numFmtId="196" fontId="8" fillId="18" borderId="98" xfId="0" applyNumberFormat="1" applyFont="1" applyFill="1" applyBorder="1" applyAlignment="1" applyProtection="1">
      <alignment horizontal="right" vertical="center"/>
      <protection/>
    </xf>
    <xf numFmtId="49" fontId="8" fillId="24" borderId="99" xfId="0" applyNumberFormat="1" applyFont="1" applyFill="1" applyBorder="1" applyAlignment="1" applyProtection="1">
      <alignment horizontal="left" vertical="center"/>
      <protection/>
    </xf>
    <xf numFmtId="49" fontId="8" fillId="24" borderId="99" xfId="0" applyNumberFormat="1" applyFont="1" applyFill="1" applyBorder="1" applyAlignment="1" applyProtection="1">
      <alignment horizontal="right" vertical="center"/>
      <protection/>
    </xf>
    <xf numFmtId="49" fontId="8" fillId="24" borderId="100" xfId="0" applyNumberFormat="1" applyFont="1" applyFill="1" applyBorder="1" applyAlignment="1" applyProtection="1">
      <alignment horizontal="left" vertical="center"/>
      <protection/>
    </xf>
    <xf numFmtId="197" fontId="8" fillId="18" borderId="101" xfId="0" applyNumberFormat="1" applyFont="1" applyFill="1" applyBorder="1" applyAlignment="1" applyProtection="1">
      <alignment horizontal="right" vertical="center"/>
      <protection/>
    </xf>
    <xf numFmtId="197" fontId="8" fillId="18" borderId="102" xfId="0" applyNumberFormat="1" applyFont="1" applyFill="1" applyBorder="1" applyAlignment="1" applyProtection="1">
      <alignment horizontal="right" vertical="center"/>
      <protection/>
    </xf>
    <xf numFmtId="49" fontId="7" fillId="24" borderId="42" xfId="0" applyNumberFormat="1" applyFont="1" applyFill="1" applyBorder="1" applyAlignment="1" applyProtection="1">
      <alignment vertical="center"/>
      <protection/>
    </xf>
    <xf numFmtId="194" fontId="8" fillId="18" borderId="22" xfId="0" applyNumberFormat="1" applyFont="1" applyFill="1" applyBorder="1" applyAlignment="1" applyProtection="1">
      <alignment horizontal="right" vertical="center"/>
      <protection/>
    </xf>
    <xf numFmtId="49" fontId="7" fillId="24" borderId="33" xfId="0" applyNumberFormat="1" applyFont="1" applyFill="1" applyBorder="1" applyAlignment="1" applyProtection="1">
      <alignment vertical="center"/>
      <protection/>
    </xf>
    <xf numFmtId="49" fontId="8" fillId="24" borderId="68" xfId="0" applyNumberFormat="1" applyFont="1" applyFill="1" applyBorder="1" applyAlignment="1" applyProtection="1">
      <alignment horizontal="left" vertical="center"/>
      <protection/>
    </xf>
    <xf numFmtId="194" fontId="8" fillId="18" borderId="34" xfId="0" applyNumberFormat="1" applyFont="1" applyFill="1" applyBorder="1" applyAlignment="1" applyProtection="1">
      <alignment horizontal="right" vertical="center"/>
      <protection/>
    </xf>
    <xf numFmtId="194" fontId="8" fillId="18" borderId="35" xfId="0" applyNumberFormat="1" applyFont="1" applyFill="1" applyBorder="1" applyAlignment="1" applyProtection="1">
      <alignment horizontal="right" vertical="center"/>
      <protection/>
    </xf>
    <xf numFmtId="194" fontId="7" fillId="24" borderId="103" xfId="0" applyNumberFormat="1" applyFont="1" applyFill="1" applyBorder="1" applyAlignment="1" applyProtection="1">
      <alignment horizontal="centerContinuous" vertical="center"/>
      <protection/>
    </xf>
    <xf numFmtId="194" fontId="7" fillId="24" borderId="104" xfId="0" applyNumberFormat="1" applyFont="1" applyFill="1" applyBorder="1" applyAlignment="1" applyProtection="1">
      <alignment horizontal="centerContinuous" vertical="center"/>
      <protection/>
    </xf>
    <xf numFmtId="0" fontId="12" fillId="24" borderId="105" xfId="0" applyNumberFormat="1" applyFont="1" applyFill="1" applyBorder="1" applyAlignment="1" applyProtection="1">
      <alignment horizontal="center" vertical="top"/>
      <protection/>
    </xf>
    <xf numFmtId="196" fontId="7" fillId="18" borderId="106" xfId="0" applyNumberFormat="1" applyFont="1" applyFill="1" applyBorder="1" applyAlignment="1" applyProtection="1">
      <alignment horizontal="right" vertical="center"/>
      <protection/>
    </xf>
    <xf numFmtId="196" fontId="8" fillId="18" borderId="107" xfId="0" applyNumberFormat="1" applyFont="1" applyFill="1" applyBorder="1" applyAlignment="1" applyProtection="1">
      <alignment horizontal="right" vertical="center"/>
      <protection/>
    </xf>
    <xf numFmtId="196" fontId="8" fillId="18" borderId="108" xfId="0" applyNumberFormat="1" applyFont="1" applyFill="1" applyBorder="1" applyAlignment="1" applyProtection="1">
      <alignment horizontal="right" vertical="center"/>
      <protection/>
    </xf>
    <xf numFmtId="196" fontId="8" fillId="18" borderId="109" xfId="0" applyNumberFormat="1" applyFont="1" applyFill="1" applyBorder="1" applyAlignment="1" applyProtection="1">
      <alignment horizontal="right" vertical="center"/>
      <protection/>
    </xf>
    <xf numFmtId="196" fontId="8" fillId="18" borderId="110" xfId="0" applyNumberFormat="1" applyFont="1" applyFill="1" applyBorder="1" applyAlignment="1" applyProtection="1">
      <alignment horizontal="right" vertical="center"/>
      <protection/>
    </xf>
    <xf numFmtId="196" fontId="8" fillId="18" borderId="111" xfId="0" applyNumberFormat="1" applyFont="1" applyFill="1" applyBorder="1" applyAlignment="1" applyProtection="1">
      <alignment horizontal="right" vertical="center"/>
      <protection/>
    </xf>
    <xf numFmtId="196" fontId="7" fillId="18" borderId="107" xfId="0" applyNumberFormat="1" applyFont="1" applyFill="1" applyBorder="1" applyAlignment="1" applyProtection="1">
      <alignment horizontal="right" vertical="center"/>
      <protection/>
    </xf>
    <xf numFmtId="196" fontId="8" fillId="18" borderId="112" xfId="0" applyNumberFormat="1" applyFont="1" applyFill="1" applyBorder="1" applyAlignment="1" applyProtection="1">
      <alignment horizontal="right" vertical="center"/>
      <protection/>
    </xf>
    <xf numFmtId="196" fontId="7" fillId="18" borderId="113" xfId="0" applyNumberFormat="1" applyFont="1" applyFill="1" applyBorder="1" applyAlignment="1" applyProtection="1">
      <alignment horizontal="right" vertical="center"/>
      <protection/>
    </xf>
    <xf numFmtId="203" fontId="7" fillId="18" borderId="61" xfId="0" applyNumberFormat="1" applyFont="1" applyFill="1" applyBorder="1" applyAlignment="1" applyProtection="1">
      <alignment horizontal="right" vertical="center"/>
      <protection/>
    </xf>
    <xf numFmtId="203" fontId="8" fillId="18" borderId="88" xfId="0" applyNumberFormat="1" applyFont="1" applyFill="1" applyBorder="1" applyAlignment="1" applyProtection="1">
      <alignment horizontal="right" vertical="center"/>
      <protection/>
    </xf>
    <xf numFmtId="203" fontId="7" fillId="24" borderId="56" xfId="0" applyNumberFormat="1" applyFont="1" applyFill="1" applyBorder="1" applyAlignment="1" applyProtection="1">
      <alignment horizontal="centerContinuous" vertical="center"/>
      <protection/>
    </xf>
    <xf numFmtId="49" fontId="7" fillId="24" borderId="78" xfId="0" applyNumberFormat="1" applyFont="1" applyFill="1" applyBorder="1" applyAlignment="1" applyProtection="1">
      <alignment horizontal="centerContinuous" vertical="center"/>
      <protection/>
    </xf>
    <xf numFmtId="194" fontId="7" fillId="24" borderId="79" xfId="0" applyNumberFormat="1" applyFont="1" applyFill="1" applyBorder="1" applyAlignment="1" applyProtection="1">
      <alignment horizontal="centerContinuous" vertical="center"/>
      <protection/>
    </xf>
    <xf numFmtId="194" fontId="7" fillId="24" borderId="114" xfId="0" applyNumberFormat="1" applyFont="1" applyFill="1" applyBorder="1" applyAlignment="1" applyProtection="1">
      <alignment horizontal="centerContinuous" vertical="center"/>
      <protection/>
    </xf>
    <xf numFmtId="194" fontId="7" fillId="24" borderId="115" xfId="0" applyNumberFormat="1" applyFont="1" applyFill="1" applyBorder="1" applyAlignment="1" applyProtection="1">
      <alignment horizontal="centerContinuous" vertical="center"/>
      <protection/>
    </xf>
    <xf numFmtId="0" fontId="12" fillId="24" borderId="116" xfId="0" applyNumberFormat="1" applyFont="1" applyFill="1" applyBorder="1" applyAlignment="1" applyProtection="1">
      <alignment horizontal="center" vertical="top"/>
      <protection/>
    </xf>
    <xf numFmtId="194" fontId="8" fillId="18" borderId="112" xfId="0" applyNumberFormat="1" applyFont="1" applyFill="1" applyBorder="1" applyAlignment="1" applyProtection="1">
      <alignment horizontal="right" vertical="center"/>
      <protection/>
    </xf>
    <xf numFmtId="194" fontId="7" fillId="24" borderId="117" xfId="0" applyNumberFormat="1" applyFont="1" applyFill="1" applyBorder="1" applyAlignment="1" applyProtection="1">
      <alignment horizontal="centerContinuous" vertical="center"/>
      <protection/>
    </xf>
    <xf numFmtId="194" fontId="7" fillId="18" borderId="113" xfId="0" applyNumberFormat="1" applyFont="1" applyFill="1" applyBorder="1" applyAlignment="1" applyProtection="1">
      <alignment horizontal="right" vertical="center"/>
      <protection/>
    </xf>
    <xf numFmtId="194" fontId="8" fillId="18" borderId="108" xfId="0" applyNumberFormat="1" applyFont="1" applyFill="1" applyBorder="1" applyAlignment="1" applyProtection="1">
      <alignment horizontal="right" vertical="center"/>
      <protection/>
    </xf>
    <xf numFmtId="194" fontId="7" fillId="24" borderId="118" xfId="0" applyNumberFormat="1" applyFont="1" applyFill="1" applyBorder="1" applyAlignment="1" applyProtection="1">
      <alignment horizontal="centerContinuous"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194" fontId="8" fillId="18" borderId="101" xfId="0" applyNumberFormat="1" applyFont="1" applyFill="1" applyBorder="1" applyAlignment="1" applyProtection="1">
      <alignment horizontal="right" vertical="center"/>
      <protection/>
    </xf>
    <xf numFmtId="194" fontId="8" fillId="18" borderId="102" xfId="0" applyNumberFormat="1" applyFont="1" applyFill="1" applyBorder="1" applyAlignment="1" applyProtection="1">
      <alignment horizontal="right" vertical="center"/>
      <protection/>
    </xf>
    <xf numFmtId="194" fontId="8" fillId="19" borderId="0" xfId="0" applyNumberFormat="1" applyFont="1" applyFill="1" applyAlignment="1" applyProtection="1">
      <alignment vertical="center"/>
      <protection/>
    </xf>
    <xf numFmtId="194" fontId="8" fillId="18" borderId="119" xfId="0" applyNumberFormat="1" applyFont="1" applyFill="1" applyBorder="1" applyAlignment="1" applyProtection="1">
      <alignment horizontal="right" vertical="center"/>
      <protection/>
    </xf>
    <xf numFmtId="194" fontId="8" fillId="18" borderId="74" xfId="0" applyNumberFormat="1" applyFont="1" applyFill="1" applyBorder="1" applyAlignment="1" applyProtection="1">
      <alignment horizontal="right" vertical="center"/>
      <protection/>
    </xf>
    <xf numFmtId="194" fontId="8" fillId="18" borderId="109" xfId="0" applyNumberFormat="1" applyFont="1" applyFill="1" applyBorder="1" applyAlignment="1" applyProtection="1">
      <alignment horizontal="right" vertical="center"/>
      <protection/>
    </xf>
    <xf numFmtId="49" fontId="7" fillId="24" borderId="58" xfId="48" applyNumberFormat="1" applyFont="1" applyFill="1" applyBorder="1" applyAlignment="1" applyProtection="1">
      <alignment vertical="center"/>
      <protection/>
    </xf>
    <xf numFmtId="49" fontId="7" fillId="24" borderId="59" xfId="48" applyNumberFormat="1" applyFont="1" applyFill="1" applyBorder="1" applyAlignment="1" applyProtection="1">
      <alignment horizontal="left" vertical="center"/>
      <protection/>
    </xf>
    <xf numFmtId="49" fontId="8" fillId="24" borderId="42" xfId="48" applyNumberFormat="1" applyFont="1" applyFill="1" applyBorder="1" applyAlignment="1" applyProtection="1">
      <alignment vertical="center"/>
      <protection/>
    </xf>
    <xf numFmtId="49" fontId="8" fillId="24" borderId="65" xfId="48" applyNumberFormat="1" applyFont="1" applyFill="1" applyBorder="1" applyAlignment="1" applyProtection="1">
      <alignment horizontal="left" vertical="center"/>
      <protection/>
    </xf>
    <xf numFmtId="49" fontId="8" fillId="24" borderId="20" xfId="48" applyNumberFormat="1" applyFont="1" applyFill="1" applyBorder="1" applyAlignment="1" applyProtection="1">
      <alignment horizontal="left" vertical="center"/>
      <protection/>
    </xf>
    <xf numFmtId="49" fontId="8" fillId="24" borderId="43" xfId="48" applyNumberFormat="1" applyFont="1" applyFill="1" applyBorder="1" applyAlignment="1" applyProtection="1">
      <alignment vertical="center"/>
      <protection/>
    </xf>
    <xf numFmtId="49" fontId="8" fillId="24" borderId="44" xfId="48" applyNumberFormat="1" applyFont="1" applyFill="1" applyBorder="1" applyAlignment="1" applyProtection="1">
      <alignment horizontal="left" vertical="center"/>
      <protection/>
    </xf>
    <xf numFmtId="49" fontId="7" fillId="24" borderId="37" xfId="48" applyNumberFormat="1" applyFont="1" applyFill="1" applyBorder="1" applyAlignment="1" applyProtection="1">
      <alignment vertical="center"/>
      <protection/>
    </xf>
    <xf numFmtId="49" fontId="7" fillId="24" borderId="38" xfId="48" applyNumberFormat="1" applyFont="1" applyFill="1" applyBorder="1" applyAlignment="1" applyProtection="1">
      <alignment horizontal="left" vertical="center"/>
      <protection/>
    </xf>
    <xf numFmtId="49" fontId="8" fillId="24" borderId="29" xfId="48" applyNumberFormat="1" applyFont="1" applyFill="1" applyBorder="1" applyAlignment="1" applyProtection="1">
      <alignment vertical="center"/>
      <protection/>
    </xf>
    <xf numFmtId="49" fontId="8" fillId="24" borderId="25" xfId="48" applyNumberFormat="1" applyFont="1" applyFill="1" applyBorder="1" applyAlignment="1" applyProtection="1">
      <alignment horizontal="left" vertical="center"/>
      <protection/>
    </xf>
    <xf numFmtId="49" fontId="8" fillId="24" borderId="120" xfId="48" applyNumberFormat="1" applyFont="1" applyFill="1" applyBorder="1" applyAlignment="1" applyProtection="1">
      <alignment horizontal="left" vertical="center"/>
      <protection/>
    </xf>
    <xf numFmtId="49" fontId="8" fillId="24" borderId="99" xfId="48" applyNumberFormat="1" applyFont="1" applyFill="1" applyBorder="1" applyAlignment="1" applyProtection="1">
      <alignment horizontal="left" vertical="center"/>
      <protection/>
    </xf>
    <xf numFmtId="194" fontId="8" fillId="18" borderId="53" xfId="0" applyNumberFormat="1" applyFont="1" applyFill="1" applyBorder="1" applyAlignment="1" applyProtection="1">
      <alignment horizontal="right" vertical="center"/>
      <protection/>
    </xf>
    <xf numFmtId="194" fontId="8" fillId="18" borderId="121" xfId="0" applyNumberFormat="1" applyFont="1" applyFill="1" applyBorder="1" applyAlignment="1" applyProtection="1">
      <alignment horizontal="right" vertical="center"/>
      <protection/>
    </xf>
    <xf numFmtId="194" fontId="8" fillId="18" borderId="122" xfId="0" applyNumberFormat="1" applyFont="1" applyFill="1" applyBorder="1" applyAlignment="1" applyProtection="1">
      <alignment horizontal="right" vertical="center"/>
      <protection/>
    </xf>
    <xf numFmtId="194" fontId="8" fillId="18" borderId="123" xfId="0" applyNumberFormat="1" applyFont="1" applyFill="1" applyBorder="1" applyAlignment="1" applyProtection="1">
      <alignment horizontal="right" vertical="center"/>
      <protection/>
    </xf>
    <xf numFmtId="49" fontId="8" fillId="24" borderId="119" xfId="48" applyNumberFormat="1" applyFont="1" applyFill="1" applyBorder="1" applyAlignment="1" applyProtection="1">
      <alignment horizontal="left" vertical="center"/>
      <protection/>
    </xf>
    <xf numFmtId="175" fontId="7" fillId="18" borderId="61" xfId="0" applyNumberFormat="1" applyFont="1" applyFill="1" applyBorder="1" applyAlignment="1" applyProtection="1">
      <alignment horizontal="right" vertical="center"/>
      <protection/>
    </xf>
    <xf numFmtId="175" fontId="7" fillId="18" borderId="62" xfId="0" applyNumberFormat="1" applyFont="1" applyFill="1" applyBorder="1" applyAlignment="1" applyProtection="1">
      <alignment horizontal="right" vertical="center"/>
      <protection/>
    </xf>
    <xf numFmtId="175" fontId="7" fillId="18" borderId="63" xfId="0" applyNumberFormat="1" applyFont="1" applyFill="1" applyBorder="1" applyAlignment="1" applyProtection="1">
      <alignment horizontal="right" vertical="center"/>
      <protection/>
    </xf>
    <xf numFmtId="175" fontId="7" fillId="18" borderId="113" xfId="0" applyNumberFormat="1" applyFont="1" applyFill="1" applyBorder="1" applyAlignment="1" applyProtection="1">
      <alignment horizontal="right" vertical="center"/>
      <protection/>
    </xf>
    <xf numFmtId="175" fontId="8" fillId="18" borderId="22" xfId="0" applyNumberFormat="1" applyFont="1" applyFill="1" applyBorder="1" applyAlignment="1" applyProtection="1">
      <alignment horizontal="right" vertical="center"/>
      <protection/>
    </xf>
    <xf numFmtId="175" fontId="8" fillId="18" borderId="65" xfId="0" applyNumberFormat="1" applyFont="1" applyFill="1" applyBorder="1" applyAlignment="1" applyProtection="1">
      <alignment horizontal="right" vertical="center"/>
      <protection/>
    </xf>
    <xf numFmtId="175" fontId="8" fillId="18" borderId="66" xfId="0" applyNumberFormat="1" applyFont="1" applyFill="1" applyBorder="1" applyAlignment="1" applyProtection="1">
      <alignment horizontal="right" vertical="center"/>
      <protection/>
    </xf>
    <xf numFmtId="175" fontId="8" fillId="18" borderId="108" xfId="0" applyNumberFormat="1" applyFont="1" applyFill="1" applyBorder="1" applyAlignment="1" applyProtection="1">
      <alignment horizontal="right" vertical="center"/>
      <protection/>
    </xf>
    <xf numFmtId="175" fontId="8" fillId="18" borderId="53" xfId="0" applyNumberFormat="1" applyFont="1" applyFill="1" applyBorder="1" applyAlignment="1" applyProtection="1">
      <alignment horizontal="right" vertical="center"/>
      <protection/>
    </xf>
    <xf numFmtId="175" fontId="8" fillId="18" borderId="121" xfId="0" applyNumberFormat="1" applyFont="1" applyFill="1" applyBorder="1" applyAlignment="1" applyProtection="1">
      <alignment horizontal="right" vertical="center"/>
      <protection/>
    </xf>
    <xf numFmtId="175" fontId="8" fillId="18" borderId="122" xfId="0" applyNumberFormat="1" applyFont="1" applyFill="1" applyBorder="1" applyAlignment="1" applyProtection="1">
      <alignment horizontal="right" vertical="center"/>
      <protection/>
    </xf>
    <xf numFmtId="175" fontId="8" fillId="18" borderId="123" xfId="0" applyNumberFormat="1" applyFont="1" applyFill="1" applyBorder="1" applyAlignment="1" applyProtection="1">
      <alignment horizontal="right" vertical="center"/>
      <protection/>
    </xf>
    <xf numFmtId="175" fontId="8" fillId="18" borderId="51" xfId="0" applyNumberFormat="1" applyFont="1" applyFill="1" applyBorder="1" applyAlignment="1" applyProtection="1">
      <alignment horizontal="right" vertical="center"/>
      <protection/>
    </xf>
    <xf numFmtId="175" fontId="8" fillId="18" borderId="119" xfId="0" applyNumberFormat="1" applyFont="1" applyFill="1" applyBorder="1" applyAlignment="1" applyProtection="1">
      <alignment horizontal="right" vertical="center"/>
      <protection/>
    </xf>
    <xf numFmtId="175" fontId="8" fillId="18" borderId="74" xfId="0" applyNumberFormat="1" applyFont="1" applyFill="1" applyBorder="1" applyAlignment="1" applyProtection="1">
      <alignment horizontal="right" vertical="center"/>
      <protection/>
    </xf>
    <xf numFmtId="175" fontId="8" fillId="18" borderId="109" xfId="0" applyNumberFormat="1" applyFont="1" applyFill="1" applyBorder="1" applyAlignment="1" applyProtection="1">
      <alignment horizontal="right" vertical="center"/>
      <protection/>
    </xf>
    <xf numFmtId="175" fontId="8" fillId="18" borderId="34" xfId="0" applyNumberFormat="1" applyFont="1" applyFill="1" applyBorder="1" applyAlignment="1" applyProtection="1">
      <alignment horizontal="right" vertical="center"/>
      <protection/>
    </xf>
    <xf numFmtId="175" fontId="8" fillId="18" borderId="68" xfId="0" applyNumberFormat="1" applyFont="1" applyFill="1" applyBorder="1" applyAlignment="1" applyProtection="1">
      <alignment horizontal="right" vertical="center"/>
      <protection/>
    </xf>
    <xf numFmtId="175" fontId="8" fillId="18" borderId="69" xfId="0" applyNumberFormat="1" applyFont="1" applyFill="1" applyBorder="1" applyAlignment="1" applyProtection="1">
      <alignment horizontal="right" vertical="center"/>
      <protection/>
    </xf>
    <xf numFmtId="175" fontId="8" fillId="18" borderId="112" xfId="0" applyNumberFormat="1" applyFont="1" applyFill="1" applyBorder="1" applyAlignment="1" applyProtection="1">
      <alignment horizontal="right" vertical="center"/>
      <protection/>
    </xf>
    <xf numFmtId="0" fontId="8" fillId="19" borderId="0" xfId="51" applyFont="1" applyFill="1" applyAlignment="1" applyProtection="1">
      <alignment vertical="center"/>
      <protection/>
    </xf>
    <xf numFmtId="0" fontId="8" fillId="19" borderId="0" xfId="51" applyFont="1" applyFill="1" applyAlignment="1" applyProtection="1">
      <alignment horizontal="center" vertical="center"/>
      <protection/>
    </xf>
    <xf numFmtId="0" fontId="9" fillId="19" borderId="0" xfId="51" applyFont="1" applyFill="1" applyAlignment="1" applyProtection="1">
      <alignment vertical="center"/>
      <protection/>
    </xf>
    <xf numFmtId="0" fontId="9" fillId="0" borderId="0" xfId="51" applyNumberFormat="1" applyFont="1" applyFill="1" applyAlignment="1" applyProtection="1">
      <alignment vertical="center"/>
      <protection/>
    </xf>
    <xf numFmtId="49" fontId="9" fillId="0" borderId="0" xfId="51" applyNumberFormat="1" applyFont="1" applyFill="1" applyAlignment="1" applyProtection="1">
      <alignment vertical="center"/>
      <protection/>
    </xf>
    <xf numFmtId="0" fontId="9" fillId="0" borderId="0" xfId="51" applyFont="1" applyFill="1" applyAlignment="1" applyProtection="1">
      <alignment vertical="center"/>
      <protection/>
    </xf>
    <xf numFmtId="49" fontId="9" fillId="0" borderId="0" xfId="51" applyNumberFormat="1" applyFont="1" applyFill="1" applyAlignment="1" applyProtection="1">
      <alignment vertical="top"/>
      <protection/>
    </xf>
    <xf numFmtId="0" fontId="10" fillId="19" borderId="0" xfId="51" applyFont="1" applyFill="1" applyAlignment="1" applyProtection="1">
      <alignment vertical="center"/>
      <protection/>
    </xf>
    <xf numFmtId="0" fontId="8" fillId="0" borderId="11" xfId="51" applyNumberFormat="1" applyFont="1" applyFill="1" applyBorder="1" applyAlignment="1" applyProtection="1">
      <alignment vertical="center"/>
      <protection/>
    </xf>
    <xf numFmtId="49" fontId="8" fillId="0" borderId="11" xfId="51" applyNumberFormat="1" applyFont="1" applyFill="1" applyBorder="1" applyAlignment="1" applyProtection="1">
      <alignment vertical="center"/>
      <protection/>
    </xf>
    <xf numFmtId="49" fontId="10" fillId="0" borderId="11" xfId="51" applyNumberFormat="1" applyFont="1" applyFill="1" applyBorder="1" applyAlignment="1" applyProtection="1">
      <alignment vertical="center"/>
      <protection/>
    </xf>
    <xf numFmtId="49" fontId="11" fillId="0" borderId="11" xfId="51" applyNumberFormat="1" applyFont="1" applyFill="1" applyBorder="1" applyAlignment="1" applyProtection="1">
      <alignment horizontal="right" vertical="center"/>
      <protection/>
    </xf>
    <xf numFmtId="0" fontId="8" fillId="19" borderId="13" xfId="51" applyFont="1" applyFill="1" applyBorder="1" applyAlignment="1" applyProtection="1">
      <alignment vertical="center"/>
      <protection/>
    </xf>
    <xf numFmtId="0" fontId="12" fillId="24" borderId="124" xfId="0" applyNumberFormat="1" applyFont="1" applyFill="1" applyBorder="1" applyAlignment="1" applyProtection="1">
      <alignment horizontal="center" vertical="top"/>
      <protection/>
    </xf>
    <xf numFmtId="0" fontId="12" fillId="24" borderId="125" xfId="0" applyNumberFormat="1" applyFont="1" applyFill="1" applyBorder="1" applyAlignment="1" applyProtection="1">
      <alignment horizontal="center" vertical="top"/>
      <protection/>
    </xf>
    <xf numFmtId="49" fontId="7" fillId="24" borderId="126" xfId="51" applyNumberFormat="1" applyFont="1" applyFill="1" applyBorder="1" applyAlignment="1" applyProtection="1">
      <alignment vertical="center"/>
      <protection/>
    </xf>
    <xf numFmtId="49" fontId="7" fillId="24" borderId="127" xfId="51" applyNumberFormat="1" applyFont="1" applyFill="1" applyBorder="1" applyAlignment="1" applyProtection="1">
      <alignment horizontal="left" vertical="center"/>
      <protection/>
    </xf>
    <xf numFmtId="49" fontId="7" fillId="24" borderId="127" xfId="51" applyNumberFormat="1" applyFont="1" applyFill="1" applyBorder="1" applyAlignment="1" applyProtection="1">
      <alignment horizontal="right" vertical="center"/>
      <protection/>
    </xf>
    <xf numFmtId="49" fontId="7" fillId="24" borderId="128" xfId="51" applyNumberFormat="1" applyFont="1" applyFill="1" applyBorder="1" applyAlignment="1" applyProtection="1">
      <alignment horizontal="left" vertical="center"/>
      <protection/>
    </xf>
    <xf numFmtId="194" fontId="7" fillId="18" borderId="129" xfId="51" applyNumberFormat="1" applyFont="1" applyFill="1" applyBorder="1" applyAlignment="1" applyProtection="1">
      <alignment horizontal="right" vertical="center"/>
      <protection/>
    </xf>
    <xf numFmtId="194" fontId="7" fillId="18" borderId="130" xfId="51" applyNumberFormat="1" applyFont="1" applyFill="1" applyBorder="1" applyAlignment="1" applyProtection="1">
      <alignment horizontal="right" vertical="center"/>
      <protection/>
    </xf>
    <xf numFmtId="49" fontId="8" fillId="24" borderId="14" xfId="51" applyNumberFormat="1" applyFont="1" applyFill="1" applyBorder="1" applyAlignment="1" applyProtection="1">
      <alignment vertical="center"/>
      <protection/>
    </xf>
    <xf numFmtId="49" fontId="8" fillId="24" borderId="15" xfId="51" applyNumberFormat="1" applyFont="1" applyFill="1" applyBorder="1" applyAlignment="1" applyProtection="1">
      <alignment horizontal="left" vertical="center"/>
      <protection/>
    </xf>
    <xf numFmtId="49" fontId="8" fillId="24" borderId="15" xfId="51" applyNumberFormat="1" applyFont="1" applyFill="1" applyBorder="1" applyAlignment="1" applyProtection="1">
      <alignment horizontal="right" vertical="center"/>
      <protection/>
    </xf>
    <xf numFmtId="49" fontId="8" fillId="24" borderId="16" xfId="51" applyNumberFormat="1" applyFont="1" applyFill="1" applyBorder="1" applyAlignment="1" applyProtection="1">
      <alignment horizontal="left" vertical="center"/>
      <protection/>
    </xf>
    <xf numFmtId="49" fontId="8" fillId="24" borderId="37" xfId="51" applyNumberFormat="1" applyFont="1" applyFill="1" applyBorder="1" applyAlignment="1" applyProtection="1">
      <alignment vertical="center"/>
      <protection/>
    </xf>
    <xf numFmtId="49" fontId="8" fillId="24" borderId="38" xfId="51" applyNumberFormat="1" applyFont="1" applyFill="1" applyBorder="1" applyAlignment="1" applyProtection="1">
      <alignment horizontal="left" vertical="center"/>
      <protection/>
    </xf>
    <xf numFmtId="49" fontId="8" fillId="24" borderId="38" xfId="51" applyNumberFormat="1" applyFont="1" applyFill="1" applyBorder="1" applyAlignment="1" applyProtection="1">
      <alignment horizontal="right" vertical="center"/>
      <protection/>
    </xf>
    <xf numFmtId="49" fontId="8" fillId="24" borderId="39" xfId="51" applyNumberFormat="1" applyFont="1" applyFill="1" applyBorder="1" applyAlignment="1" applyProtection="1">
      <alignment horizontal="left" vertical="center"/>
      <protection/>
    </xf>
    <xf numFmtId="194" fontId="8" fillId="18" borderId="40" xfId="51" applyNumberFormat="1" applyFont="1" applyFill="1" applyBorder="1" applyAlignment="1" applyProtection="1">
      <alignment horizontal="right" vertical="center"/>
      <protection/>
    </xf>
    <xf numFmtId="194" fontId="8" fillId="18" borderId="41" xfId="51" applyNumberFormat="1" applyFont="1" applyFill="1" applyBorder="1" applyAlignment="1" applyProtection="1">
      <alignment horizontal="right" vertical="center"/>
      <protection/>
    </xf>
    <xf numFmtId="49" fontId="7" fillId="24" borderId="58" xfId="51" applyNumberFormat="1" applyFont="1" applyFill="1" applyBorder="1" applyAlignment="1" applyProtection="1">
      <alignment vertical="center"/>
      <protection/>
    </xf>
    <xf numFmtId="49" fontId="7" fillId="24" borderId="59" xfId="51" applyNumberFormat="1" applyFont="1" applyFill="1" applyBorder="1" applyAlignment="1" applyProtection="1">
      <alignment horizontal="left" vertical="center"/>
      <protection/>
    </xf>
    <xf numFmtId="49" fontId="7" fillId="24" borderId="59" xfId="51" applyNumberFormat="1" applyFont="1" applyFill="1" applyBorder="1" applyAlignment="1" applyProtection="1">
      <alignment horizontal="right" vertical="center"/>
      <protection/>
    </xf>
    <xf numFmtId="49" fontId="7" fillId="24" borderId="60" xfId="51" applyNumberFormat="1" applyFont="1" applyFill="1" applyBorder="1" applyAlignment="1" applyProtection="1">
      <alignment horizontal="left" vertical="center"/>
      <protection/>
    </xf>
    <xf numFmtId="194" fontId="7" fillId="18" borderId="61" xfId="51" applyNumberFormat="1" applyFont="1" applyFill="1" applyBorder="1" applyAlignment="1" applyProtection="1">
      <alignment horizontal="right" vertical="center"/>
      <protection/>
    </xf>
    <xf numFmtId="194" fontId="7" fillId="18" borderId="64" xfId="51" applyNumberFormat="1" applyFont="1" applyFill="1" applyBorder="1" applyAlignment="1" applyProtection="1">
      <alignment horizontal="right" vertical="center"/>
      <protection/>
    </xf>
    <xf numFmtId="49" fontId="8" fillId="24" borderId="39" xfId="51" applyNumberFormat="1" applyFont="1" applyFill="1" applyBorder="1" applyAlignment="1" applyProtection="1">
      <alignment horizontal="right" vertical="center"/>
      <protection/>
    </xf>
    <xf numFmtId="194" fontId="8" fillId="18" borderId="88" xfId="51" applyNumberFormat="1" applyFont="1" applyFill="1" applyBorder="1" applyAlignment="1" applyProtection="1">
      <alignment horizontal="right" vertical="center"/>
      <protection/>
    </xf>
    <xf numFmtId="194" fontId="8" fillId="18" borderId="89" xfId="51" applyNumberFormat="1" applyFont="1" applyFill="1" applyBorder="1" applyAlignment="1" applyProtection="1">
      <alignment horizontal="right" vertical="center"/>
      <protection/>
    </xf>
    <xf numFmtId="49" fontId="7" fillId="24" borderId="60" xfId="51" applyNumberFormat="1" applyFont="1" applyFill="1" applyBorder="1" applyAlignment="1" applyProtection="1">
      <alignment horizontal="right" vertical="center"/>
      <protection/>
    </xf>
    <xf numFmtId="49" fontId="8" fillId="24" borderId="43" xfId="51" applyNumberFormat="1" applyFont="1" applyFill="1" applyBorder="1" applyAlignment="1" applyProtection="1">
      <alignment vertical="center"/>
      <protection/>
    </xf>
    <xf numFmtId="49" fontId="8" fillId="24" borderId="81" xfId="51" applyNumberFormat="1" applyFont="1" applyFill="1" applyBorder="1" applyAlignment="1" applyProtection="1">
      <alignment horizontal="left" vertical="center"/>
      <protection/>
    </xf>
    <xf numFmtId="49" fontId="8" fillId="24" borderId="81" xfId="51" applyNumberFormat="1" applyFont="1" applyFill="1" applyBorder="1" applyAlignment="1" applyProtection="1">
      <alignment horizontal="right" vertical="center"/>
      <protection/>
    </xf>
    <xf numFmtId="49" fontId="8" fillId="24" borderId="82" xfId="51" applyNumberFormat="1" applyFont="1" applyFill="1" applyBorder="1" applyAlignment="1" applyProtection="1">
      <alignment horizontal="right" vertical="center"/>
      <protection/>
    </xf>
    <xf numFmtId="49" fontId="8" fillId="24" borderId="92" xfId="51" applyNumberFormat="1" applyFont="1" applyFill="1" applyBorder="1" applyAlignment="1" applyProtection="1">
      <alignment vertical="center"/>
      <protection/>
    </xf>
    <xf numFmtId="49" fontId="8" fillId="24" borderId="93" xfId="51" applyNumberFormat="1" applyFont="1" applyFill="1" applyBorder="1" applyAlignment="1" applyProtection="1">
      <alignment horizontal="left" vertical="center"/>
      <protection/>
    </xf>
    <xf numFmtId="49" fontId="8" fillId="24" borderId="93" xfId="51" applyNumberFormat="1" applyFont="1" applyFill="1" applyBorder="1" applyAlignment="1" applyProtection="1">
      <alignment horizontal="right" vertical="center"/>
      <protection/>
    </xf>
    <xf numFmtId="49" fontId="8" fillId="24" borderId="94" xfId="51" applyNumberFormat="1" applyFont="1" applyFill="1" applyBorder="1" applyAlignment="1" applyProtection="1">
      <alignment horizontal="right" vertical="center"/>
      <protection/>
    </xf>
    <xf numFmtId="49" fontId="7" fillId="24" borderId="126" xfId="0" applyNumberFormat="1" applyFont="1" applyFill="1" applyBorder="1" applyAlignment="1" applyProtection="1">
      <alignment vertical="center"/>
      <protection/>
    </xf>
    <xf numFmtId="49" fontId="7" fillId="24" borderId="127" xfId="0" applyNumberFormat="1" applyFont="1" applyFill="1" applyBorder="1" applyAlignment="1" applyProtection="1">
      <alignment horizontal="left" vertical="center"/>
      <protection/>
    </xf>
    <xf numFmtId="49" fontId="7" fillId="24" borderId="127" xfId="0" applyNumberFormat="1" applyFont="1" applyFill="1" applyBorder="1" applyAlignment="1" applyProtection="1">
      <alignment horizontal="right" vertical="center"/>
      <protection/>
    </xf>
    <xf numFmtId="49" fontId="7" fillId="24" borderId="128" xfId="0" applyNumberFormat="1" applyFont="1" applyFill="1" applyBorder="1" applyAlignment="1" applyProtection="1">
      <alignment horizontal="left" vertical="center"/>
      <protection/>
    </xf>
    <xf numFmtId="194" fontId="7" fillId="18" borderId="129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49" fontId="8" fillId="24" borderId="37" xfId="0" applyNumberFormat="1" applyFont="1" applyFill="1" applyBorder="1" applyAlignment="1" applyProtection="1">
      <alignment vertical="center"/>
      <protection/>
    </xf>
    <xf numFmtId="49" fontId="8" fillId="24" borderId="38" xfId="0" applyNumberFormat="1" applyFont="1" applyFill="1" applyBorder="1" applyAlignment="1" applyProtection="1">
      <alignment horizontal="left" vertical="center"/>
      <protection/>
    </xf>
    <xf numFmtId="49" fontId="8" fillId="24" borderId="38" xfId="0" applyNumberFormat="1" applyFont="1" applyFill="1" applyBorder="1" applyAlignment="1" applyProtection="1">
      <alignment horizontal="right" vertical="center"/>
      <protection/>
    </xf>
    <xf numFmtId="49" fontId="8" fillId="24" borderId="39" xfId="0" applyNumberFormat="1" applyFont="1" applyFill="1" applyBorder="1" applyAlignment="1" applyProtection="1">
      <alignment horizontal="left" vertical="center"/>
      <protection/>
    </xf>
    <xf numFmtId="194" fontId="8" fillId="18" borderId="88" xfId="0" applyNumberFormat="1" applyFont="1" applyFill="1" applyBorder="1" applyAlignment="1" applyProtection="1">
      <alignment horizontal="right" vertical="center"/>
      <protection/>
    </xf>
    <xf numFmtId="194" fontId="8" fillId="18" borderId="89" xfId="0" applyNumberFormat="1" applyFont="1" applyFill="1" applyBorder="1" applyAlignment="1" applyProtection="1">
      <alignment horizontal="right" vertical="center"/>
      <protection/>
    </xf>
    <xf numFmtId="49" fontId="8" fillId="24" borderId="14" xfId="0" applyNumberFormat="1" applyFont="1" applyFill="1" applyBorder="1" applyAlignment="1" applyProtection="1">
      <alignment vertical="center"/>
      <protection/>
    </xf>
    <xf numFmtId="194" fontId="7" fillId="18" borderId="17" xfId="51" applyNumberFormat="1" applyFont="1" applyFill="1" applyBorder="1" applyAlignment="1" applyProtection="1">
      <alignment horizontal="right" vertical="center"/>
      <protection/>
    </xf>
    <xf numFmtId="0" fontId="9" fillId="0" borderId="0" xfId="51" applyNumberFormat="1" applyFont="1" applyFill="1" applyAlignment="1" applyProtection="1" quotePrefix="1">
      <alignment vertical="top"/>
      <protection/>
    </xf>
    <xf numFmtId="0" fontId="9" fillId="24" borderId="0" xfId="0" applyFont="1" applyFill="1" applyAlignment="1" applyProtection="1">
      <alignment vertical="center"/>
      <protection/>
    </xf>
    <xf numFmtId="194" fontId="7" fillId="18" borderId="18" xfId="51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194" fontId="7" fillId="18" borderId="73" xfId="0" applyNumberFormat="1" applyFont="1" applyFill="1" applyBorder="1" applyAlignment="1" applyProtection="1">
      <alignment horizontal="right" vertical="center"/>
      <protection/>
    </xf>
    <xf numFmtId="194" fontId="7" fillId="18" borderId="107" xfId="0" applyNumberFormat="1" applyFont="1" applyFill="1" applyBorder="1" applyAlignment="1" applyProtection="1">
      <alignment horizontal="right" vertical="center"/>
      <protection/>
    </xf>
    <xf numFmtId="175" fontId="7" fillId="18" borderId="40" xfId="0" applyNumberFormat="1" applyFont="1" applyFill="1" applyBorder="1" applyAlignment="1" applyProtection="1">
      <alignment horizontal="right" vertical="center"/>
      <protection/>
    </xf>
    <xf numFmtId="175" fontId="7" fillId="18" borderId="131" xfId="0" applyNumberFormat="1" applyFont="1" applyFill="1" applyBorder="1" applyAlignment="1" applyProtection="1">
      <alignment horizontal="right" vertical="center"/>
      <protection/>
    </xf>
    <xf numFmtId="175" fontId="7" fillId="18" borderId="73" xfId="0" applyNumberFormat="1" applyFont="1" applyFill="1" applyBorder="1" applyAlignment="1" applyProtection="1">
      <alignment horizontal="right" vertical="center"/>
      <protection/>
    </xf>
    <xf numFmtId="175" fontId="7" fillId="18" borderId="107" xfId="0" applyNumberFormat="1" applyFont="1" applyFill="1" applyBorder="1" applyAlignment="1" applyProtection="1">
      <alignment horizontal="right" vertical="center"/>
      <protection/>
    </xf>
    <xf numFmtId="0" fontId="9" fillId="24" borderId="0" xfId="51" applyFont="1" applyFill="1" applyAlignment="1" applyProtection="1">
      <alignment vertical="center"/>
      <protection/>
    </xf>
    <xf numFmtId="0" fontId="10" fillId="24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194" fontId="7" fillId="18" borderId="132" xfId="0" applyNumberFormat="1" applyFont="1" applyFill="1" applyBorder="1" applyAlignment="1" applyProtection="1">
      <alignment horizontal="right" vertical="center"/>
      <protection/>
    </xf>
    <xf numFmtId="194" fontId="8" fillId="18" borderId="131" xfId="0" applyNumberFormat="1" applyFont="1" applyFill="1" applyBorder="1" applyAlignment="1" applyProtection="1">
      <alignment horizontal="right" vertical="center"/>
      <protection/>
    </xf>
    <xf numFmtId="194" fontId="8" fillId="18" borderId="50" xfId="0" applyNumberFormat="1" applyFont="1" applyFill="1" applyBorder="1" applyAlignment="1" applyProtection="1">
      <alignment horizontal="right" vertical="center"/>
      <protection/>
    </xf>
    <xf numFmtId="194" fontId="8" fillId="18" borderId="120" xfId="0" applyNumberFormat="1" applyFont="1" applyFill="1" applyBorder="1" applyAlignment="1" applyProtection="1">
      <alignment horizontal="right" vertical="center"/>
      <protection/>
    </xf>
    <xf numFmtId="203" fontId="7" fillId="18" borderId="84" xfId="0" applyNumberFormat="1" applyFont="1" applyFill="1" applyBorder="1" applyAlignment="1" applyProtection="1">
      <alignment horizontal="right" vertical="center"/>
      <protection/>
    </xf>
    <xf numFmtId="203" fontId="8" fillId="18" borderId="87" xfId="0" applyNumberFormat="1" applyFont="1" applyFill="1" applyBorder="1" applyAlignment="1" applyProtection="1">
      <alignment horizontal="right" vertical="center"/>
      <protection/>
    </xf>
    <xf numFmtId="194" fontId="7" fillId="18" borderId="62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34" xfId="0" applyNumberFormat="1" applyFont="1" applyFill="1" applyBorder="1" applyAlignment="1" applyProtection="1">
      <alignment horizontal="right" vertical="center"/>
      <protection/>
    </xf>
    <xf numFmtId="194" fontId="8" fillId="18" borderId="133" xfId="0" applyNumberFormat="1" applyFont="1" applyFill="1" applyBorder="1" applyAlignment="1" applyProtection="1">
      <alignment horizontal="right" vertical="center"/>
      <protection/>
    </xf>
    <xf numFmtId="194" fontId="7" fillId="18" borderId="134" xfId="51" applyNumberFormat="1" applyFont="1" applyFill="1" applyBorder="1" applyAlignment="1" applyProtection="1">
      <alignment horizontal="right" vertical="center"/>
      <protection/>
    </xf>
    <xf numFmtId="194" fontId="7" fillId="18" borderId="132" xfId="51" applyNumberFormat="1" applyFont="1" applyFill="1" applyBorder="1" applyAlignment="1" applyProtection="1">
      <alignment horizontal="right" vertical="center"/>
      <protection/>
    </xf>
    <xf numFmtId="194" fontId="8" fillId="18" borderId="131" xfId="51" applyNumberFormat="1" applyFont="1" applyFill="1" applyBorder="1" applyAlignment="1" applyProtection="1">
      <alignment horizontal="right" vertical="center"/>
      <protection/>
    </xf>
    <xf numFmtId="194" fontId="7" fillId="18" borderId="62" xfId="51" applyNumberFormat="1" applyFont="1" applyFill="1" applyBorder="1" applyAlignment="1" applyProtection="1">
      <alignment horizontal="right" vertical="center"/>
      <protection/>
    </xf>
    <xf numFmtId="194" fontId="8" fillId="18" borderId="133" xfId="51" applyNumberFormat="1" applyFont="1" applyFill="1" applyBorder="1" applyAlignment="1" applyProtection="1">
      <alignment horizontal="right" vertical="center"/>
      <protection/>
    </xf>
    <xf numFmtId="194" fontId="8" fillId="18" borderId="95" xfId="0" applyNumberFormat="1" applyFont="1" applyFill="1" applyBorder="1" applyAlignment="1" applyProtection="1">
      <alignment horizontal="right" vertical="center"/>
      <protection/>
    </xf>
    <xf numFmtId="194" fontId="7" fillId="18" borderId="65" xfId="0" applyNumberFormat="1" applyFont="1" applyFill="1" applyBorder="1" applyAlignment="1" applyProtection="1">
      <alignment horizontal="right" vertical="center"/>
      <protection/>
    </xf>
    <xf numFmtId="194" fontId="7" fillId="18" borderId="119" xfId="0" applyNumberFormat="1" applyFont="1" applyFill="1" applyBorder="1" applyAlignment="1" applyProtection="1">
      <alignment horizontal="right" vertical="center"/>
      <protection/>
    </xf>
    <xf numFmtId="49" fontId="8" fillId="24" borderId="119" xfId="0" applyNumberFormat="1" applyFont="1" applyFill="1" applyBorder="1" applyAlignment="1" applyProtection="1">
      <alignment horizontal="left" vertical="center"/>
      <protection/>
    </xf>
    <xf numFmtId="49" fontId="8" fillId="24" borderId="135" xfId="0" applyNumberFormat="1" applyFont="1" applyFill="1" applyBorder="1" applyAlignment="1" applyProtection="1">
      <alignment horizontal="left" vertical="center"/>
      <protection/>
    </xf>
    <xf numFmtId="175" fontId="7" fillId="18" borderId="136" xfId="0" applyNumberFormat="1" applyFont="1" applyFill="1" applyBorder="1" applyAlignment="1" applyProtection="1">
      <alignment horizontal="right" vertical="center"/>
      <protection/>
    </xf>
    <xf numFmtId="49" fontId="8" fillId="24" borderId="33" xfId="48" applyNumberFormat="1" applyFont="1" applyFill="1" applyBorder="1" applyAlignment="1" applyProtection="1">
      <alignment vertical="center"/>
      <protection/>
    </xf>
    <xf numFmtId="49" fontId="8" fillId="24" borderId="96" xfId="48" applyNumberFormat="1" applyFont="1" applyFill="1" applyBorder="1" applyAlignment="1" applyProtection="1">
      <alignment horizontal="left" vertical="center"/>
      <protection/>
    </xf>
    <xf numFmtId="196" fontId="8" fillId="18" borderId="23" xfId="0" applyNumberFormat="1" applyFont="1" applyFill="1" applyBorder="1" applyAlignment="1" applyProtection="1">
      <alignment horizontal="right" vertical="center"/>
      <protection locked="0"/>
    </xf>
    <xf numFmtId="197" fontId="8" fillId="18" borderId="46" xfId="0" applyNumberFormat="1" applyFont="1" applyFill="1" applyBorder="1" applyAlignment="1" applyProtection="1">
      <alignment horizontal="right" vertical="center"/>
      <protection/>
    </xf>
    <xf numFmtId="197" fontId="8" fillId="18" borderId="47" xfId="0" applyNumberFormat="1" applyFont="1" applyFill="1" applyBorder="1" applyAlignment="1" applyProtection="1">
      <alignment horizontal="right" vertical="center"/>
      <protection/>
    </xf>
    <xf numFmtId="194" fontId="7" fillId="18" borderId="130" xfId="0" applyNumberFormat="1" applyFont="1" applyFill="1" applyBorder="1" applyAlignment="1" applyProtection="1">
      <alignment horizontal="right" vertical="center"/>
      <protection/>
    </xf>
    <xf numFmtId="194" fontId="7" fillId="18" borderId="18" xfId="0" applyNumberFormat="1" applyFont="1" applyFill="1" applyBorder="1" applyAlignment="1" applyProtection="1">
      <alignment horizontal="right" vertical="center"/>
      <protection/>
    </xf>
    <xf numFmtId="194" fontId="7" fillId="18" borderId="41" xfId="0" applyNumberFormat="1" applyFont="1" applyFill="1" applyBorder="1" applyAlignment="1" applyProtection="1">
      <alignment horizontal="right" vertical="center"/>
      <protection/>
    </xf>
    <xf numFmtId="194" fontId="7" fillId="18" borderId="89" xfId="0" applyNumberFormat="1" applyFont="1" applyFill="1" applyBorder="1" applyAlignment="1" applyProtection="1">
      <alignment horizontal="right" vertical="center"/>
      <protection/>
    </xf>
    <xf numFmtId="194" fontId="7" fillId="18" borderId="22" xfId="0" applyNumberFormat="1" applyFont="1" applyFill="1" applyBorder="1" applyAlignment="1" applyProtection="1">
      <alignment horizontal="right" vertical="center"/>
      <protection/>
    </xf>
    <xf numFmtId="194" fontId="7" fillId="18" borderId="65" xfId="0" applyNumberFormat="1" applyFont="1" applyFill="1" applyBorder="1" applyAlignment="1" applyProtection="1">
      <alignment horizontal="right" vertical="center"/>
      <protection/>
    </xf>
    <xf numFmtId="194" fontId="7" fillId="18" borderId="53" xfId="0" applyNumberFormat="1" applyFont="1" applyFill="1" applyBorder="1" applyAlignment="1" applyProtection="1">
      <alignment horizontal="right" vertical="center"/>
      <protection/>
    </xf>
    <xf numFmtId="194" fontId="7" fillId="18" borderId="121" xfId="0" applyNumberFormat="1" applyFont="1" applyFill="1" applyBorder="1" applyAlignment="1" applyProtection="1">
      <alignment horizontal="right" vertical="center"/>
      <protection/>
    </xf>
    <xf numFmtId="194" fontId="7" fillId="18" borderId="34" xfId="0" applyNumberFormat="1" applyFont="1" applyFill="1" applyBorder="1" applyAlignment="1" applyProtection="1">
      <alignment horizontal="right" vertical="center"/>
      <protection/>
    </xf>
    <xf numFmtId="194" fontId="7" fillId="18" borderId="68" xfId="0" applyNumberFormat="1" applyFont="1" applyFill="1" applyBorder="1" applyAlignment="1" applyProtection="1">
      <alignment horizontal="right" vertical="center"/>
      <protection/>
    </xf>
    <xf numFmtId="194" fontId="7" fillId="18" borderId="40" xfId="0" applyNumberFormat="1" applyFont="1" applyFill="1" applyBorder="1" applyAlignment="1" applyProtection="1">
      <alignment horizontal="right" vertical="center"/>
      <protection/>
    </xf>
    <xf numFmtId="194" fontId="7" fillId="18" borderId="131" xfId="0" applyNumberFormat="1" applyFont="1" applyFill="1" applyBorder="1" applyAlignment="1" applyProtection="1">
      <alignment horizontal="right" vertical="center"/>
      <protection/>
    </xf>
    <xf numFmtId="194" fontId="7" fillId="18" borderId="51" xfId="0" applyNumberFormat="1" applyFont="1" applyFill="1" applyBorder="1" applyAlignment="1" applyProtection="1">
      <alignment horizontal="right" vertical="center"/>
      <protection/>
    </xf>
    <xf numFmtId="194" fontId="7" fillId="18" borderId="119" xfId="0" applyNumberFormat="1" applyFont="1" applyFill="1" applyBorder="1" applyAlignment="1" applyProtection="1">
      <alignment horizontal="right" vertical="center"/>
      <protection/>
    </xf>
    <xf numFmtId="194" fontId="7" fillId="18" borderId="23" xfId="0" applyNumberFormat="1" applyFont="1" applyFill="1" applyBorder="1" applyAlignment="1" applyProtection="1">
      <alignment horizontal="right" vertical="center"/>
      <protection/>
    </xf>
    <xf numFmtId="194" fontId="7" fillId="18" borderId="28" xfId="0" applyNumberFormat="1" applyFont="1" applyFill="1" applyBorder="1" applyAlignment="1" applyProtection="1">
      <alignment horizontal="right" vertical="center"/>
      <protection/>
    </xf>
    <xf numFmtId="194" fontId="7" fillId="18" borderId="47" xfId="0" applyNumberFormat="1" applyFont="1" applyFill="1" applyBorder="1" applyAlignment="1" applyProtection="1">
      <alignment horizontal="right" vertical="center"/>
      <protection/>
    </xf>
    <xf numFmtId="194" fontId="7" fillId="18" borderId="35" xfId="0" applyNumberFormat="1" applyFont="1" applyFill="1" applyBorder="1" applyAlignment="1" applyProtection="1">
      <alignment horizontal="right" vertical="center"/>
      <protection/>
    </xf>
    <xf numFmtId="194" fontId="7" fillId="18" borderId="46" xfId="0" applyNumberFormat="1" applyFont="1" applyFill="1" applyBorder="1" applyAlignment="1" applyProtection="1">
      <alignment horizontal="right" vertical="center"/>
      <protection/>
    </xf>
    <xf numFmtId="195" fontId="7" fillId="18" borderId="22" xfId="0" applyNumberFormat="1" applyFont="1" applyFill="1" applyBorder="1" applyAlignment="1" applyProtection="1">
      <alignment horizontal="right" vertical="center"/>
      <protection/>
    </xf>
    <xf numFmtId="195" fontId="7" fillId="18" borderId="34" xfId="0" applyNumberFormat="1" applyFont="1" applyFill="1" applyBorder="1" applyAlignment="1" applyProtection="1">
      <alignment horizontal="right" vertical="center"/>
      <protection/>
    </xf>
    <xf numFmtId="195" fontId="7" fillId="18" borderId="46" xfId="0" applyNumberFormat="1" applyFont="1" applyFill="1" applyBorder="1" applyAlignment="1" applyProtection="1">
      <alignment horizontal="right" vertical="center"/>
      <protection/>
    </xf>
    <xf numFmtId="197" fontId="7" fillId="18" borderId="101" xfId="0" applyNumberFormat="1" applyFont="1" applyFill="1" applyBorder="1" applyAlignment="1" applyProtection="1">
      <alignment horizontal="right" vertical="center"/>
      <protection/>
    </xf>
    <xf numFmtId="194" fontId="7" fillId="18" borderId="86" xfId="0" applyNumberFormat="1" applyFont="1" applyFill="1" applyBorder="1" applyAlignment="1" applyProtection="1">
      <alignment horizontal="right" vertical="center"/>
      <protection/>
    </xf>
    <xf numFmtId="194" fontId="7" fillId="18" borderId="87" xfId="0" applyNumberFormat="1" applyFont="1" applyFill="1" applyBorder="1" applyAlignment="1" applyProtection="1">
      <alignment horizontal="right" vertical="center"/>
      <protection/>
    </xf>
    <xf numFmtId="194" fontId="7" fillId="18" borderId="91" xfId="0" applyNumberFormat="1" applyFont="1" applyFill="1" applyBorder="1" applyAlignment="1" applyProtection="1">
      <alignment horizontal="right" vertical="center"/>
      <protection/>
    </xf>
    <xf numFmtId="194" fontId="7" fillId="18" borderId="90" xfId="0" applyNumberFormat="1" applyFont="1" applyFill="1" applyBorder="1" applyAlignment="1" applyProtection="1">
      <alignment horizontal="right" vertical="center"/>
      <protection/>
    </xf>
    <xf numFmtId="194" fontId="7" fillId="18" borderId="137" xfId="0" applyNumberFormat="1" applyFont="1" applyFill="1" applyBorder="1" applyAlignment="1" applyProtection="1">
      <alignment horizontal="right" vertical="center"/>
      <protection/>
    </xf>
    <xf numFmtId="194" fontId="7" fillId="18" borderId="136" xfId="0" applyNumberFormat="1" applyFont="1" applyFill="1" applyBorder="1" applyAlignment="1" applyProtection="1">
      <alignment horizontal="right" vertical="center"/>
      <protection/>
    </xf>
    <xf numFmtId="194" fontId="7" fillId="18" borderId="138" xfId="0" applyNumberFormat="1" applyFont="1" applyFill="1" applyBorder="1" applyAlignment="1" applyProtection="1">
      <alignment horizontal="right" vertical="center"/>
      <protection/>
    </xf>
    <xf numFmtId="194" fontId="7" fillId="18" borderId="139" xfId="0" applyNumberFormat="1" applyFont="1" applyFill="1" applyBorder="1" applyAlignment="1" applyProtection="1">
      <alignment horizontal="right" vertical="center"/>
      <protection/>
    </xf>
    <xf numFmtId="194" fontId="7" fillId="18" borderId="140" xfId="0" applyNumberFormat="1" applyFont="1" applyFill="1" applyBorder="1" applyAlignment="1" applyProtection="1">
      <alignment horizontal="right" vertical="center"/>
      <protection/>
    </xf>
    <xf numFmtId="194" fontId="7" fillId="18" borderId="141" xfId="0" applyNumberFormat="1" applyFont="1" applyFill="1" applyBorder="1" applyAlignment="1" applyProtection="1">
      <alignment horizontal="right" vertical="center"/>
      <protection/>
    </xf>
    <xf numFmtId="194" fontId="7" fillId="18" borderId="142" xfId="0" applyNumberFormat="1" applyFont="1" applyFill="1" applyBorder="1" applyAlignment="1" applyProtection="1">
      <alignment horizontal="right" vertical="center"/>
      <protection/>
    </xf>
    <xf numFmtId="194" fontId="7" fillId="18" borderId="143" xfId="0" applyNumberFormat="1" applyFont="1" applyFill="1" applyBorder="1" applyAlignment="1" applyProtection="1">
      <alignment horizontal="right" vertical="center"/>
      <protection/>
    </xf>
    <xf numFmtId="195" fontId="8" fillId="18" borderId="65" xfId="0" applyNumberFormat="1" applyFont="1" applyFill="1" applyBorder="1" applyAlignment="1" applyProtection="1">
      <alignment horizontal="right" vertical="center"/>
      <protection/>
    </xf>
    <xf numFmtId="195" fontId="8" fillId="18" borderId="68" xfId="0" applyNumberFormat="1" applyFont="1" applyFill="1" applyBorder="1" applyAlignment="1" applyProtection="1">
      <alignment horizontal="right" vertical="center"/>
      <protection/>
    </xf>
    <xf numFmtId="196" fontId="8" fillId="18" borderId="119" xfId="0" applyNumberFormat="1" applyFont="1" applyFill="1" applyBorder="1" applyAlignment="1" applyProtection="1">
      <alignment horizontal="right" vertical="center"/>
      <protection/>
    </xf>
    <xf numFmtId="197" fontId="8" fillId="18" borderId="95" xfId="0" applyNumberFormat="1" applyFont="1" applyFill="1" applyBorder="1" applyAlignment="1" applyProtection="1">
      <alignment horizontal="right" vertical="center"/>
      <protection/>
    </xf>
    <xf numFmtId="196" fontId="8" fillId="18" borderId="65" xfId="0" applyNumberFormat="1" applyFont="1" applyFill="1" applyBorder="1" applyAlignment="1" applyProtection="1">
      <alignment horizontal="right" vertical="center"/>
      <protection/>
    </xf>
    <xf numFmtId="197" fontId="8" fillId="18" borderId="120" xfId="0" applyNumberFormat="1" applyFont="1" applyFill="1" applyBorder="1" applyAlignment="1" applyProtection="1">
      <alignment horizontal="right" vertical="center"/>
      <protection/>
    </xf>
    <xf numFmtId="194" fontId="8" fillId="18" borderId="68" xfId="0" applyNumberFormat="1" applyFont="1" applyFill="1" applyBorder="1" applyAlignment="1" applyProtection="1">
      <alignment horizontal="right" vertical="center"/>
      <protection/>
    </xf>
    <xf numFmtId="196" fontId="7" fillId="18" borderId="17" xfId="0" applyNumberFormat="1" applyFont="1" applyFill="1" applyBorder="1" applyAlignment="1" applyProtection="1">
      <alignment horizontal="right" vertical="center"/>
      <protection/>
    </xf>
    <xf numFmtId="196" fontId="8" fillId="18" borderId="40" xfId="0" applyNumberFormat="1" applyFont="1" applyFill="1" applyBorder="1" applyAlignment="1" applyProtection="1">
      <alignment horizontal="right" vertical="center"/>
      <protection/>
    </xf>
    <xf numFmtId="196" fontId="8" fillId="18" borderId="51" xfId="0" applyNumberFormat="1" applyFont="1" applyFill="1" applyBorder="1" applyAlignment="1" applyProtection="1">
      <alignment horizontal="right" vertical="center"/>
      <protection/>
    </xf>
    <xf numFmtId="196" fontId="8" fillId="18" borderId="27" xfId="0" applyNumberFormat="1" applyFont="1" applyFill="1" applyBorder="1" applyAlignment="1" applyProtection="1">
      <alignment horizontal="right" vertical="center"/>
      <protection/>
    </xf>
    <xf numFmtId="196" fontId="8" fillId="18" borderId="46" xfId="0" applyNumberFormat="1" applyFont="1" applyFill="1" applyBorder="1" applyAlignment="1" applyProtection="1">
      <alignment horizontal="right" vertical="center"/>
      <protection/>
    </xf>
    <xf numFmtId="196" fontId="7" fillId="18" borderId="40" xfId="0" applyNumberFormat="1" applyFont="1" applyFill="1" applyBorder="1" applyAlignment="1" applyProtection="1">
      <alignment horizontal="right" vertical="center"/>
      <protection/>
    </xf>
    <xf numFmtId="196" fontId="8" fillId="18" borderId="34" xfId="0" applyNumberFormat="1" applyFont="1" applyFill="1" applyBorder="1" applyAlignment="1" applyProtection="1">
      <alignment horizontal="right" vertical="center"/>
      <protection/>
    </xf>
    <xf numFmtId="196" fontId="7" fillId="18" borderId="61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1" fillId="17" borderId="0" xfId="0" applyFont="1" applyFill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right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center" vertical="center" textRotation="90" shrinkToFit="1"/>
      <protection/>
    </xf>
    <xf numFmtId="195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centerContinuous" vertical="center"/>
      <protection/>
    </xf>
    <xf numFmtId="49" fontId="8" fillId="0" borderId="0" xfId="0" applyNumberFormat="1" applyFont="1" applyFill="1" applyBorder="1" applyAlignment="1" applyProtection="1">
      <alignment horizontal="left" vertical="center" wrapText="1"/>
      <protection/>
    </xf>
    <xf numFmtId="196" fontId="8" fillId="0" borderId="0" xfId="0" applyNumberFormat="1" applyFont="1" applyFill="1" applyBorder="1" applyAlignment="1" applyProtection="1">
      <alignment horizontal="right" vertical="center"/>
      <protection/>
    </xf>
    <xf numFmtId="196" fontId="8" fillId="0" borderId="0" xfId="0" applyNumberFormat="1" applyFont="1" applyFill="1" applyBorder="1" applyAlignment="1" applyProtection="1">
      <alignment horizontal="right" vertical="center"/>
      <protection locked="0"/>
    </xf>
    <xf numFmtId="19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47" applyFont="1" applyFill="1" applyAlignment="1">
      <alignment vertical="center"/>
      <protection/>
    </xf>
    <xf numFmtId="0" fontId="8" fillId="0" borderId="0" xfId="47" applyFont="1" applyFill="1" applyBorder="1" applyAlignment="1">
      <alignment vertical="center"/>
      <protection/>
    </xf>
    <xf numFmtId="3" fontId="8" fillId="0" borderId="0" xfId="53" applyNumberFormat="1" applyFont="1" applyFill="1" applyBorder="1" applyAlignment="1">
      <alignment vertical="center"/>
    </xf>
    <xf numFmtId="0" fontId="8" fillId="0" borderId="0" xfId="47" applyFont="1" applyFill="1" applyAlignment="1">
      <alignment horizontal="right" vertical="center"/>
      <protection/>
    </xf>
    <xf numFmtId="0" fontId="8" fillId="0" borderId="0" xfId="47" applyFont="1" applyFill="1" applyAlignment="1">
      <alignment horizontal="right" vertical="center"/>
      <protection/>
    </xf>
    <xf numFmtId="0" fontId="8" fillId="19" borderId="0" xfId="47" applyFont="1" applyFill="1" applyAlignment="1">
      <alignment vertical="center"/>
      <protection/>
    </xf>
    <xf numFmtId="0" fontId="8" fillId="19" borderId="0" xfId="47" applyFont="1" applyFill="1" applyBorder="1" applyAlignment="1">
      <alignment vertical="center"/>
      <protection/>
    </xf>
    <xf numFmtId="0" fontId="8" fillId="19" borderId="0" xfId="47" applyFont="1" applyFill="1" applyAlignment="1">
      <alignment vertical="center" wrapText="1"/>
      <protection/>
    </xf>
    <xf numFmtId="3" fontId="8" fillId="19" borderId="0" xfId="53" applyNumberFormat="1" applyFont="1" applyFill="1" applyBorder="1" applyAlignment="1">
      <alignment vertical="center"/>
    </xf>
    <xf numFmtId="0" fontId="8" fillId="0" borderId="0" xfId="47" applyFont="1" applyFill="1" applyBorder="1" applyAlignment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Border="1" applyAlignment="1" applyProtection="1">
      <alignment horizontal="right" vertical="top"/>
      <protection/>
    </xf>
    <xf numFmtId="0" fontId="39" fillId="17" borderId="0" xfId="0" applyFont="1" applyFill="1" applyBorder="1" applyAlignment="1" applyProtection="1">
      <alignment horizontal="right" vertical="center" wrapText="1"/>
      <protection hidden="1"/>
    </xf>
    <xf numFmtId="49" fontId="7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12" fillId="24" borderId="121" xfId="0" applyNumberFormat="1" applyFont="1" applyFill="1" applyBorder="1" applyAlignment="1" applyProtection="1">
      <alignment horizontal="center" vertical="top"/>
      <protection/>
    </xf>
    <xf numFmtId="196" fontId="7" fillId="18" borderId="132" xfId="0" applyNumberFormat="1" applyFont="1" applyFill="1" applyBorder="1" applyAlignment="1" applyProtection="1">
      <alignment horizontal="right" vertical="center"/>
      <protection/>
    </xf>
    <xf numFmtId="196" fontId="8" fillId="18" borderId="131" xfId="0" applyNumberFormat="1" applyFont="1" applyFill="1" applyBorder="1" applyAlignment="1" applyProtection="1">
      <alignment horizontal="right" vertical="center"/>
      <protection/>
    </xf>
    <xf numFmtId="196" fontId="8" fillId="18" borderId="50" xfId="0" applyNumberFormat="1" applyFont="1" applyFill="1" applyBorder="1" applyAlignment="1" applyProtection="1">
      <alignment horizontal="right" vertical="center"/>
      <protection/>
    </xf>
    <xf numFmtId="196" fontId="8" fillId="18" borderId="95" xfId="0" applyNumberFormat="1" applyFont="1" applyFill="1" applyBorder="1" applyAlignment="1" applyProtection="1">
      <alignment horizontal="right" vertical="center"/>
      <protection/>
    </xf>
    <xf numFmtId="196" fontId="7" fillId="18" borderId="131" xfId="0" applyNumberFormat="1" applyFont="1" applyFill="1" applyBorder="1" applyAlignment="1" applyProtection="1">
      <alignment horizontal="right" vertical="center"/>
      <protection/>
    </xf>
    <xf numFmtId="196" fontId="8" fillId="18" borderId="68" xfId="0" applyNumberFormat="1" applyFont="1" applyFill="1" applyBorder="1" applyAlignment="1" applyProtection="1">
      <alignment horizontal="right" vertical="center"/>
      <protection/>
    </xf>
    <xf numFmtId="196" fontId="7" fillId="18" borderId="62" xfId="0" applyNumberFormat="1" applyFont="1" applyFill="1" applyBorder="1" applyAlignment="1" applyProtection="1">
      <alignment horizontal="right" vertical="center"/>
      <protection/>
    </xf>
    <xf numFmtId="194" fontId="7" fillId="18" borderId="59" xfId="0" applyNumberFormat="1" applyFont="1" applyFill="1" applyBorder="1" applyAlignment="1" applyProtection="1">
      <alignment horizontal="right" vertical="center"/>
      <protection/>
    </xf>
    <xf numFmtId="194" fontId="8" fillId="18" borderId="20" xfId="0" applyNumberFormat="1" applyFont="1" applyFill="1" applyBorder="1" applyAlignment="1" applyProtection="1">
      <alignment horizontal="right" vertical="center"/>
      <protection/>
    </xf>
    <xf numFmtId="194" fontId="8" fillId="18" borderId="0" xfId="0" applyNumberFormat="1" applyFont="1" applyFill="1" applyBorder="1" applyAlignment="1" applyProtection="1">
      <alignment horizontal="right" vertical="center"/>
      <protection/>
    </xf>
    <xf numFmtId="194" fontId="7" fillId="18" borderId="38" xfId="0" applyNumberFormat="1" applyFont="1" applyFill="1" applyBorder="1" applyAlignment="1" applyProtection="1">
      <alignment horizontal="right" vertical="center"/>
      <protection/>
    </xf>
    <xf numFmtId="194" fontId="8" fillId="18" borderId="25" xfId="0" applyNumberFormat="1" applyFont="1" applyFill="1" applyBorder="1" applyAlignment="1" applyProtection="1">
      <alignment horizontal="right" vertical="center"/>
      <protection/>
    </xf>
    <xf numFmtId="194" fontId="8" fillId="18" borderId="96" xfId="0" applyNumberFormat="1" applyFont="1" applyFill="1" applyBorder="1" applyAlignment="1" applyProtection="1">
      <alignment horizontal="right" vertical="center"/>
      <protection/>
    </xf>
    <xf numFmtId="175" fontId="7" fillId="18" borderId="59" xfId="0" applyNumberFormat="1" applyFont="1" applyFill="1" applyBorder="1" applyAlignment="1" applyProtection="1">
      <alignment horizontal="right" vertical="center"/>
      <protection/>
    </xf>
    <xf numFmtId="175" fontId="8" fillId="18" borderId="20" xfId="0" applyNumberFormat="1" applyFont="1" applyFill="1" applyBorder="1" applyAlignment="1" applyProtection="1">
      <alignment horizontal="right" vertical="center"/>
      <protection/>
    </xf>
    <xf numFmtId="175" fontId="8" fillId="18" borderId="0" xfId="0" applyNumberFormat="1" applyFont="1" applyFill="1" applyBorder="1" applyAlignment="1" applyProtection="1">
      <alignment horizontal="right" vertical="center"/>
      <protection/>
    </xf>
    <xf numFmtId="175" fontId="7" fillId="18" borderId="38" xfId="0" applyNumberFormat="1" applyFont="1" applyFill="1" applyBorder="1" applyAlignment="1" applyProtection="1">
      <alignment horizontal="right" vertical="center"/>
      <protection/>
    </xf>
    <xf numFmtId="175" fontId="8" fillId="18" borderId="25" xfId="0" applyNumberFormat="1" applyFont="1" applyFill="1" applyBorder="1" applyAlignment="1" applyProtection="1">
      <alignment horizontal="right" vertical="center"/>
      <protection/>
    </xf>
    <xf numFmtId="175" fontId="8" fillId="18" borderId="96" xfId="0" applyNumberFormat="1" applyFont="1" applyFill="1" applyBorder="1" applyAlignment="1" applyProtection="1">
      <alignment horizontal="right" vertical="center"/>
      <protection/>
    </xf>
    <xf numFmtId="194" fontId="7" fillId="18" borderId="144" xfId="0" applyNumberFormat="1" applyFont="1" applyFill="1" applyBorder="1" applyAlignment="1" applyProtection="1">
      <alignment horizontal="right" vertical="center"/>
      <protection/>
    </xf>
    <xf numFmtId="194" fontId="8" fillId="18" borderId="145" xfId="0" applyNumberFormat="1" applyFont="1" applyFill="1" applyBorder="1" applyAlignment="1" applyProtection="1">
      <alignment horizontal="right" vertical="center"/>
      <protection/>
    </xf>
    <xf numFmtId="194" fontId="8" fillId="18" borderId="146" xfId="0" applyNumberFormat="1" applyFont="1" applyFill="1" applyBorder="1" applyAlignment="1" applyProtection="1">
      <alignment horizontal="right" vertical="center"/>
      <protection/>
    </xf>
    <xf numFmtId="194" fontId="8" fillId="18" borderId="147" xfId="0" applyNumberFormat="1" applyFont="1" applyFill="1" applyBorder="1" applyAlignment="1" applyProtection="1">
      <alignment horizontal="right" vertical="center"/>
      <protection/>
    </xf>
    <xf numFmtId="194" fontId="8" fillId="18" borderId="148" xfId="0" applyNumberFormat="1" applyFont="1" applyFill="1" applyBorder="1" applyAlignment="1" applyProtection="1">
      <alignment horizontal="right" vertical="center"/>
      <protection/>
    </xf>
    <xf numFmtId="194" fontId="8" fillId="18" borderId="149" xfId="0" applyNumberFormat="1" applyFont="1" applyFill="1" applyBorder="1" applyAlignment="1" applyProtection="1">
      <alignment horizontal="right" vertical="center"/>
      <protection/>
    </xf>
    <xf numFmtId="196" fontId="8" fillId="18" borderId="98" xfId="0" applyNumberFormat="1" applyFont="1" applyFill="1" applyBorder="1" applyAlignment="1" applyProtection="1">
      <alignment horizontal="right" vertical="center"/>
      <protection locked="0"/>
    </xf>
    <xf numFmtId="196" fontId="8" fillId="18" borderId="150" xfId="0" applyNumberFormat="1" applyFont="1" applyFill="1" applyBorder="1" applyAlignment="1" applyProtection="1">
      <alignment horizontal="right" vertical="center"/>
      <protection locked="0"/>
    </xf>
    <xf numFmtId="196" fontId="8" fillId="18" borderId="151" xfId="0" applyNumberFormat="1" applyFont="1" applyFill="1" applyBorder="1" applyAlignment="1" applyProtection="1">
      <alignment horizontal="right" vertical="center"/>
      <protection locked="0"/>
    </xf>
    <xf numFmtId="195" fontId="8" fillId="18" borderId="34" xfId="0" applyNumberFormat="1" applyFont="1" applyFill="1" applyBorder="1" applyAlignment="1" applyProtection="1">
      <alignment horizontal="right" vertical="center"/>
      <protection locked="0"/>
    </xf>
    <xf numFmtId="195" fontId="8" fillId="18" borderId="68" xfId="0" applyNumberFormat="1" applyFont="1" applyFill="1" applyBorder="1" applyAlignment="1" applyProtection="1">
      <alignment horizontal="right" vertical="center"/>
      <protection locked="0"/>
    </xf>
    <xf numFmtId="195" fontId="8" fillId="18" borderId="35" xfId="0" applyNumberFormat="1" applyFont="1" applyFill="1" applyBorder="1" applyAlignment="1" applyProtection="1">
      <alignment horizontal="right" vertical="center"/>
      <protection locked="0"/>
    </xf>
    <xf numFmtId="49" fontId="8" fillId="24" borderId="81" xfId="0" applyNumberFormat="1" applyFont="1" applyFill="1" applyBorder="1" applyAlignment="1" applyProtection="1">
      <alignment horizontal="left" vertical="center"/>
      <protection/>
    </xf>
    <xf numFmtId="49" fontId="8" fillId="24" borderId="81" xfId="0" applyNumberFormat="1" applyFont="1" applyFill="1" applyBorder="1" applyAlignment="1" applyProtection="1">
      <alignment horizontal="right" vertical="center"/>
      <protection/>
    </xf>
    <xf numFmtId="49" fontId="8" fillId="24" borderId="82" xfId="0" applyNumberFormat="1" applyFont="1" applyFill="1" applyBorder="1" applyAlignment="1" applyProtection="1">
      <alignment horizontal="left" vertical="center"/>
      <protection/>
    </xf>
    <xf numFmtId="194" fontId="8" fillId="18" borderId="83" xfId="0" applyNumberFormat="1" applyFont="1" applyFill="1" applyBorder="1" applyAlignment="1" applyProtection="1">
      <alignment horizontal="right" vertical="center"/>
      <protection/>
    </xf>
    <xf numFmtId="194" fontId="8" fillId="18" borderId="84" xfId="0" applyNumberFormat="1" applyFont="1" applyFill="1" applyBorder="1" applyAlignment="1" applyProtection="1">
      <alignment horizontal="right" vertical="center"/>
      <protection/>
    </xf>
    <xf numFmtId="194" fontId="8" fillId="18" borderId="90" xfId="0" applyNumberFormat="1" applyFont="1" applyFill="1" applyBorder="1" applyAlignment="1" applyProtection="1">
      <alignment horizontal="right" vertical="center"/>
      <protection/>
    </xf>
    <xf numFmtId="49" fontId="8" fillId="24" borderId="78" xfId="0" applyNumberFormat="1" applyFont="1" applyFill="1" applyBorder="1" applyAlignment="1" applyProtection="1">
      <alignment vertical="center"/>
      <protection/>
    </xf>
    <xf numFmtId="49" fontId="7" fillId="24" borderId="79" xfId="0" applyNumberFormat="1" applyFont="1" applyFill="1" applyBorder="1" applyAlignment="1" applyProtection="1">
      <alignment horizontal="left" vertical="center"/>
      <protection/>
    </xf>
    <xf numFmtId="49" fontId="7" fillId="24" borderId="79" xfId="0" applyNumberFormat="1" applyFont="1" applyFill="1" applyBorder="1" applyAlignment="1" applyProtection="1">
      <alignment horizontal="right" vertical="center"/>
      <protection/>
    </xf>
    <xf numFmtId="49" fontId="7" fillId="24" borderId="152" xfId="0" applyNumberFormat="1" applyFont="1" applyFill="1" applyBorder="1" applyAlignment="1" applyProtection="1">
      <alignment horizontal="left" vertical="center"/>
      <protection/>
    </xf>
    <xf numFmtId="194" fontId="7" fillId="18" borderId="153" xfId="0" applyNumberFormat="1" applyFont="1" applyFill="1" applyBorder="1" applyAlignment="1" applyProtection="1">
      <alignment horizontal="right" vertical="center"/>
      <protection/>
    </xf>
    <xf numFmtId="194" fontId="7" fillId="18" borderId="115" xfId="0" applyNumberFormat="1" applyFont="1" applyFill="1" applyBorder="1" applyAlignment="1" applyProtection="1">
      <alignment horizontal="right" vertical="center"/>
      <protection/>
    </xf>
    <xf numFmtId="194" fontId="7" fillId="18" borderId="154" xfId="0" applyNumberFormat="1" applyFont="1" applyFill="1" applyBorder="1" applyAlignment="1" applyProtection="1">
      <alignment horizontal="right" vertical="center"/>
      <protection/>
    </xf>
    <xf numFmtId="194" fontId="8" fillId="18" borderId="13" xfId="0" applyNumberFormat="1" applyFont="1" applyFill="1" applyBorder="1" applyAlignment="1" applyProtection="1">
      <alignment horizontal="right" vertical="center"/>
      <protection/>
    </xf>
    <xf numFmtId="194" fontId="8" fillId="18" borderId="155" xfId="0" applyNumberFormat="1" applyFont="1" applyFill="1" applyBorder="1" applyAlignment="1" applyProtection="1">
      <alignment horizontal="right" vertical="center"/>
      <protection/>
    </xf>
    <xf numFmtId="194" fontId="7" fillId="18" borderId="156" xfId="0" applyNumberFormat="1" applyFont="1" applyFill="1" applyBorder="1" applyAlignment="1" applyProtection="1">
      <alignment horizontal="right" vertical="center"/>
      <protection/>
    </xf>
    <xf numFmtId="194" fontId="7" fillId="18" borderId="156" xfId="0" applyNumberFormat="1" applyFont="1" applyFill="1" applyBorder="1" applyAlignment="1" applyProtection="1">
      <alignment horizontal="right" vertical="center"/>
      <protection/>
    </xf>
    <xf numFmtId="194" fontId="7" fillId="18" borderId="157" xfId="0" applyNumberFormat="1" applyFont="1" applyFill="1" applyBorder="1" applyAlignment="1" applyProtection="1">
      <alignment horizontal="right" vertical="center"/>
      <protection/>
    </xf>
    <xf numFmtId="194" fontId="7" fillId="18" borderId="148" xfId="0" applyNumberFormat="1" applyFont="1" applyFill="1" applyBorder="1" applyAlignment="1" applyProtection="1">
      <alignment horizontal="right" vertical="center"/>
      <protection/>
    </xf>
    <xf numFmtId="194" fontId="7" fillId="18" borderId="149" xfId="0" applyNumberFormat="1" applyFont="1" applyFill="1" applyBorder="1" applyAlignment="1" applyProtection="1">
      <alignment horizontal="right" vertical="center"/>
      <protection/>
    </xf>
    <xf numFmtId="194" fontId="7" fillId="18" borderId="147" xfId="0" applyNumberFormat="1" applyFont="1" applyFill="1" applyBorder="1" applyAlignment="1" applyProtection="1">
      <alignment horizontal="right" vertical="center"/>
      <protection/>
    </xf>
    <xf numFmtId="194" fontId="7" fillId="18" borderId="158" xfId="0" applyNumberFormat="1" applyFont="1" applyFill="1" applyBorder="1" applyAlignment="1" applyProtection="1">
      <alignment horizontal="right" vertical="center"/>
      <protection/>
    </xf>
    <xf numFmtId="194" fontId="7" fillId="24" borderId="159" xfId="0" applyNumberFormat="1" applyFont="1" applyFill="1" applyBorder="1" applyAlignment="1" applyProtection="1">
      <alignment horizontal="centerContinuous" vertical="center"/>
      <protection/>
    </xf>
    <xf numFmtId="0" fontId="12" fillId="24" borderId="160" xfId="0" applyNumberFormat="1" applyFont="1" applyFill="1" applyBorder="1" applyAlignment="1" applyProtection="1">
      <alignment horizontal="center" vertical="top"/>
      <protection/>
    </xf>
    <xf numFmtId="194" fontId="7" fillId="24" borderId="161" xfId="0" applyNumberFormat="1" applyFont="1" applyFill="1" applyBorder="1" applyAlignment="1" applyProtection="1">
      <alignment horizontal="centerContinuous" vertical="center"/>
      <protection/>
    </xf>
    <xf numFmtId="194" fontId="7" fillId="18" borderId="162" xfId="0" applyNumberFormat="1" applyFont="1" applyFill="1" applyBorder="1" applyAlignment="1" applyProtection="1">
      <alignment horizontal="right" vertical="center"/>
      <protection/>
    </xf>
    <xf numFmtId="194" fontId="8" fillId="18" borderId="163" xfId="0" applyNumberFormat="1" applyFont="1" applyFill="1" applyBorder="1" applyAlignment="1" applyProtection="1">
      <alignment horizontal="right" vertical="center"/>
      <protection/>
    </xf>
    <xf numFmtId="194" fontId="8" fillId="18" borderId="164" xfId="0" applyNumberFormat="1" applyFont="1" applyFill="1" applyBorder="1" applyAlignment="1" applyProtection="1">
      <alignment horizontal="right" vertical="center"/>
      <protection/>
    </xf>
    <xf numFmtId="194" fontId="7" fillId="18" borderId="165" xfId="0" applyNumberFormat="1" applyFont="1" applyFill="1" applyBorder="1" applyAlignment="1" applyProtection="1">
      <alignment horizontal="right" vertical="center"/>
      <protection/>
    </xf>
    <xf numFmtId="194" fontId="8" fillId="18" borderId="166" xfId="0" applyNumberFormat="1" applyFont="1" applyFill="1" applyBorder="1" applyAlignment="1" applyProtection="1">
      <alignment horizontal="right" vertical="center"/>
      <protection/>
    </xf>
    <xf numFmtId="194" fontId="8" fillId="18" borderId="167" xfId="0" applyNumberFormat="1" applyFont="1" applyFill="1" applyBorder="1" applyAlignment="1" applyProtection="1">
      <alignment horizontal="right" vertical="center"/>
      <protection/>
    </xf>
    <xf numFmtId="194" fontId="7" fillId="24" borderId="168" xfId="0" applyNumberFormat="1" applyFont="1" applyFill="1" applyBorder="1" applyAlignment="1" applyProtection="1">
      <alignment horizontal="centerContinuous" vertical="center"/>
      <protection/>
    </xf>
    <xf numFmtId="175" fontId="7" fillId="18" borderId="162" xfId="0" applyNumberFormat="1" applyFont="1" applyFill="1" applyBorder="1" applyAlignment="1" applyProtection="1">
      <alignment horizontal="right" vertical="center"/>
      <protection/>
    </xf>
    <xf numFmtId="175" fontId="8" fillId="18" borderId="163" xfId="0" applyNumberFormat="1" applyFont="1" applyFill="1" applyBorder="1" applyAlignment="1" applyProtection="1">
      <alignment horizontal="right" vertical="center"/>
      <protection/>
    </xf>
    <xf numFmtId="175" fontId="8" fillId="18" borderId="164" xfId="0" applyNumberFormat="1" applyFont="1" applyFill="1" applyBorder="1" applyAlignment="1" applyProtection="1">
      <alignment horizontal="right" vertical="center"/>
      <protection/>
    </xf>
    <xf numFmtId="175" fontId="7" fillId="18" borderId="165" xfId="0" applyNumberFormat="1" applyFont="1" applyFill="1" applyBorder="1" applyAlignment="1" applyProtection="1">
      <alignment horizontal="right" vertical="center"/>
      <protection/>
    </xf>
    <xf numFmtId="175" fontId="8" fillId="18" borderId="166" xfId="0" applyNumberFormat="1" applyFont="1" applyFill="1" applyBorder="1" applyAlignment="1" applyProtection="1">
      <alignment horizontal="right" vertical="center"/>
      <protection/>
    </xf>
    <xf numFmtId="175" fontId="8" fillId="18" borderId="167" xfId="0" applyNumberFormat="1" applyFont="1" applyFill="1" applyBorder="1" applyAlignment="1" applyProtection="1">
      <alignment horizontal="right" vertical="center"/>
      <protection/>
    </xf>
    <xf numFmtId="196" fontId="7" fillId="18" borderId="144" xfId="0" applyNumberFormat="1" applyFont="1" applyFill="1" applyBorder="1" applyAlignment="1" applyProtection="1">
      <alignment horizontal="right" vertical="center"/>
      <protection/>
    </xf>
    <xf numFmtId="196" fontId="8" fillId="18" borderId="145" xfId="0" applyNumberFormat="1" applyFont="1" applyFill="1" applyBorder="1" applyAlignment="1" applyProtection="1">
      <alignment horizontal="right" vertical="center"/>
      <protection/>
    </xf>
    <xf numFmtId="196" fontId="8" fillId="18" borderId="148" xfId="0" applyNumberFormat="1" applyFont="1" applyFill="1" applyBorder="1" applyAlignment="1" applyProtection="1">
      <alignment horizontal="right" vertical="center"/>
      <protection/>
    </xf>
    <xf numFmtId="196" fontId="8" fillId="18" borderId="146" xfId="0" applyNumberFormat="1" applyFont="1" applyFill="1" applyBorder="1" applyAlignment="1" applyProtection="1">
      <alignment horizontal="right" vertical="center"/>
      <protection/>
    </xf>
    <xf numFmtId="196" fontId="8" fillId="18" borderId="149" xfId="0" applyNumberFormat="1" applyFont="1" applyFill="1" applyBorder="1" applyAlignment="1" applyProtection="1">
      <alignment horizontal="right" vertical="center"/>
      <protection/>
    </xf>
    <xf numFmtId="196" fontId="8" fillId="18" borderId="147" xfId="0" applyNumberFormat="1" applyFont="1" applyFill="1" applyBorder="1" applyAlignment="1" applyProtection="1">
      <alignment horizontal="right" vertical="center"/>
      <protection/>
    </xf>
    <xf numFmtId="196" fontId="7" fillId="18" borderId="145" xfId="0" applyNumberFormat="1" applyFont="1" applyFill="1" applyBorder="1" applyAlignment="1" applyProtection="1">
      <alignment horizontal="right" vertical="center"/>
      <protection/>
    </xf>
    <xf numFmtId="196" fontId="8" fillId="18" borderId="158" xfId="0" applyNumberFormat="1" applyFont="1" applyFill="1" applyBorder="1" applyAlignment="1" applyProtection="1">
      <alignment horizontal="right" vertical="center"/>
      <protection/>
    </xf>
    <xf numFmtId="196" fontId="7" fillId="18" borderId="156" xfId="0" applyNumberFormat="1" applyFont="1" applyFill="1" applyBorder="1" applyAlignment="1" applyProtection="1">
      <alignment horizontal="right" vertical="center"/>
      <protection/>
    </xf>
    <xf numFmtId="0" fontId="8" fillId="0" borderId="0" xfId="47" applyFont="1" applyFill="1" applyAlignment="1">
      <alignment horizontal="left" vertical="center"/>
      <protection/>
    </xf>
    <xf numFmtId="0" fontId="7" fillId="24" borderId="169" xfId="0" applyNumberFormat="1" applyFont="1" applyFill="1" applyBorder="1" applyAlignment="1" applyProtection="1">
      <alignment horizontal="center"/>
      <protection/>
    </xf>
    <xf numFmtId="0" fontId="7" fillId="24" borderId="170" xfId="0" applyNumberFormat="1" applyFont="1" applyFill="1" applyBorder="1" applyAlignment="1" applyProtection="1">
      <alignment horizontal="center"/>
      <protection/>
    </xf>
    <xf numFmtId="0" fontId="7" fillId="24" borderId="53" xfId="0" applyNumberFormat="1" applyFont="1" applyFill="1" applyBorder="1" applyAlignment="1" applyProtection="1">
      <alignment horizontal="center"/>
      <protection/>
    </xf>
    <xf numFmtId="0" fontId="7" fillId="24" borderId="54" xfId="0" applyNumberFormat="1" applyFont="1" applyFill="1" applyBorder="1" applyAlignment="1" applyProtection="1">
      <alignment horizontal="center"/>
      <protection/>
    </xf>
    <xf numFmtId="49" fontId="13" fillId="24" borderId="123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71" xfId="0" applyFill="1" applyBorder="1" applyAlignment="1" applyProtection="1">
      <alignment horizontal="center" vertical="center" textRotation="90" shrinkToFit="1"/>
      <protection/>
    </xf>
    <xf numFmtId="49" fontId="7" fillId="24" borderId="172" xfId="0" applyNumberFormat="1" applyFont="1" applyFill="1" applyBorder="1" applyAlignment="1" applyProtection="1">
      <alignment horizontal="center" vertical="center" wrapText="1"/>
      <protection/>
    </xf>
    <xf numFmtId="49" fontId="7" fillId="24" borderId="36" xfId="0" applyNumberFormat="1" applyFont="1" applyFill="1" applyBorder="1" applyAlignment="1" applyProtection="1">
      <alignment horizontal="center" vertical="center" wrapText="1"/>
      <protection/>
    </xf>
    <xf numFmtId="49" fontId="7" fillId="24" borderId="173" xfId="0" applyNumberFormat="1" applyFont="1" applyFill="1" applyBorder="1" applyAlignment="1" applyProtection="1">
      <alignment horizontal="center" vertical="center" wrapText="1"/>
      <protection/>
    </xf>
    <xf numFmtId="49" fontId="7" fillId="24" borderId="29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67" xfId="0" applyNumberFormat="1" applyFont="1" applyFill="1" applyBorder="1" applyAlignment="1" applyProtection="1">
      <alignment horizontal="center" vertical="center" wrapText="1"/>
      <protection/>
    </xf>
    <xf numFmtId="49" fontId="7" fillId="24" borderId="174" xfId="0" applyNumberFormat="1" applyFont="1" applyFill="1" applyBorder="1" applyAlignment="1" applyProtection="1">
      <alignment horizontal="center" vertical="center" wrapText="1"/>
      <protection/>
    </xf>
    <xf numFmtId="49" fontId="7" fillId="24" borderId="124" xfId="0" applyNumberFormat="1" applyFont="1" applyFill="1" applyBorder="1" applyAlignment="1" applyProtection="1">
      <alignment horizontal="center" vertical="center" wrapText="1"/>
      <protection/>
    </xf>
    <xf numFmtId="49" fontId="7" fillId="24" borderId="175" xfId="0" applyNumberFormat="1" applyFont="1" applyFill="1" applyBorder="1" applyAlignment="1" applyProtection="1">
      <alignment horizontal="center" vertical="center" wrapText="1"/>
      <protection/>
    </xf>
    <xf numFmtId="0" fontId="7" fillId="24" borderId="176" xfId="0" applyNumberFormat="1" applyFont="1" applyFill="1" applyBorder="1" applyAlignment="1" applyProtection="1">
      <alignment horizontal="center"/>
      <protection/>
    </xf>
    <xf numFmtId="0" fontId="7" fillId="24" borderId="121" xfId="0" applyNumberFormat="1" applyFont="1" applyFill="1" applyBorder="1" applyAlignment="1" applyProtection="1">
      <alignment horizontal="center"/>
      <protection/>
    </xf>
    <xf numFmtId="0" fontId="7" fillId="24" borderId="36" xfId="0" applyNumberFormat="1" applyFont="1" applyFill="1" applyBorder="1" applyAlignment="1" applyProtection="1">
      <alignment horizontal="center"/>
      <protection/>
    </xf>
    <xf numFmtId="0" fontId="7" fillId="24" borderId="0" xfId="0" applyNumberFormat="1" applyFont="1" applyFill="1" applyBorder="1" applyAlignment="1" applyProtection="1">
      <alignment horizontal="center"/>
      <protection/>
    </xf>
    <xf numFmtId="49" fontId="7" fillId="24" borderId="172" xfId="51" applyNumberFormat="1" applyFont="1" applyFill="1" applyBorder="1" applyAlignment="1" applyProtection="1">
      <alignment horizontal="center" vertical="center" wrapText="1"/>
      <protection/>
    </xf>
    <xf numFmtId="49" fontId="7" fillId="24" borderId="36" xfId="51" applyNumberFormat="1" applyFont="1" applyFill="1" applyBorder="1" applyAlignment="1" applyProtection="1">
      <alignment horizontal="center" vertical="center" wrapText="1"/>
      <protection/>
    </xf>
    <xf numFmtId="49" fontId="7" fillId="24" borderId="173" xfId="51" applyNumberFormat="1" applyFont="1" applyFill="1" applyBorder="1" applyAlignment="1" applyProtection="1">
      <alignment horizontal="center" vertical="center" wrapText="1"/>
      <protection/>
    </xf>
    <xf numFmtId="49" fontId="7" fillId="24" borderId="29" xfId="51" applyNumberFormat="1" applyFont="1" applyFill="1" applyBorder="1" applyAlignment="1" applyProtection="1">
      <alignment horizontal="center" vertical="center" wrapText="1"/>
      <protection/>
    </xf>
    <xf numFmtId="49" fontId="7" fillId="24" borderId="0" xfId="51" applyNumberFormat="1" applyFont="1" applyFill="1" applyBorder="1" applyAlignment="1" applyProtection="1">
      <alignment horizontal="center" vertical="center" wrapText="1"/>
      <protection/>
    </xf>
    <xf numFmtId="49" fontId="7" fillId="24" borderId="67" xfId="51" applyNumberFormat="1" applyFont="1" applyFill="1" applyBorder="1" applyAlignment="1" applyProtection="1">
      <alignment horizontal="center" vertical="center" wrapText="1"/>
      <protection/>
    </xf>
    <xf numFmtId="49" fontId="7" fillId="24" borderId="174" xfId="51" applyNumberFormat="1" applyFont="1" applyFill="1" applyBorder="1" applyAlignment="1" applyProtection="1">
      <alignment horizontal="center" vertical="center" wrapText="1"/>
      <protection/>
    </xf>
    <xf numFmtId="49" fontId="7" fillId="24" borderId="124" xfId="51" applyNumberFormat="1" applyFont="1" applyFill="1" applyBorder="1" applyAlignment="1" applyProtection="1">
      <alignment horizontal="center" vertical="center" wrapText="1"/>
      <protection/>
    </xf>
    <xf numFmtId="49" fontId="7" fillId="24" borderId="175" xfId="51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9" fontId="13" fillId="24" borderId="177" xfId="0" applyNumberFormat="1" applyFont="1" applyFill="1" applyBorder="1" applyAlignment="1" applyProtection="1">
      <alignment horizontal="center" vertical="center" textRotation="90" shrinkToFit="1"/>
      <protection/>
    </xf>
    <xf numFmtId="0" fontId="0" fillId="24" borderId="123" xfId="0" applyFill="1" applyBorder="1" applyAlignment="1" applyProtection="1">
      <alignment horizontal="center" vertical="center" textRotation="90" shrinkToFit="1"/>
      <protection/>
    </xf>
    <xf numFmtId="0" fontId="0" fillId="24" borderId="178" xfId="0" applyFill="1" applyBorder="1" applyAlignment="1" applyProtection="1">
      <alignment horizontal="center" vertical="center" textRotation="90" shrinkToFit="1"/>
      <protection/>
    </xf>
    <xf numFmtId="49" fontId="13" fillId="24" borderId="179" xfId="0" applyNumberFormat="1" applyFont="1" applyFill="1" applyBorder="1" applyAlignment="1" applyProtection="1">
      <alignment horizontal="center" vertical="center" textRotation="90" shrinkToFit="1"/>
      <protection/>
    </xf>
    <xf numFmtId="49" fontId="13" fillId="24" borderId="123" xfId="0" applyNumberFormat="1" applyFont="1" applyFill="1" applyBorder="1" applyAlignment="1" applyProtection="1">
      <alignment horizontal="center" vertical="center" textRotation="90" shrinkToFit="1"/>
      <protection/>
    </xf>
    <xf numFmtId="0" fontId="19" fillId="24" borderId="178" xfId="0" applyFont="1" applyFill="1" applyBorder="1" applyAlignment="1" applyProtection="1">
      <alignment horizontal="center" vertical="center" textRotation="90" shrinkToFit="1"/>
      <protection/>
    </xf>
    <xf numFmtId="49" fontId="13" fillId="24" borderId="180" xfId="0" applyNumberFormat="1" applyFont="1" applyFill="1" applyBorder="1" applyAlignment="1" applyProtection="1">
      <alignment horizontal="center" vertical="center" textRotation="90" shrinkToFit="1"/>
      <protection/>
    </xf>
    <xf numFmtId="0" fontId="0" fillId="0" borderId="180" xfId="0" applyBorder="1" applyAlignment="1">
      <alignment horizontal="center" vertical="center" textRotation="90" shrinkToFit="1"/>
    </xf>
    <xf numFmtId="0" fontId="0" fillId="0" borderId="181" xfId="0" applyBorder="1" applyAlignment="1">
      <alignment horizontal="center" vertical="center" textRotation="90" shrinkToFit="1"/>
    </xf>
    <xf numFmtId="49" fontId="13" fillId="24" borderId="0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/>
      <protection/>
    </xf>
    <xf numFmtId="0" fontId="7" fillId="24" borderId="182" xfId="0" applyNumberFormat="1" applyFont="1" applyFill="1" applyBorder="1" applyAlignment="1" applyProtection="1">
      <alignment horizontal="center"/>
      <protection/>
    </xf>
    <xf numFmtId="0" fontId="7" fillId="24" borderId="13" xfId="0" applyNumberFormat="1" applyFont="1" applyFill="1" applyBorder="1" applyAlignment="1" applyProtection="1">
      <alignment horizontal="center"/>
      <protection/>
    </xf>
    <xf numFmtId="49" fontId="13" fillId="24" borderId="178" xfId="48" applyNumberFormat="1" applyFont="1" applyFill="1" applyBorder="1" applyAlignment="1" applyProtection="1">
      <alignment horizontal="center" vertical="center" textRotation="90" shrinkToFit="1"/>
      <protection/>
    </xf>
    <xf numFmtId="49" fontId="13" fillId="24" borderId="107" xfId="48" applyNumberFormat="1" applyFont="1" applyFill="1" applyBorder="1" applyAlignment="1" applyProtection="1">
      <alignment horizontal="center" vertical="center" textRotation="90" shrinkToFit="1"/>
      <protection/>
    </xf>
    <xf numFmtId="49" fontId="13" fillId="24" borderId="183" xfId="48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50" applyFont="1" applyFill="1" applyAlignment="1" applyProtection="1">
      <alignment horizontal="left" vertical="top" wrapText="1"/>
      <protection/>
    </xf>
    <xf numFmtId="49" fontId="13" fillId="24" borderId="177" xfId="48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49" applyFont="1" applyFill="1" applyAlignment="1" applyProtection="1">
      <alignment horizontal="left" vertical="top" wrapText="1"/>
      <protection/>
    </xf>
    <xf numFmtId="0" fontId="7" fillId="24" borderId="184" xfId="0" applyNumberFormat="1" applyFont="1" applyFill="1" applyBorder="1" applyAlignment="1" applyProtection="1">
      <alignment horizontal="center"/>
      <protection/>
    </xf>
    <xf numFmtId="0" fontId="7" fillId="24" borderId="164" xfId="0" applyNumberFormat="1" applyFont="1" applyFill="1" applyBorder="1" applyAlignment="1" applyProtection="1">
      <alignment horizontal="center"/>
      <protection/>
    </xf>
    <xf numFmtId="49" fontId="7" fillId="24" borderId="185" xfId="0" applyNumberFormat="1" applyFont="1" applyFill="1" applyBorder="1" applyAlignment="1" applyProtection="1">
      <alignment horizontal="center" vertical="center" wrapText="1"/>
      <protection/>
    </xf>
    <xf numFmtId="49" fontId="7" fillId="24" borderId="186" xfId="0" applyNumberFormat="1" applyFont="1" applyFill="1" applyBorder="1" applyAlignment="1" applyProtection="1">
      <alignment horizontal="center" vertical="center" wrapText="1"/>
      <protection/>
    </xf>
    <xf numFmtId="49" fontId="7" fillId="24" borderId="187" xfId="0" applyNumberFormat="1" applyFont="1" applyFill="1" applyBorder="1" applyAlignment="1" applyProtection="1">
      <alignment horizontal="center" vertical="center" wrapText="1"/>
      <protection/>
    </xf>
    <xf numFmtId="49" fontId="7" fillId="24" borderId="126" xfId="0" applyNumberFormat="1" applyFont="1" applyFill="1" applyBorder="1" applyAlignment="1" applyProtection="1">
      <alignment horizontal="center" vertical="center" wrapText="1"/>
      <protection/>
    </xf>
    <xf numFmtId="49" fontId="7" fillId="24" borderId="127" xfId="0" applyNumberFormat="1" applyFont="1" applyFill="1" applyBorder="1" applyAlignment="1" applyProtection="1">
      <alignment horizontal="center" vertical="center" wrapText="1"/>
      <protection/>
    </xf>
    <xf numFmtId="49" fontId="7" fillId="24" borderId="128" xfId="0" applyNumberFormat="1" applyFont="1" applyFill="1" applyBorder="1" applyAlignment="1" applyProtection="1">
      <alignment horizontal="center" vertical="center" wrapText="1"/>
      <protection/>
    </xf>
    <xf numFmtId="0" fontId="7" fillId="24" borderId="188" xfId="0" applyNumberFormat="1" applyFont="1" applyFill="1" applyBorder="1" applyAlignment="1" applyProtection="1">
      <alignment horizontal="center"/>
      <protection/>
    </xf>
    <xf numFmtId="0" fontId="7" fillId="24" borderId="122" xfId="0" applyNumberFormat="1" applyFont="1" applyFill="1" applyBorder="1" applyAlignment="1" applyProtection="1">
      <alignment horizontal="center"/>
      <protection/>
    </xf>
    <xf numFmtId="0" fontId="7" fillId="24" borderId="189" xfId="0" applyNumberFormat="1" applyFont="1" applyFill="1" applyBorder="1" applyAlignment="1" applyProtection="1">
      <alignment horizontal="center"/>
      <protection/>
    </xf>
    <xf numFmtId="0" fontId="7" fillId="24" borderId="123" xfId="0" applyNumberFormat="1" applyFont="1" applyFill="1" applyBorder="1" applyAlignment="1" applyProtection="1">
      <alignment horizontal="center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8" fillId="24" borderId="190" xfId="0" applyNumberFormat="1" applyFont="1" applyFill="1" applyBorder="1" applyAlignment="1" applyProtection="1">
      <alignment horizontal="left" vertical="center" wrapText="1"/>
      <protection/>
    </xf>
    <xf numFmtId="49" fontId="13" fillId="24" borderId="177" xfId="0" applyNumberFormat="1" applyFont="1" applyFill="1" applyBorder="1" applyAlignment="1" applyProtection="1">
      <alignment horizontal="center" vertical="center" textRotation="90" shrinkToFit="1"/>
      <protection/>
    </xf>
    <xf numFmtId="49" fontId="13" fillId="24" borderId="178" xfId="0" applyNumberFormat="1" applyFont="1" applyFill="1" applyBorder="1" applyAlignment="1" applyProtection="1">
      <alignment horizontal="center" vertical="center" textRotation="90" shrinkToFit="1"/>
      <protection/>
    </xf>
    <xf numFmtId="49" fontId="13" fillId="24" borderId="171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49" fontId="8" fillId="24" borderId="44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1_ZdravPostiz06_PC" xfId="47"/>
    <cellStyle name="normální_konzervatore_07" xfId="48"/>
    <cellStyle name="normální_Vyv_b5_1" xfId="49"/>
    <cellStyle name="normální_Vyv_b5_2" xfId="50"/>
    <cellStyle name="normální_Vyv_b5_4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2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325"/>
          <c:w val="0.911"/>
          <c:h val="0.85375"/>
        </c:manualLayout>
      </c:layout>
      <c:areaChart>
        <c:grouping val="stacked"/>
        <c:varyColors val="0"/>
        <c:ser>
          <c:idx val="2"/>
          <c:order val="2"/>
          <c:tx>
            <c:strRef>
              <c:f>'GB1'!$J$13</c:f>
              <c:strCache>
                <c:ptCount val="1"/>
                <c:pt idx="0">
                  <c:v>žáci 6 a 7leté vzdělávání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'GB1'!$K$10:$T$10</c:f>
              <c:strCache/>
            </c:strRef>
          </c:cat>
          <c:val>
            <c:numRef>
              <c:f>'GB1'!$K$13:$T$13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'GB1'!$J$14</c:f>
              <c:strCache>
                <c:ptCount val="1"/>
                <c:pt idx="0">
                  <c:v>žáci 8leté vzdělávání</c:v>
                </c:pt>
              </c:strCache>
            </c:strRef>
          </c:tx>
          <c:spPr>
            <a:solidFill>
              <a:srgbClr val="33CC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'GB1'!$K$10:$T$10</c:f>
              <c:strCache/>
            </c:strRef>
          </c:cat>
          <c:val>
            <c:numRef>
              <c:f>'GB1'!$K$14:$T$14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69133"/>
        <c:axId val="5122198"/>
      </c:areaChart>
      <c:barChart>
        <c:barDir val="col"/>
        <c:grouping val="stacked"/>
        <c:varyColors val="0"/>
        <c:ser>
          <c:idx val="1"/>
          <c:order val="0"/>
          <c:tx>
            <c:strRef>
              <c:f>'GB1'!$J$11</c:f>
              <c:strCache>
                <c:ptCount val="1"/>
                <c:pt idx="0">
                  <c:v>nově přijatí do 1. ročníku na 6 a 7leté vzdělávání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'GB1'!$K$10:$T$10</c:f>
              <c:strCache/>
            </c:strRef>
          </c:cat>
          <c:val>
            <c:numRef>
              <c:f>'GB1'!$K$11:$T$11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'GB1'!$J$12</c:f>
              <c:strCache>
                <c:ptCount val="1"/>
                <c:pt idx="0">
                  <c:v>nově přijatí do 1. ročníku na 8leté vzdělávání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'GB1'!$K$10:$T$10</c:f>
              <c:strCache/>
            </c:strRef>
          </c:cat>
          <c:val>
            <c:numRef>
              <c:f>'GB1'!$K$12:$T$12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46099783"/>
        <c:axId val="12244864"/>
      </c:barChart>
      <c:catAx>
        <c:axId val="46099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244864"/>
        <c:crosses val="autoZero"/>
        <c:auto val="0"/>
        <c:lblOffset val="100"/>
        <c:noMultiLvlLbl val="0"/>
      </c:catAx>
      <c:valAx>
        <c:axId val="12244864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nově přijatí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6099783"/>
        <c:crossesAt val="1"/>
        <c:crossBetween val="between"/>
        <c:dispUnits/>
      </c:valAx>
      <c:catAx>
        <c:axId val="569133"/>
        <c:scaling>
          <c:orientation val="minMax"/>
        </c:scaling>
        <c:axPos val="b"/>
        <c:delete val="1"/>
        <c:majorTickMark val="out"/>
        <c:minorTickMark val="none"/>
        <c:tickLblPos val="nextTo"/>
        <c:crossAx val="5122198"/>
        <c:crosses val="autoZero"/>
        <c:auto val="0"/>
        <c:lblOffset val="100"/>
        <c:noMultiLvlLbl val="0"/>
      </c:catAx>
      <c:valAx>
        <c:axId val="5122198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žáci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569133"/>
        <c:crosses val="max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"/>
          <c:y val="0.92225"/>
          <c:w val="0.913"/>
          <c:h val="0.06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3225"/>
          <c:w val="0.911"/>
          <c:h val="0.8535"/>
        </c:manualLayout>
      </c:layout>
      <c:areaChart>
        <c:grouping val="stacked"/>
        <c:varyColors val="0"/>
        <c:ser>
          <c:idx val="2"/>
          <c:order val="2"/>
          <c:tx>
            <c:strRef>
              <c:f>'GB1'!$J$20</c:f>
              <c:strCache>
                <c:ptCount val="1"/>
                <c:pt idx="0">
                  <c:v>žáci 6 a 7leté vzdělávání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'GB1'!$K$17:$T$17</c:f>
              <c:strCache/>
            </c:strRef>
          </c:cat>
          <c:val>
            <c:numRef>
              <c:f>'GB1'!$K$20:$T$20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'GB1'!$J$21</c:f>
              <c:strCache>
                <c:ptCount val="1"/>
                <c:pt idx="0">
                  <c:v>žáci 8leté vzdělávání</c:v>
                </c:pt>
              </c:strCache>
            </c:strRef>
          </c:tx>
          <c:spPr>
            <a:solidFill>
              <a:srgbClr val="33CC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'GB1'!$K$17:$T$17</c:f>
              <c:strCache/>
            </c:strRef>
          </c:cat>
          <c:val>
            <c:numRef>
              <c:f>'GB1'!$K$21:$T$21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43094913"/>
        <c:axId val="52309898"/>
      </c:areaChart>
      <c:barChart>
        <c:barDir val="col"/>
        <c:grouping val="stacked"/>
        <c:varyColors val="0"/>
        <c:ser>
          <c:idx val="1"/>
          <c:order val="0"/>
          <c:tx>
            <c:strRef>
              <c:f>'GB1'!$J$18</c:f>
              <c:strCache>
                <c:ptCount val="1"/>
                <c:pt idx="0">
                  <c:v>absolventi 6 a 7leté vzdělávání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'GB1'!$K$17:$T$17</c:f>
              <c:strCache/>
            </c:strRef>
          </c:cat>
          <c:val>
            <c:numRef>
              <c:f>'GB1'!$K$18:$T$18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'GB1'!$J$19</c:f>
              <c:strCache>
                <c:ptCount val="1"/>
                <c:pt idx="0">
                  <c:v>absolventi 8leté vzdělávání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'GB1'!$K$17:$T$17</c:f>
              <c:strCache/>
            </c:strRef>
          </c:cat>
          <c:val>
            <c:numRef>
              <c:f>'GB1'!$K$19:$T$19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1027035"/>
        <c:axId val="9243316"/>
      </c:barChart>
      <c:catAx>
        <c:axId val="1027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243316"/>
        <c:crosses val="autoZero"/>
        <c:auto val="0"/>
        <c:lblOffset val="100"/>
        <c:noMultiLvlLbl val="0"/>
      </c:catAx>
      <c:valAx>
        <c:axId val="9243316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absolventi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7035"/>
        <c:crossesAt val="1"/>
        <c:crossBetween val="between"/>
        <c:dispUnits/>
      </c:valAx>
      <c:catAx>
        <c:axId val="43094913"/>
        <c:scaling>
          <c:orientation val="minMax"/>
        </c:scaling>
        <c:axPos val="b"/>
        <c:delete val="1"/>
        <c:majorTickMark val="out"/>
        <c:minorTickMark val="none"/>
        <c:tickLblPos val="nextTo"/>
        <c:crossAx val="52309898"/>
        <c:crosses val="autoZero"/>
        <c:auto val="0"/>
        <c:lblOffset val="100"/>
        <c:noMultiLvlLbl val="0"/>
      </c:catAx>
      <c:valAx>
        <c:axId val="52309898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žáci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43094913"/>
        <c:crosses val="max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00125"/>
          <c:y val="0.922"/>
          <c:w val="0.913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Učitelé</a:t>
            </a:r>
            <a:r>
              <a:rPr lang="en-US" cap="none" sz="1000" b="1" i="0" u="none" baseline="30000"/>
              <a:t>1) 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0525"/>
          <c:w val="0.87925"/>
          <c:h val="0.77475"/>
        </c:manualLayout>
      </c:layout>
      <c:areaChart>
        <c:grouping val="stacked"/>
        <c:varyColors val="0"/>
        <c:ser>
          <c:idx val="0"/>
          <c:order val="1"/>
          <c:tx>
            <c:strRef>
              <c:f>'GB2'!$J$18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'GB2'!$K$16:$Q$16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'GB2'!$K$18:$Q$18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6080981"/>
        <c:axId val="10511102"/>
      </c:areaChart>
      <c:barChart>
        <c:barDir val="col"/>
        <c:grouping val="clustered"/>
        <c:varyColors val="0"/>
        <c:ser>
          <c:idx val="1"/>
          <c:order val="0"/>
          <c:tx>
            <c:strRef>
              <c:f>'GB2'!$J$17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'GB2'!$K$16:$Q$16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'GB2'!$K$17:$Q$17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6080981"/>
        <c:axId val="10511102"/>
      </c:barChart>
      <c:lineChart>
        <c:grouping val="standard"/>
        <c:varyColors val="0"/>
        <c:ser>
          <c:idx val="2"/>
          <c:order val="2"/>
          <c:tx>
            <c:strRef>
              <c:f>'GB2'!$J$19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'GB2'!$K$16:$Q$16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'GB2'!$K$19:$Q$19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7491055"/>
        <c:axId val="46092904"/>
      </c:lineChart>
      <c:catAx>
        <c:axId val="16080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511102"/>
        <c:crossesAt val="4000"/>
        <c:auto val="0"/>
        <c:lblOffset val="100"/>
        <c:noMultiLvlLbl val="0"/>
      </c:catAx>
      <c:valAx>
        <c:axId val="10511102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6080981"/>
        <c:crossesAt val="1"/>
        <c:crossBetween val="between"/>
        <c:dispUnits/>
        <c:majorUnit val="4000"/>
      </c:valAx>
      <c:catAx>
        <c:axId val="27491055"/>
        <c:scaling>
          <c:orientation val="minMax"/>
        </c:scaling>
        <c:axPos val="b"/>
        <c:delete val="1"/>
        <c:majorTickMark val="in"/>
        <c:minorTickMark val="none"/>
        <c:tickLblPos val="nextTo"/>
        <c:crossAx val="46092904"/>
        <c:crossesAt val="0"/>
        <c:auto val="0"/>
        <c:lblOffset val="100"/>
        <c:noMultiLvlLbl val="0"/>
      </c:catAx>
      <c:valAx>
        <c:axId val="46092904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uč.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27491055"/>
        <c:crosses val="max"/>
        <c:crossBetween val="between"/>
        <c:dispUnits/>
        <c:majorUnit val="0.5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75"/>
          <c:y val="0.92175"/>
          <c:w val="0.4075"/>
          <c:h val="0.07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Zaměstnanci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675"/>
          <c:w val="0.882"/>
          <c:h val="0.791"/>
        </c:manualLayout>
      </c:layout>
      <c:areaChart>
        <c:grouping val="stacked"/>
        <c:varyColors val="0"/>
        <c:ser>
          <c:idx val="0"/>
          <c:order val="1"/>
          <c:tx>
            <c:strRef>
              <c:f>'GB2'!$J$12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'GB2'!$K$10:$Q$10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'GB2'!$K$12:$Q$12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2182953"/>
        <c:axId val="42537714"/>
      </c:areaChart>
      <c:barChart>
        <c:barDir val="col"/>
        <c:grouping val="clustered"/>
        <c:varyColors val="0"/>
        <c:ser>
          <c:idx val="1"/>
          <c:order val="0"/>
          <c:tx>
            <c:strRef>
              <c:f>'GB2'!$J$11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'GB2'!$K$10:$Q$10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'GB2'!$K$11:$Q$11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12182953"/>
        <c:axId val="42537714"/>
      </c:barChart>
      <c:lineChart>
        <c:grouping val="standard"/>
        <c:varyColors val="0"/>
        <c:ser>
          <c:idx val="2"/>
          <c:order val="2"/>
          <c:tx>
            <c:strRef>
              <c:f>'GB2'!$J$13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'GB2'!$K$10:$Q$10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'GB2'!$K$13:$Q$13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47295107"/>
        <c:axId val="23002780"/>
      </c:lineChart>
      <c:catAx>
        <c:axId val="12182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537714"/>
        <c:crossesAt val="4000"/>
        <c:auto val="0"/>
        <c:lblOffset val="100"/>
        <c:noMultiLvlLbl val="0"/>
      </c:catAx>
      <c:valAx>
        <c:axId val="42537714"/>
        <c:scaling>
          <c:orientation val="minMax"/>
          <c:max val="28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průměrné mzdy v Kč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12182953"/>
        <c:crossesAt val="1"/>
        <c:crossBetween val="between"/>
        <c:dispUnits/>
        <c:majorUnit val="4000"/>
      </c:valAx>
      <c:catAx>
        <c:axId val="47295107"/>
        <c:scaling>
          <c:orientation val="minMax"/>
        </c:scaling>
        <c:axPos val="b"/>
        <c:delete val="1"/>
        <c:majorTickMark val="in"/>
        <c:minorTickMark val="none"/>
        <c:tickLblPos val="nextTo"/>
        <c:crossAx val="23002780"/>
        <c:crossesAt val="0"/>
        <c:auto val="0"/>
        <c:lblOffset val="100"/>
        <c:noMultiLvlLbl val="0"/>
      </c:catAx>
      <c:valAx>
        <c:axId val="23002780"/>
        <c:scaling>
          <c:orientation val="minMax"/>
          <c:max val="1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přepočtené počty zam. v tis.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47295107"/>
        <c:crosses val="max"/>
        <c:crossBetween val="between"/>
        <c:dispUnits/>
        <c:majorUnit val="0.5"/>
        <c:minorUnit val="0.0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375"/>
          <c:y val="0.93775"/>
          <c:w val="0.4075"/>
          <c:h val="0.06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200025</xdr:rowOff>
    </xdr:from>
    <xdr:to>
      <xdr:col>8</xdr:col>
      <xdr:colOff>0</xdr:colOff>
      <xdr:row>6</xdr:row>
      <xdr:rowOff>209550</xdr:rowOff>
    </xdr:to>
    <xdr:sp macro="[0]!List1.TL_1">
      <xdr:nvSpPr>
        <xdr:cNvPr id="1" name="TL_U"/>
        <xdr:cNvSpPr txBox="1">
          <a:spLocks noChangeArrowheads="1"/>
        </xdr:cNvSpPr>
      </xdr:nvSpPr>
      <xdr:spPr>
        <a:xfrm>
          <a:off x="6934200" y="119062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7</xdr:col>
      <xdr:colOff>0</xdr:colOff>
      <xdr:row>7</xdr:row>
      <xdr:rowOff>66675</xdr:rowOff>
    </xdr:from>
    <xdr:to>
      <xdr:col>8</xdr:col>
      <xdr:colOff>0</xdr:colOff>
      <xdr:row>9</xdr:row>
      <xdr:rowOff>0</xdr:rowOff>
    </xdr:to>
    <xdr:sp macro="[0]!List1.TL_2">
      <xdr:nvSpPr>
        <xdr:cNvPr id="2" name="TL_U"/>
        <xdr:cNvSpPr txBox="1">
          <a:spLocks noChangeArrowheads="1"/>
        </xdr:cNvSpPr>
      </xdr:nvSpPr>
      <xdr:spPr>
        <a:xfrm>
          <a:off x="6934200" y="15144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8</xdr:col>
      <xdr:colOff>0</xdr:colOff>
      <xdr:row>11</xdr:row>
      <xdr:rowOff>9525</xdr:rowOff>
    </xdr:to>
    <xdr:sp macro="[0]!List1.TL_3">
      <xdr:nvSpPr>
        <xdr:cNvPr id="3" name="TL_U"/>
        <xdr:cNvSpPr txBox="1">
          <a:spLocks noChangeArrowheads="1"/>
        </xdr:cNvSpPr>
      </xdr:nvSpPr>
      <xdr:spPr>
        <a:xfrm>
          <a:off x="6934200" y="18288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B6.2</a:t>
          </a:r>
        </a:p>
      </xdr:txBody>
    </xdr:sp>
    <xdr:clientData/>
  </xdr:twoCellAnchor>
  <xdr:twoCellAnchor>
    <xdr:from>
      <xdr:col>7</xdr:col>
      <xdr:colOff>0</xdr:colOff>
      <xdr:row>12</xdr:row>
      <xdr:rowOff>0</xdr:rowOff>
    </xdr:from>
    <xdr:to>
      <xdr:col>8</xdr:col>
      <xdr:colOff>0</xdr:colOff>
      <xdr:row>13</xdr:row>
      <xdr:rowOff>0</xdr:rowOff>
    </xdr:to>
    <xdr:sp macro="[0]!List1.TL_4">
      <xdr:nvSpPr>
        <xdr:cNvPr id="4" name="TL_U"/>
        <xdr:cNvSpPr txBox="1">
          <a:spLocks noChangeArrowheads="1"/>
        </xdr:cNvSpPr>
      </xdr:nvSpPr>
      <xdr:spPr>
        <a:xfrm>
          <a:off x="6934200" y="21336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B6.3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15</xdr:row>
      <xdr:rowOff>0</xdr:rowOff>
    </xdr:to>
    <xdr:sp macro="[0]!List1.TL_5">
      <xdr:nvSpPr>
        <xdr:cNvPr id="5" name="TL_U"/>
        <xdr:cNvSpPr txBox="1">
          <a:spLocks noChangeArrowheads="1"/>
        </xdr:cNvSpPr>
      </xdr:nvSpPr>
      <xdr:spPr>
        <a:xfrm>
          <a:off x="6934200" y="25336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B6.4</a:t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17</xdr:row>
      <xdr:rowOff>0</xdr:rowOff>
    </xdr:to>
    <xdr:sp macro="[0]!List1.TL_6">
      <xdr:nvSpPr>
        <xdr:cNvPr id="6" name="TL_U"/>
        <xdr:cNvSpPr txBox="1">
          <a:spLocks noChangeArrowheads="1"/>
        </xdr:cNvSpPr>
      </xdr:nvSpPr>
      <xdr:spPr>
        <a:xfrm>
          <a:off x="6934200" y="29337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B6.5</a:t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8</xdr:col>
      <xdr:colOff>0</xdr:colOff>
      <xdr:row>19</xdr:row>
      <xdr:rowOff>0</xdr:rowOff>
    </xdr:to>
    <xdr:sp macro="[0]!List1.TL_7">
      <xdr:nvSpPr>
        <xdr:cNvPr id="7" name="TL_U"/>
        <xdr:cNvSpPr txBox="1">
          <a:spLocks noChangeArrowheads="1"/>
        </xdr:cNvSpPr>
      </xdr:nvSpPr>
      <xdr:spPr>
        <a:xfrm>
          <a:off x="6934200" y="3333750"/>
          <a:ext cx="819150" cy="45720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B6.6</a:t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8</xdr:col>
      <xdr:colOff>0</xdr:colOff>
      <xdr:row>21</xdr:row>
      <xdr:rowOff>0</xdr:rowOff>
    </xdr:to>
    <xdr:sp macro="[0]!List1.TL_8">
      <xdr:nvSpPr>
        <xdr:cNvPr id="8" name="TL_U"/>
        <xdr:cNvSpPr txBox="1">
          <a:spLocks noChangeArrowheads="1"/>
        </xdr:cNvSpPr>
      </xdr:nvSpPr>
      <xdr:spPr>
        <a:xfrm>
          <a:off x="6934200" y="38671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B6.7</a:t>
          </a:r>
        </a:p>
      </xdr:txBody>
    </xdr:sp>
    <xdr:clientData/>
  </xdr:twoCellAnchor>
  <xdr:twoCellAnchor>
    <xdr:from>
      <xdr:col>7</xdr:col>
      <xdr:colOff>0</xdr:colOff>
      <xdr:row>21</xdr:row>
      <xdr:rowOff>66675</xdr:rowOff>
    </xdr:from>
    <xdr:to>
      <xdr:col>8</xdr:col>
      <xdr:colOff>0</xdr:colOff>
      <xdr:row>23</xdr:row>
      <xdr:rowOff>0</xdr:rowOff>
    </xdr:to>
    <xdr:sp macro="[0]!List1.TL_9">
      <xdr:nvSpPr>
        <xdr:cNvPr id="9" name="TL_U"/>
        <xdr:cNvSpPr txBox="1">
          <a:spLocks noChangeArrowheads="1"/>
        </xdr:cNvSpPr>
      </xdr:nvSpPr>
      <xdr:spPr>
        <a:xfrm>
          <a:off x="6934200" y="4257675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B6.8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25</xdr:row>
      <xdr:rowOff>0</xdr:rowOff>
    </xdr:to>
    <xdr:sp macro="[0]!List1.TL_10">
      <xdr:nvSpPr>
        <xdr:cNvPr id="10" name="TL_U"/>
        <xdr:cNvSpPr txBox="1">
          <a:spLocks noChangeArrowheads="1"/>
        </xdr:cNvSpPr>
      </xdr:nvSpPr>
      <xdr:spPr>
        <a:xfrm>
          <a:off x="6934200" y="457200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B6.9</a:t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27</xdr:row>
      <xdr:rowOff>0</xdr:rowOff>
    </xdr:to>
    <xdr:sp macro="[0]!List1.TL_11">
      <xdr:nvSpPr>
        <xdr:cNvPr id="11" name="TL_U"/>
        <xdr:cNvSpPr txBox="1">
          <a:spLocks noChangeArrowheads="1"/>
        </xdr:cNvSpPr>
      </xdr:nvSpPr>
      <xdr:spPr>
        <a:xfrm>
          <a:off x="6934200" y="4972050"/>
          <a:ext cx="819150" cy="323850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B6.10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0</xdr:colOff>
      <xdr:row>29</xdr:row>
      <xdr:rowOff>9525</xdr:rowOff>
    </xdr:to>
    <xdr:sp macro="[0]!List1.TL_12">
      <xdr:nvSpPr>
        <xdr:cNvPr id="12" name="TL_U"/>
        <xdr:cNvSpPr txBox="1">
          <a:spLocks noChangeArrowheads="1"/>
        </xdr:cNvSpPr>
      </xdr:nvSpPr>
      <xdr:spPr>
        <a:xfrm>
          <a:off x="6934200" y="53721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B6.11</a:t>
          </a:r>
        </a:p>
      </xdr:txBody>
    </xdr:sp>
    <xdr:clientData/>
  </xdr:twoCellAnchor>
  <xdr:twoCellAnchor>
    <xdr:from>
      <xdr:col>7</xdr:col>
      <xdr:colOff>0</xdr:colOff>
      <xdr:row>30</xdr:row>
      <xdr:rowOff>0</xdr:rowOff>
    </xdr:from>
    <xdr:to>
      <xdr:col>8</xdr:col>
      <xdr:colOff>0</xdr:colOff>
      <xdr:row>31</xdr:row>
      <xdr:rowOff>9525</xdr:rowOff>
    </xdr:to>
    <xdr:sp macro="[0]!List1.TL_13">
      <xdr:nvSpPr>
        <xdr:cNvPr id="13" name="TextBox 199"/>
        <xdr:cNvSpPr txBox="1">
          <a:spLocks noChangeArrowheads="1"/>
        </xdr:cNvSpPr>
      </xdr:nvSpPr>
      <xdr:spPr>
        <a:xfrm>
          <a:off x="6934200" y="56769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B6.12</a:t>
          </a:r>
        </a:p>
      </xdr:txBody>
    </xdr:sp>
    <xdr:clientData/>
  </xdr:twoCellAnchor>
  <xdr:twoCellAnchor>
    <xdr:from>
      <xdr:col>7</xdr:col>
      <xdr:colOff>0</xdr:colOff>
      <xdr:row>32</xdr:row>
      <xdr:rowOff>0</xdr:rowOff>
    </xdr:from>
    <xdr:to>
      <xdr:col>8</xdr:col>
      <xdr:colOff>0</xdr:colOff>
      <xdr:row>33</xdr:row>
      <xdr:rowOff>9525</xdr:rowOff>
    </xdr:to>
    <xdr:sp macro="[0]!List1.TL_14">
      <xdr:nvSpPr>
        <xdr:cNvPr id="14" name="TextBox 200"/>
        <xdr:cNvSpPr txBox="1">
          <a:spLocks noChangeArrowheads="1"/>
        </xdr:cNvSpPr>
      </xdr:nvSpPr>
      <xdr:spPr>
        <a:xfrm>
          <a:off x="6934200" y="5981700"/>
          <a:ext cx="819150" cy="23812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B6.13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36</xdr:row>
      <xdr:rowOff>9525</xdr:rowOff>
    </xdr:to>
    <xdr:sp macro="[0]!List1.TL_14">
      <xdr:nvSpPr>
        <xdr:cNvPr id="15" name="TextBox 203"/>
        <xdr:cNvSpPr txBox="1">
          <a:spLocks noChangeArrowheads="1"/>
        </xdr:cNvSpPr>
      </xdr:nvSpPr>
      <xdr:spPr>
        <a:xfrm>
          <a:off x="6934200" y="66103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B6.13</a:t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8</xdr:col>
      <xdr:colOff>0</xdr:colOff>
      <xdr:row>36</xdr:row>
      <xdr:rowOff>9525</xdr:rowOff>
    </xdr:to>
    <xdr:sp macro="[0]!List1.TL_15">
      <xdr:nvSpPr>
        <xdr:cNvPr id="16" name="TextBox 204"/>
        <xdr:cNvSpPr txBox="1">
          <a:spLocks noChangeArrowheads="1"/>
        </xdr:cNvSpPr>
      </xdr:nvSpPr>
      <xdr:spPr>
        <a:xfrm>
          <a:off x="6934200" y="661035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B1</a:t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8</xdr:col>
      <xdr:colOff>0</xdr:colOff>
      <xdr:row>38</xdr:row>
      <xdr:rowOff>9525</xdr:rowOff>
    </xdr:to>
    <xdr:sp macro="[0]!List1.TL_16">
      <xdr:nvSpPr>
        <xdr:cNvPr id="17" name="TextBox 205"/>
        <xdr:cNvSpPr txBox="1">
          <a:spLocks noChangeArrowheads="1"/>
        </xdr:cNvSpPr>
      </xdr:nvSpPr>
      <xdr:spPr>
        <a:xfrm>
          <a:off x="6934200" y="7010400"/>
          <a:ext cx="819150" cy="333375"/>
        </a:xfrm>
        <a:prstGeom prst="rect">
          <a:avLst/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</xdr:row>
      <xdr:rowOff>28575</xdr:rowOff>
    </xdr:from>
    <xdr:to>
      <xdr:col>19</xdr:col>
      <xdr:colOff>723900</xdr:colOff>
      <xdr:row>44</xdr:row>
      <xdr:rowOff>19050</xdr:rowOff>
    </xdr:to>
    <xdr:grpSp>
      <xdr:nvGrpSpPr>
        <xdr:cNvPr id="1" name="Group 11"/>
        <xdr:cNvGrpSpPr>
          <a:grpSpLocks/>
        </xdr:cNvGrpSpPr>
      </xdr:nvGrpSpPr>
      <xdr:grpSpPr>
        <a:xfrm>
          <a:off x="180975" y="590550"/>
          <a:ext cx="9391650" cy="6772275"/>
          <a:chOff x="13" y="90"/>
          <a:chExt cx="865" cy="716"/>
        </a:xfrm>
        <a:solidFill>
          <a:srgbClr val="FFFFFF"/>
        </a:solidFill>
      </xdr:grpSpPr>
      <xdr:graphicFrame>
        <xdr:nvGraphicFramePr>
          <xdr:cNvPr id="2" name="Chart 9"/>
          <xdr:cNvGraphicFramePr/>
        </xdr:nvGraphicFramePr>
        <xdr:xfrm>
          <a:off x="13" y="90"/>
          <a:ext cx="865" cy="358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10"/>
          <xdr:cNvGraphicFramePr/>
        </xdr:nvGraphicFramePr>
        <xdr:xfrm>
          <a:off x="13" y="448"/>
          <a:ext cx="865" cy="358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 editAs="oneCell">
    <xdr:from>
      <xdr:col>2</xdr:col>
      <xdr:colOff>123825</xdr:colOff>
      <xdr:row>5</xdr:row>
      <xdr:rowOff>0</xdr:rowOff>
    </xdr:from>
    <xdr:to>
      <xdr:col>20</xdr:col>
      <xdr:colOff>57150</xdr:colOff>
      <xdr:row>44</xdr:row>
      <xdr:rowOff>38100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561975"/>
          <a:ext cx="9525000" cy="681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5</xdr:row>
      <xdr:rowOff>85725</xdr:rowOff>
    </xdr:from>
    <xdr:to>
      <xdr:col>19</xdr:col>
      <xdr:colOff>476250</xdr:colOff>
      <xdr:row>36</xdr:row>
      <xdr:rowOff>9525</xdr:rowOff>
    </xdr:to>
    <xdr:grpSp>
      <xdr:nvGrpSpPr>
        <xdr:cNvPr id="1" name="Group 3"/>
        <xdr:cNvGrpSpPr>
          <a:grpSpLocks/>
        </xdr:cNvGrpSpPr>
      </xdr:nvGrpSpPr>
      <xdr:grpSpPr>
        <a:xfrm>
          <a:off x="123825" y="647700"/>
          <a:ext cx="7467600" cy="5334000"/>
          <a:chOff x="12" y="72"/>
          <a:chExt cx="667" cy="560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2" y="355"/>
          <a:ext cx="666" cy="277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13" y="72"/>
          <a:ext cx="666" cy="282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  <xdr:twoCellAnchor editAs="oneCell">
    <xdr:from>
      <xdr:col>3</xdr:col>
      <xdr:colOff>0</xdr:colOff>
      <xdr:row>5</xdr:row>
      <xdr:rowOff>85725</xdr:rowOff>
    </xdr:from>
    <xdr:to>
      <xdr:col>20</xdr:col>
      <xdr:colOff>9525</xdr:colOff>
      <xdr:row>36</xdr:row>
      <xdr:rowOff>38100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647700"/>
          <a:ext cx="7515225" cy="536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v_b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novin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Vyv_b5_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B4.1"/>
      <sheetName val="B4.2"/>
      <sheetName val="B4.3"/>
      <sheetName val="B4.4"/>
      <sheetName val="B4.5"/>
      <sheetName val="B4.6"/>
      <sheetName val="B4.7"/>
      <sheetName val="B4.8"/>
      <sheetName val="B4.9"/>
      <sheetName val="B4.10"/>
      <sheetName val="B4.11"/>
      <sheetName val="B4.12"/>
      <sheetName val="B4.13"/>
      <sheetName val="B4.14"/>
      <sheetName val="B4.15"/>
      <sheetName val="B4.16"/>
      <sheetName val="B4.17"/>
      <sheetName val="B4.18"/>
      <sheetName val="GB1"/>
      <sheetName val="GB2"/>
      <sheetName val="GB3"/>
      <sheetName val="GB4"/>
    </sheetNames>
    <sheetDataSet>
      <sheetData sheetId="14">
        <row r="13">
          <cell r="K13">
            <v>85207.24900000001</v>
          </cell>
          <cell r="L13">
            <v>83512.34199999984</v>
          </cell>
          <cell r="M13">
            <v>82701.592</v>
          </cell>
          <cell r="N13">
            <v>82023.446</v>
          </cell>
          <cell r="O13">
            <v>80586.01099999997</v>
          </cell>
          <cell r="P13">
            <v>79390.13199999998</v>
          </cell>
          <cell r="Q13">
            <v>79060.5960000002</v>
          </cell>
        </row>
        <row r="14">
          <cell r="K14">
            <v>65304.272</v>
          </cell>
          <cell r="L14">
            <v>63782.147</v>
          </cell>
          <cell r="M14">
            <v>62871.136</v>
          </cell>
          <cell r="N14">
            <v>61933.266</v>
          </cell>
          <cell r="O14">
            <v>60403.91799999987</v>
          </cell>
          <cell r="P14">
            <v>59183.68299999993</v>
          </cell>
          <cell r="Q14">
            <v>58762.002999999895</v>
          </cell>
        </row>
      </sheetData>
      <sheetData sheetId="15">
        <row r="14">
          <cell r="K14">
            <v>18046.916318313088</v>
          </cell>
          <cell r="L14">
            <v>19180.91289827957</v>
          </cell>
          <cell r="M14">
            <v>20337</v>
          </cell>
          <cell r="N14">
            <v>21370</v>
          </cell>
          <cell r="O14">
            <v>22104.96608089957</v>
          </cell>
          <cell r="P14">
            <v>23658.13023105527</v>
          </cell>
          <cell r="Q14">
            <v>22925.209068961005</v>
          </cell>
        </row>
        <row r="15">
          <cell r="K15">
            <v>20388.878552233156</v>
          </cell>
          <cell r="L15">
            <v>21797.41801939235</v>
          </cell>
          <cell r="M15">
            <v>23097</v>
          </cell>
          <cell r="N15">
            <v>24327</v>
          </cell>
          <cell r="O15">
            <v>25209.416174240003</v>
          </cell>
          <cell r="P15">
            <v>26807.355451051164</v>
          </cell>
          <cell r="Q15">
            <v>25802.222269664173</v>
          </cell>
        </row>
        <row r="17">
          <cell r="K17">
            <v>18396.448846394585</v>
          </cell>
          <cell r="L17">
            <v>19180.91289827957</v>
          </cell>
          <cell r="M17">
            <v>19840.975609756097</v>
          </cell>
          <cell r="N17">
            <v>20275.142314990513</v>
          </cell>
          <cell r="O17">
            <v>19718.970634165536</v>
          </cell>
          <cell r="P17">
            <v>20880.962251593355</v>
          </cell>
          <cell r="Q17">
            <v>19952.314246267193</v>
          </cell>
        </row>
        <row r="18">
          <cell r="K18">
            <v>20783.77018576265</v>
          </cell>
          <cell r="L18">
            <v>21797.41801939235</v>
          </cell>
          <cell r="M18">
            <v>22533.658536585368</v>
          </cell>
          <cell r="N18">
            <v>23080.645161290322</v>
          </cell>
          <cell r="O18">
            <v>22488.328433755578</v>
          </cell>
          <cell r="P18">
            <v>23660.50790030994</v>
          </cell>
          <cell r="Q18">
            <v>22456.24218421599</v>
          </cell>
        </row>
        <row r="20">
          <cell r="K20">
            <v>98.1</v>
          </cell>
          <cell r="L20">
            <v>100</v>
          </cell>
          <cell r="M20">
            <v>102.5</v>
          </cell>
          <cell r="N20">
            <v>105.4</v>
          </cell>
          <cell r="O20">
            <v>112.1</v>
          </cell>
          <cell r="P20">
            <v>113.3</v>
          </cell>
          <cell r="Q20">
            <v>114.9</v>
          </cell>
        </row>
        <row r="21">
          <cell r="K21">
            <v>0.028</v>
          </cell>
          <cell r="L21">
            <v>0.019</v>
          </cell>
          <cell r="M21">
            <v>0.025</v>
          </cell>
          <cell r="N21">
            <v>0.028</v>
          </cell>
          <cell r="O21">
            <v>0.063</v>
          </cell>
          <cell r="P21">
            <v>0.01</v>
          </cell>
          <cell r="Q21">
            <v>0.015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5.4.2"/>
      <sheetName val="B5.4.2.1"/>
      <sheetName val="B5.4.12"/>
      <sheetName val="B5.4.12.1"/>
    </sheetNames>
    <sheetDataSet>
      <sheetData sheetId="2">
        <row r="11">
          <cell r="N11" t="str">
            <v>.</v>
          </cell>
          <cell r="O11" t="str">
            <v>.</v>
          </cell>
          <cell r="P11">
            <v>188044</v>
          </cell>
          <cell r="Q11">
            <v>185961</v>
          </cell>
          <cell r="R11">
            <v>178747</v>
          </cell>
        </row>
        <row r="12">
          <cell r="N12" t="str">
            <v>.</v>
          </cell>
          <cell r="O12" t="str">
            <v>.</v>
          </cell>
          <cell r="P12">
            <v>17754</v>
          </cell>
          <cell r="Q12">
            <v>17386</v>
          </cell>
          <cell r="R12">
            <v>16577</v>
          </cell>
        </row>
        <row r="13">
          <cell r="N13" t="str">
            <v>.</v>
          </cell>
          <cell r="O13" t="str">
            <v>.</v>
          </cell>
          <cell r="P13">
            <v>17754</v>
          </cell>
          <cell r="Q13">
            <v>17386</v>
          </cell>
          <cell r="R13">
            <v>16577</v>
          </cell>
        </row>
        <row r="14">
          <cell r="Q14">
            <v>0</v>
          </cell>
          <cell r="R14">
            <v>0</v>
          </cell>
        </row>
        <row r="15">
          <cell r="Q15">
            <v>0</v>
          </cell>
          <cell r="R15">
            <v>0</v>
          </cell>
        </row>
        <row r="16">
          <cell r="Q16">
            <v>0</v>
          </cell>
          <cell r="R16">
            <v>0</v>
          </cell>
        </row>
        <row r="17">
          <cell r="Q17">
            <v>0</v>
          </cell>
          <cell r="R17">
            <v>0</v>
          </cell>
        </row>
        <row r="18">
          <cell r="Q18">
            <v>0</v>
          </cell>
          <cell r="R18">
            <v>0</v>
          </cell>
        </row>
        <row r="19">
          <cell r="Q19">
            <v>0</v>
          </cell>
          <cell r="R19">
            <v>0</v>
          </cell>
        </row>
        <row r="20">
          <cell r="Q20">
            <v>0</v>
          </cell>
          <cell r="R20">
            <v>0</v>
          </cell>
        </row>
        <row r="21">
          <cell r="Q21">
            <v>0</v>
          </cell>
          <cell r="R21">
            <v>0</v>
          </cell>
        </row>
        <row r="22">
          <cell r="Q22">
            <v>0</v>
          </cell>
          <cell r="R22">
            <v>0</v>
          </cell>
        </row>
        <row r="23">
          <cell r="Q23">
            <v>0</v>
          </cell>
          <cell r="R23">
            <v>0</v>
          </cell>
        </row>
        <row r="24">
          <cell r="N24" t="str">
            <v>.</v>
          </cell>
          <cell r="O24" t="str">
            <v>.</v>
          </cell>
          <cell r="P24">
            <v>16399</v>
          </cell>
          <cell r="Q24">
            <v>16391</v>
          </cell>
          <cell r="R24">
            <v>16174</v>
          </cell>
        </row>
        <row r="25">
          <cell r="N25" t="str">
            <v>.</v>
          </cell>
          <cell r="O25" t="str">
            <v>.</v>
          </cell>
          <cell r="P25">
            <v>16399</v>
          </cell>
          <cell r="Q25">
            <v>16391</v>
          </cell>
          <cell r="R25">
            <v>16174</v>
          </cell>
        </row>
        <row r="26">
          <cell r="N26" t="str">
            <v>.</v>
          </cell>
          <cell r="O26" t="str">
            <v>.</v>
          </cell>
          <cell r="P26">
            <v>22213</v>
          </cell>
          <cell r="Q26">
            <v>22324</v>
          </cell>
          <cell r="R26">
            <v>21313</v>
          </cell>
        </row>
        <row r="27">
          <cell r="N27" t="str">
            <v>.</v>
          </cell>
          <cell r="O27" t="str">
            <v>.</v>
          </cell>
          <cell r="P27">
            <v>12240</v>
          </cell>
          <cell r="Q27">
            <v>12182</v>
          </cell>
          <cell r="R27">
            <v>11676</v>
          </cell>
        </row>
        <row r="28">
          <cell r="N28" t="str">
            <v>.</v>
          </cell>
          <cell r="O28" t="str">
            <v>.</v>
          </cell>
          <cell r="P28">
            <v>9973</v>
          </cell>
          <cell r="Q28">
            <v>10142</v>
          </cell>
          <cell r="R28">
            <v>9637</v>
          </cell>
        </row>
        <row r="29">
          <cell r="N29" t="str">
            <v>.</v>
          </cell>
          <cell r="O29" t="str">
            <v>.</v>
          </cell>
          <cell r="P29">
            <v>22341</v>
          </cell>
          <cell r="Q29">
            <v>21740</v>
          </cell>
          <cell r="R29">
            <v>20947</v>
          </cell>
        </row>
        <row r="30">
          <cell r="N30" t="str">
            <v>.</v>
          </cell>
          <cell r="O30" t="str">
            <v>.</v>
          </cell>
          <cell r="P30">
            <v>5811</v>
          </cell>
          <cell r="Q30">
            <v>5532</v>
          </cell>
          <cell r="R30">
            <v>5319</v>
          </cell>
        </row>
        <row r="31">
          <cell r="N31" t="str">
            <v>.</v>
          </cell>
          <cell r="O31" t="str">
            <v>.</v>
          </cell>
          <cell r="P31">
            <v>16530</v>
          </cell>
          <cell r="Q31">
            <v>16208</v>
          </cell>
          <cell r="R31">
            <v>15628</v>
          </cell>
        </row>
        <row r="32">
          <cell r="N32" t="str">
            <v>.</v>
          </cell>
          <cell r="O32" t="str">
            <v>.</v>
          </cell>
          <cell r="P32">
            <v>27454</v>
          </cell>
          <cell r="Q32">
            <v>26869</v>
          </cell>
          <cell r="R32">
            <v>25911</v>
          </cell>
        </row>
        <row r="33">
          <cell r="N33" t="str">
            <v>.</v>
          </cell>
          <cell r="O33" t="str">
            <v>.</v>
          </cell>
          <cell r="P33">
            <v>8422</v>
          </cell>
          <cell r="Q33">
            <v>8141</v>
          </cell>
          <cell r="R33">
            <v>7520</v>
          </cell>
        </row>
        <row r="34">
          <cell r="N34" t="str">
            <v>.</v>
          </cell>
          <cell r="O34" t="str">
            <v>.</v>
          </cell>
          <cell r="P34">
            <v>10260</v>
          </cell>
          <cell r="Q34">
            <v>10068</v>
          </cell>
          <cell r="R34">
            <v>9833</v>
          </cell>
        </row>
        <row r="35">
          <cell r="N35" t="str">
            <v>.</v>
          </cell>
          <cell r="O35" t="str">
            <v>.</v>
          </cell>
          <cell r="P35">
            <v>8772</v>
          </cell>
          <cell r="Q35">
            <v>8660</v>
          </cell>
          <cell r="R35">
            <v>8558</v>
          </cell>
        </row>
        <row r="36">
          <cell r="N36" t="str">
            <v>.</v>
          </cell>
          <cell r="O36" t="str">
            <v>.</v>
          </cell>
          <cell r="P36">
            <v>32116</v>
          </cell>
          <cell r="Q36">
            <v>31361</v>
          </cell>
          <cell r="R36">
            <v>30156</v>
          </cell>
        </row>
        <row r="37">
          <cell r="N37" t="str">
            <v>.</v>
          </cell>
          <cell r="O37" t="str">
            <v>.</v>
          </cell>
          <cell r="P37">
            <v>9842</v>
          </cell>
          <cell r="Q37">
            <v>9666</v>
          </cell>
          <cell r="R37">
            <v>9368</v>
          </cell>
        </row>
        <row r="38">
          <cell r="N38" t="str">
            <v>.</v>
          </cell>
          <cell r="O38" t="str">
            <v>.</v>
          </cell>
          <cell r="P38">
            <v>22274</v>
          </cell>
          <cell r="Q38">
            <v>21695</v>
          </cell>
          <cell r="R38">
            <v>20788</v>
          </cell>
        </row>
        <row r="39">
          <cell r="N39" t="str">
            <v>.</v>
          </cell>
          <cell r="O39" t="str">
            <v>.</v>
          </cell>
          <cell r="P39">
            <v>24821</v>
          </cell>
          <cell r="Q39">
            <v>25137</v>
          </cell>
          <cell r="R39">
            <v>24111</v>
          </cell>
        </row>
        <row r="40">
          <cell r="N40" t="str">
            <v>.</v>
          </cell>
          <cell r="O40" t="str">
            <v>.</v>
          </cell>
          <cell r="P40">
            <v>12693</v>
          </cell>
          <cell r="Q40">
            <v>12789</v>
          </cell>
          <cell r="R40">
            <v>12273</v>
          </cell>
        </row>
        <row r="41">
          <cell r="N41" t="str">
            <v>.</v>
          </cell>
          <cell r="O41" t="str">
            <v>.</v>
          </cell>
          <cell r="P41">
            <v>12128</v>
          </cell>
          <cell r="Q41">
            <v>12348</v>
          </cell>
          <cell r="R41">
            <v>11838</v>
          </cell>
        </row>
        <row r="42">
          <cell r="N42" t="str">
            <v>.</v>
          </cell>
          <cell r="O42" t="str">
            <v>.</v>
          </cell>
          <cell r="P42">
            <v>24946</v>
          </cell>
          <cell r="Q42">
            <v>24753</v>
          </cell>
          <cell r="R42">
            <v>23558</v>
          </cell>
        </row>
        <row r="43">
          <cell r="N43" t="str">
            <v>.</v>
          </cell>
          <cell r="O43" t="str">
            <v>.</v>
          </cell>
          <cell r="P43">
            <v>24946</v>
          </cell>
          <cell r="Q43">
            <v>24753</v>
          </cell>
          <cell r="R43">
            <v>23558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Úvod"/>
      <sheetName val="B5.4.1"/>
      <sheetName val="B5.4.2"/>
      <sheetName val="B5.4.3"/>
      <sheetName val="B5.4.4"/>
      <sheetName val="B5.4.5"/>
      <sheetName val="B5.4.6"/>
      <sheetName val="B5.4.7"/>
      <sheetName val="B5.4.8"/>
      <sheetName val="B5.4.9"/>
      <sheetName val="B5.4.10"/>
      <sheetName val="B5.4.11"/>
      <sheetName val="B5.4.12"/>
      <sheetName val="B5.4.13"/>
      <sheetName val="B5.4.14"/>
      <sheetName val="B5.4.15"/>
      <sheetName val="GB1"/>
      <sheetName val="GB2"/>
      <sheetName val="GB3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2:AA39"/>
  <sheetViews>
    <sheetView showGridLines="0" tabSelected="1" zoomScale="90" zoomScaleNormal="90" zoomScalePageLayoutView="0" workbookViewId="0" topLeftCell="C2">
      <pane ySplit="4" topLeftCell="BM6" activePane="bottomLeft" state="frozen"/>
      <selection pane="topLeft" activeCell="A1" sqref="A1"/>
      <selection pane="bottomLeft" activeCell="C3" sqref="C3"/>
    </sheetView>
  </sheetViews>
  <sheetFormatPr defaultColWidth="9.00390625" defaultRowHeight="18" customHeight="1"/>
  <cols>
    <col min="1" max="1" width="0" style="1" hidden="1" customWidth="1"/>
    <col min="2" max="2" width="12.75390625" style="1" hidden="1" customWidth="1"/>
    <col min="3" max="3" width="2.75390625" style="1" customWidth="1"/>
    <col min="4" max="4" width="9.75390625" style="1" customWidth="1"/>
    <col min="5" max="5" width="3.75390625" style="1" customWidth="1"/>
    <col min="6" max="6" width="72.75390625" style="1" customWidth="1"/>
    <col min="7" max="7" width="2.00390625" style="1" customWidth="1"/>
    <col min="8" max="8" width="10.75390625" style="1" customWidth="1"/>
    <col min="9" max="9" width="2.75390625" style="1" customWidth="1"/>
    <col min="10" max="13" width="9.125" style="1" customWidth="1"/>
    <col min="14" max="55" width="0" style="1" hidden="1" customWidth="1"/>
    <col min="56" max="16384" width="9.125" style="1" customWidth="1"/>
  </cols>
  <sheetData>
    <row r="1" ht="18" customHeight="1" hidden="1"/>
    <row r="2" spans="6:27" ht="18" customHeight="1" hidden="1">
      <c r="F2" s="2">
        <v>100</v>
      </c>
      <c r="AA2" s="2"/>
    </row>
    <row r="3" spans="3:5" s="4" customFormat="1" ht="18" customHeight="1">
      <c r="C3" s="3"/>
      <c r="D3" s="3"/>
      <c r="E3" s="3"/>
    </row>
    <row r="4" spans="3:8" s="4" customFormat="1" ht="24" customHeight="1">
      <c r="C4" s="3"/>
      <c r="D4" s="5" t="s">
        <v>80</v>
      </c>
      <c r="E4" s="5"/>
      <c r="F4" s="5"/>
      <c r="G4" s="5"/>
      <c r="H4" s="5"/>
    </row>
    <row r="5" spans="3:8" s="4" customFormat="1" ht="36" customHeight="1">
      <c r="C5" s="3"/>
      <c r="D5" s="7" t="s">
        <v>15</v>
      </c>
      <c r="E5" s="7"/>
      <c r="F5" s="7"/>
      <c r="G5" s="7"/>
      <c r="H5" s="7"/>
    </row>
    <row r="6" spans="5:9" s="4" customFormat="1" ht="18" customHeight="1">
      <c r="E6" s="4" t="s">
        <v>14</v>
      </c>
      <c r="H6" s="3"/>
      <c r="I6" s="3"/>
    </row>
    <row r="7" spans="4:10" s="4" customFormat="1" ht="18" customHeight="1">
      <c r="D7" s="8" t="s">
        <v>0</v>
      </c>
      <c r="E7" s="9"/>
      <c r="F7" s="9" t="s">
        <v>233</v>
      </c>
      <c r="H7" s="6"/>
      <c r="I7" s="3"/>
      <c r="J7" s="452"/>
    </row>
    <row r="8" spans="4:10" s="4" customFormat="1" ht="6" customHeight="1">
      <c r="D8" s="10"/>
      <c r="E8" s="14"/>
      <c r="F8" s="12"/>
      <c r="H8" s="3"/>
      <c r="I8" s="3"/>
      <c r="J8" s="3"/>
    </row>
    <row r="9" spans="4:10" s="4" customFormat="1" ht="18" customHeight="1">
      <c r="D9" s="8" t="s">
        <v>1</v>
      </c>
      <c r="E9" s="9"/>
      <c r="F9" s="11" t="str">
        <f>'B6.1'!H4&amp;" "&amp;'B6.1'!D5</f>
        <v>Konzervatoře – počet škol ve školním roce 2003/04 až 2012/13 – podle zřizovatele</v>
      </c>
      <c r="H9" s="6"/>
      <c r="I9" s="3"/>
      <c r="J9" s="3"/>
    </row>
    <row r="10" spans="4:10" s="4" customFormat="1" ht="6" customHeight="1">
      <c r="D10" s="10"/>
      <c r="E10" s="14"/>
      <c r="F10" s="12"/>
      <c r="H10" s="3"/>
      <c r="I10" s="3"/>
      <c r="J10" s="3"/>
    </row>
    <row r="11" spans="4:10" s="4" customFormat="1" ht="18" customHeight="1">
      <c r="D11" s="8" t="s">
        <v>2</v>
      </c>
      <c r="E11" s="9"/>
      <c r="F11" s="11" t="str">
        <f>'B6.2'!H4&amp;" "&amp;'B6.2'!D5</f>
        <v>Konzervatoře – počet škol – ve školním roce 2003/04 až 2012/13 – podle území </v>
      </c>
      <c r="H11" s="6"/>
      <c r="I11" s="3"/>
      <c r="J11" s="3"/>
    </row>
    <row r="12" spans="4:8" s="4" customFormat="1" ht="6" customHeight="1">
      <c r="D12" s="10"/>
      <c r="E12" s="14"/>
      <c r="F12" s="12"/>
      <c r="H12" s="3"/>
    </row>
    <row r="13" spans="4:8" s="4" customFormat="1" ht="25.5" customHeight="1">
      <c r="D13" s="8" t="s">
        <v>3</v>
      </c>
      <c r="E13" s="9"/>
      <c r="F13" s="11" t="str">
        <f>'B6.3'!H4&amp;" "&amp;'B6.3'!D5</f>
        <v>Konzervatoře – počet žáků/dívek, nově přijatých a absolventů  ve školním roce 2003/04 až 2012/13 – podle zřizovatele</v>
      </c>
      <c r="H13" s="6"/>
    </row>
    <row r="14" spans="4:8" s="4" customFormat="1" ht="6" customHeight="1">
      <c r="D14" s="10"/>
      <c r="E14" s="14"/>
      <c r="F14" s="12"/>
      <c r="H14" s="3"/>
    </row>
    <row r="15" spans="4:8" s="4" customFormat="1" ht="25.5" customHeight="1">
      <c r="D15" s="8" t="s">
        <v>4</v>
      </c>
      <c r="E15" s="9"/>
      <c r="F15" s="11" t="str">
        <f>'B6.4'!H4&amp;" "&amp;'B6.4'!D5</f>
        <v>Konzervatoře, denní forma vzdělávání – počet žáků, nově přijatých  a absolventů – ve školním roce 2003/04 až 2012/13 – podle délky vzdělávání a zřizovatele</v>
      </c>
      <c r="H15" s="6"/>
    </row>
    <row r="16" spans="4:8" s="4" customFormat="1" ht="6" customHeight="1">
      <c r="D16" s="10"/>
      <c r="E16" s="14"/>
      <c r="F16" s="12"/>
      <c r="H16" s="3"/>
    </row>
    <row r="17" spans="4:8" s="4" customFormat="1" ht="25.5" customHeight="1">
      <c r="D17" s="8" t="s">
        <v>5</v>
      </c>
      <c r="E17" s="9"/>
      <c r="F17" s="11" t="str">
        <f>'B6.5'!H4&amp;" "&amp;'B6.5'!D5</f>
        <v>Konzervatoře, ostatní formy vzdělávání – počet žáků, nově přijatých  a absolventů – ve školním roce 2003/04 až 2012/13 – podle zřizovatele</v>
      </c>
      <c r="H17" s="6"/>
    </row>
    <row r="18" spans="4:8" s="4" customFormat="1" ht="6" customHeight="1">
      <c r="D18" s="10"/>
      <c r="E18" s="14"/>
      <c r="F18" s="12"/>
      <c r="H18" s="3"/>
    </row>
    <row r="19" spans="4:9" s="4" customFormat="1" ht="36" customHeight="1">
      <c r="D19" s="8" t="s">
        <v>6</v>
      </c>
      <c r="E19" s="9"/>
      <c r="F19" s="11" t="str">
        <f>'B6.6'!H4&amp;" "&amp;'B6.6'!D5</f>
        <v>Konzervatoře – počet podaných přihlášek, počet přijatých přihlášek a úspěšnost v 1. kole  přijímacího řízení do denní formy vzdělávání – ve školním roce 2003/04 až 2012/13 – podle zřizovatele a délky vzdělávání</v>
      </c>
      <c r="H19" s="6"/>
      <c r="I19" s="3"/>
    </row>
    <row r="20" spans="4:9" s="4" customFormat="1" ht="6" customHeight="1">
      <c r="D20" s="10"/>
      <c r="E20" s="14"/>
      <c r="F20" s="12"/>
      <c r="H20" s="3"/>
      <c r="I20" s="3"/>
    </row>
    <row r="21" spans="4:9" s="4" customFormat="1" ht="25.5" customHeight="1">
      <c r="D21" s="8" t="s">
        <v>7</v>
      </c>
      <c r="E21" s="9"/>
      <c r="F21" s="11" t="str">
        <f>'B6.7'!H4&amp;" "&amp;'B6.7'!D5</f>
        <v>Konzervatoře – počet učitelů/žen (přepočtené počty – stavy k 30. 9.) ve školním roce 2003/04 až 2012/13 – podle zřizovatele</v>
      </c>
      <c r="H21" s="6"/>
      <c r="I21" s="3"/>
    </row>
    <row r="22" spans="4:9" s="4" customFormat="1" ht="6" customHeight="1">
      <c r="D22" s="10"/>
      <c r="E22" s="14"/>
      <c r="F22" s="12"/>
      <c r="H22" s="3"/>
      <c r="I22" s="3"/>
    </row>
    <row r="23" spans="4:9" s="4" customFormat="1" ht="18" customHeight="1">
      <c r="D23" s="8" t="s">
        <v>8</v>
      </c>
      <c r="E23" s="9"/>
      <c r="F23" s="11" t="str">
        <f>'B6.8'!H4&amp;" "&amp;'B6.8'!D5</f>
        <v>Konzervatoře, denní forma vzdělávání – žáci  ve školním roce 2003/04 až 2012/13 – podle území </v>
      </c>
      <c r="H23" s="6"/>
      <c r="I23" s="3"/>
    </row>
    <row r="24" spans="4:9" s="4" customFormat="1" ht="6" customHeight="1">
      <c r="D24" s="10"/>
      <c r="E24" s="14"/>
      <c r="F24" s="12"/>
      <c r="H24" s="3"/>
      <c r="I24" s="3"/>
    </row>
    <row r="25" spans="4:9" s="4" customFormat="1" ht="25.5" customHeight="1">
      <c r="D25" s="8" t="s">
        <v>9</v>
      </c>
      <c r="E25" s="9"/>
      <c r="F25" s="11" t="str">
        <f>'B6.9'!H4&amp;" "&amp;'B6.9'!D5</f>
        <v>Konzervatoře, denní forma vzdělávání – nově přijatí  ve školním roce 2003/04 až 2012/13 – podle území</v>
      </c>
      <c r="H25" s="6"/>
      <c r="I25" s="3"/>
    </row>
    <row r="26" spans="4:9" s="4" customFormat="1" ht="6" customHeight="1">
      <c r="D26" s="10"/>
      <c r="E26" s="14"/>
      <c r="F26" s="12"/>
      <c r="H26" s="3"/>
      <c r="I26" s="3"/>
    </row>
    <row r="27" spans="4:9" s="4" customFormat="1" ht="25.5" customHeight="1">
      <c r="D27" s="8" t="s">
        <v>10</v>
      </c>
      <c r="E27" s="9"/>
      <c r="F27" s="11" t="str">
        <f>'B6.10'!H4&amp;" "&amp;'B6.10'!D5</f>
        <v>Konzervatoře, denní forma vzdělávání – absolventi  ve školním roce 2003/04 až 2012/13 – podle území </v>
      </c>
      <c r="H27" s="6"/>
      <c r="I27" s="3"/>
    </row>
    <row r="28" spans="4:9" s="4" customFormat="1" ht="6" customHeight="1">
      <c r="D28" s="10"/>
      <c r="E28" s="14"/>
      <c r="F28" s="12"/>
      <c r="H28" s="3"/>
      <c r="I28" s="3"/>
    </row>
    <row r="29" spans="4:9" s="4" customFormat="1" ht="18" customHeight="1">
      <c r="D29" s="8" t="s">
        <v>11</v>
      </c>
      <c r="E29" s="9"/>
      <c r="F29" s="11" t="str">
        <f>'B6.11'!H4&amp;" "&amp;'B6.11'!D5</f>
        <v>Konzervatoře – přepočtené počty zaměstnanců v letech 2003 až 2012</v>
      </c>
      <c r="H29" s="6"/>
      <c r="I29" s="3"/>
    </row>
    <row r="30" spans="4:9" s="4" customFormat="1" ht="6" customHeight="1">
      <c r="D30" s="10"/>
      <c r="E30" s="14"/>
      <c r="F30" s="12"/>
      <c r="H30" s="3"/>
      <c r="I30" s="3"/>
    </row>
    <row r="31" spans="4:9" s="4" customFormat="1" ht="18" customHeight="1">
      <c r="D31" s="8" t="s">
        <v>12</v>
      </c>
      <c r="E31" s="9"/>
      <c r="F31" s="11" t="str">
        <f>'B6.12'!H4&amp;" "&amp;'B6.12'!D5</f>
        <v>Konzervatoře – průměrné měsíční mzdy zaměstnanců v letech 2003 až 2012</v>
      </c>
      <c r="H31" s="6"/>
      <c r="I31" s="3"/>
    </row>
    <row r="32" spans="4:9" s="4" customFormat="1" ht="6" customHeight="1">
      <c r="D32" s="10"/>
      <c r="E32" s="14"/>
      <c r="F32" s="12"/>
      <c r="H32" s="3"/>
      <c r="I32" s="3"/>
    </row>
    <row r="33" spans="4:11" s="4" customFormat="1" ht="18" customHeight="1">
      <c r="D33" s="8" t="s">
        <v>13</v>
      </c>
      <c r="E33" s="9"/>
      <c r="F33" s="11" t="str">
        <f>'B6.13'!$G$4&amp;" "&amp;'B6.13'!$D$5</f>
        <v>Konzervatoře – výdaje na konzervatoře v letech 2003 až 2012 (bez škol pro žáky se SVP)</v>
      </c>
      <c r="H33" s="6"/>
      <c r="I33" s="3"/>
      <c r="K33" s="10"/>
    </row>
    <row r="34" spans="2:8" ht="25.5" customHeight="1">
      <c r="B34" s="4"/>
      <c r="E34" s="418" t="s">
        <v>207</v>
      </c>
      <c r="H34" s="13"/>
    </row>
    <row r="35" spans="4:9" s="4" customFormat="1" ht="6" customHeight="1">
      <c r="D35" s="10"/>
      <c r="E35" s="14"/>
      <c r="F35" s="12"/>
      <c r="H35" s="3"/>
      <c r="I35" s="3"/>
    </row>
    <row r="36" spans="4:11" s="4" customFormat="1" ht="25.5" customHeight="1">
      <c r="D36" s="8" t="s">
        <v>208</v>
      </c>
      <c r="E36" s="9"/>
      <c r="F36" s="11" t="str">
        <f>'GB1'!$G$4&amp;" "&amp;'GB1'!$D$5</f>
        <v>Konzervatoře, denní forma vzdělávání – žáci, nově přijatí a absolventi ve školním roce 2003/04 až 2012/13 – podle délky vzdělávání </v>
      </c>
      <c r="H36" s="6"/>
      <c r="I36" s="3"/>
      <c r="K36" s="10"/>
    </row>
    <row r="37" spans="4:9" s="4" customFormat="1" ht="6" customHeight="1">
      <c r="D37" s="10"/>
      <c r="E37" s="14"/>
      <c r="F37" s="12"/>
      <c r="H37" s="3"/>
      <c r="I37" s="3"/>
    </row>
    <row r="38" spans="4:11" s="4" customFormat="1" ht="25.5" customHeight="1">
      <c r="D38" s="8" t="s">
        <v>209</v>
      </c>
      <c r="E38" s="9"/>
      <c r="F38" s="11" t="str">
        <f>'GB2'!$G$4&amp;" "&amp;'GB2'!$D$5</f>
        <v>Konzervatoře – všichni zřizovatelé – přepočtené počty zaměstnanců a učitelů,  průměrné měsíční nominální mzdy a reálné mzdy pracovníků v letech 2006 až 2012</v>
      </c>
      <c r="H38" s="6"/>
      <c r="I38" s="3"/>
      <c r="K38" s="10"/>
    </row>
    <row r="39" spans="2:8" ht="18" customHeight="1">
      <c r="B39" s="4"/>
      <c r="H39" s="13"/>
    </row>
  </sheetData>
  <sheetProtection selectLockedCells="1" selectUnlockedCells="1"/>
  <printOptions horizontalCentered="1"/>
  <pageMargins left="0.5905511811023623" right="0.5905511811023623" top="0.3937007874015748" bottom="0.5905511811023623" header="0.5118110236220472" footer="0.5118110236220472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8">
    <tabColor rgb="FFFFFF00"/>
  </sheetPr>
  <dimension ref="B3:S35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8.75390625" style="51" customWidth="1"/>
    <col min="9" max="9" width="1.12109375" style="51" customWidth="1"/>
    <col min="10" max="19" width="6.75390625" style="51" customWidth="1"/>
    <col min="20" max="28" width="8.00390625" style="51" customWidth="1"/>
    <col min="29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173</v>
      </c>
      <c r="E4" s="53"/>
      <c r="F4" s="53"/>
      <c r="G4" s="53"/>
      <c r="H4" s="16" t="s">
        <v>180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29">
        <v>0</v>
      </c>
      <c r="D5" s="89" t="s">
        <v>236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0"/>
      <c r="D7" s="541" t="s">
        <v>101</v>
      </c>
      <c r="E7" s="542"/>
      <c r="F7" s="542"/>
      <c r="G7" s="542"/>
      <c r="H7" s="542"/>
      <c r="I7" s="543"/>
      <c r="J7" s="536" t="s">
        <v>49</v>
      </c>
      <c r="K7" s="536" t="s">
        <v>50</v>
      </c>
      <c r="L7" s="552" t="s">
        <v>51</v>
      </c>
      <c r="M7" s="536" t="s">
        <v>52</v>
      </c>
      <c r="N7" s="550" t="s">
        <v>66</v>
      </c>
      <c r="O7" s="550" t="s">
        <v>76</v>
      </c>
      <c r="P7" s="550" t="s">
        <v>195</v>
      </c>
      <c r="Q7" s="550" t="s">
        <v>206</v>
      </c>
      <c r="R7" s="550" t="s">
        <v>227</v>
      </c>
      <c r="S7" s="535" t="s">
        <v>234</v>
      </c>
    </row>
    <row r="8" spans="3:19" ht="6" customHeight="1">
      <c r="C8" s="20"/>
      <c r="D8" s="544"/>
      <c r="E8" s="545"/>
      <c r="F8" s="545"/>
      <c r="G8" s="545"/>
      <c r="H8" s="545"/>
      <c r="I8" s="546"/>
      <c r="J8" s="537"/>
      <c r="K8" s="537"/>
      <c r="L8" s="553"/>
      <c r="M8" s="537"/>
      <c r="N8" s="551"/>
      <c r="O8" s="551"/>
      <c r="P8" s="551"/>
      <c r="Q8" s="551"/>
      <c r="R8" s="551"/>
      <c r="S8" s="538"/>
    </row>
    <row r="9" spans="3:19" ht="6" customHeight="1">
      <c r="C9" s="20"/>
      <c r="D9" s="544"/>
      <c r="E9" s="545"/>
      <c r="F9" s="545"/>
      <c r="G9" s="545"/>
      <c r="H9" s="545"/>
      <c r="I9" s="546"/>
      <c r="J9" s="537"/>
      <c r="K9" s="537"/>
      <c r="L9" s="553"/>
      <c r="M9" s="537"/>
      <c r="N9" s="551"/>
      <c r="O9" s="551"/>
      <c r="P9" s="551"/>
      <c r="Q9" s="551"/>
      <c r="R9" s="551"/>
      <c r="S9" s="538"/>
    </row>
    <row r="10" spans="3:19" ht="6" customHeight="1">
      <c r="C10" s="20"/>
      <c r="D10" s="544"/>
      <c r="E10" s="545"/>
      <c r="F10" s="545"/>
      <c r="G10" s="545"/>
      <c r="H10" s="545"/>
      <c r="I10" s="546"/>
      <c r="J10" s="537"/>
      <c r="K10" s="537"/>
      <c r="L10" s="553"/>
      <c r="M10" s="537"/>
      <c r="N10" s="551"/>
      <c r="O10" s="551"/>
      <c r="P10" s="551"/>
      <c r="Q10" s="551"/>
      <c r="R10" s="551"/>
      <c r="S10" s="538"/>
    </row>
    <row r="11" spans="3:19" ht="15" customHeight="1" thickBot="1">
      <c r="C11" s="20"/>
      <c r="D11" s="547"/>
      <c r="E11" s="548"/>
      <c r="F11" s="548"/>
      <c r="G11" s="548"/>
      <c r="H11" s="548"/>
      <c r="I11" s="549"/>
      <c r="J11" s="19"/>
      <c r="K11" s="19"/>
      <c r="L11" s="278"/>
      <c r="M11" s="19"/>
      <c r="N11" s="19"/>
      <c r="O11" s="19"/>
      <c r="P11" s="19"/>
      <c r="Q11" s="115"/>
      <c r="R11" s="115"/>
      <c r="S11" s="279"/>
    </row>
    <row r="12" spans="3:19" ht="14.25" thickBot="1" thickTop="1">
      <c r="C12" s="20"/>
      <c r="D12" s="314"/>
      <c r="E12" s="315" t="s">
        <v>102</v>
      </c>
      <c r="F12" s="315"/>
      <c r="G12" s="315"/>
      <c r="H12" s="316" t="s">
        <v>103</v>
      </c>
      <c r="I12" s="317"/>
      <c r="J12" s="318">
        <v>562</v>
      </c>
      <c r="K12" s="318">
        <v>600</v>
      </c>
      <c r="L12" s="318">
        <v>524</v>
      </c>
      <c r="M12" s="318">
        <v>555</v>
      </c>
      <c r="N12" s="318">
        <v>598</v>
      </c>
      <c r="O12" s="349">
        <v>591</v>
      </c>
      <c r="P12" s="349">
        <v>571</v>
      </c>
      <c r="Q12" s="349">
        <v>591</v>
      </c>
      <c r="R12" s="349">
        <v>585</v>
      </c>
      <c r="S12" s="319">
        <v>637</v>
      </c>
    </row>
    <row r="13" spans="3:19" ht="13.5" thickTop="1">
      <c r="C13" s="20"/>
      <c r="D13" s="21"/>
      <c r="E13" s="22" t="s">
        <v>104</v>
      </c>
      <c r="F13" s="22"/>
      <c r="G13" s="22"/>
      <c r="H13" s="24" t="s">
        <v>105</v>
      </c>
      <c r="I13" s="25"/>
      <c r="J13" s="26">
        <v>224</v>
      </c>
      <c r="K13" s="26">
        <v>244</v>
      </c>
      <c r="L13" s="26">
        <v>205</v>
      </c>
      <c r="M13" s="26">
        <v>208</v>
      </c>
      <c r="N13" s="26">
        <v>264</v>
      </c>
      <c r="O13" s="341">
        <v>251</v>
      </c>
      <c r="P13" s="341">
        <v>218</v>
      </c>
      <c r="Q13" s="341">
        <v>281</v>
      </c>
      <c r="R13" s="341">
        <v>270</v>
      </c>
      <c r="S13" s="27">
        <v>313</v>
      </c>
    </row>
    <row r="14" spans="3:19" ht="13.5" thickBot="1">
      <c r="C14" s="20"/>
      <c r="D14" s="320"/>
      <c r="E14" s="321"/>
      <c r="F14" s="321" t="s">
        <v>106</v>
      </c>
      <c r="G14" s="321"/>
      <c r="H14" s="322" t="s">
        <v>107</v>
      </c>
      <c r="I14" s="323"/>
      <c r="J14" s="67">
        <v>224</v>
      </c>
      <c r="K14" s="67">
        <v>244</v>
      </c>
      <c r="L14" s="67">
        <v>205</v>
      </c>
      <c r="M14" s="67">
        <v>208</v>
      </c>
      <c r="N14" s="67">
        <v>264</v>
      </c>
      <c r="O14" s="342">
        <v>251</v>
      </c>
      <c r="P14" s="342">
        <v>218</v>
      </c>
      <c r="Q14" s="342">
        <v>281</v>
      </c>
      <c r="R14" s="342">
        <v>270</v>
      </c>
      <c r="S14" s="68">
        <v>313</v>
      </c>
    </row>
    <row r="15" spans="3:19" ht="12.75">
      <c r="C15" s="20"/>
      <c r="D15" s="96"/>
      <c r="E15" s="97" t="s">
        <v>108</v>
      </c>
      <c r="F15" s="97"/>
      <c r="G15" s="97"/>
      <c r="H15" s="98" t="s">
        <v>109</v>
      </c>
      <c r="I15" s="99"/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1">
        <v>0</v>
      </c>
      <c r="P15" s="101">
        <v>0</v>
      </c>
      <c r="Q15" s="101">
        <v>0</v>
      </c>
      <c r="R15" s="101">
        <v>0</v>
      </c>
      <c r="S15" s="103">
        <v>0</v>
      </c>
    </row>
    <row r="16" spans="3:19" ht="13.5" thickBot="1">
      <c r="C16" s="20"/>
      <c r="D16" s="320"/>
      <c r="E16" s="321"/>
      <c r="F16" s="321" t="s">
        <v>110</v>
      </c>
      <c r="G16" s="321"/>
      <c r="H16" s="322" t="s">
        <v>145</v>
      </c>
      <c r="I16" s="323"/>
      <c r="J16" s="324">
        <v>0</v>
      </c>
      <c r="K16" s="324">
        <v>0</v>
      </c>
      <c r="L16" s="324">
        <v>0</v>
      </c>
      <c r="M16" s="324">
        <v>0</v>
      </c>
      <c r="N16" s="324">
        <v>0</v>
      </c>
      <c r="O16" s="350">
        <v>0</v>
      </c>
      <c r="P16" s="350">
        <v>0</v>
      </c>
      <c r="Q16" s="350">
        <v>0</v>
      </c>
      <c r="R16" s="350">
        <v>0</v>
      </c>
      <c r="S16" s="325">
        <v>0</v>
      </c>
    </row>
    <row r="17" spans="3:19" ht="12.75">
      <c r="C17" s="20"/>
      <c r="D17" s="96"/>
      <c r="E17" s="97" t="s">
        <v>112</v>
      </c>
      <c r="F17" s="97"/>
      <c r="G17" s="97"/>
      <c r="H17" s="98" t="s">
        <v>146</v>
      </c>
      <c r="I17" s="99"/>
      <c r="J17" s="100">
        <v>54</v>
      </c>
      <c r="K17" s="100">
        <v>56</v>
      </c>
      <c r="L17" s="100">
        <v>60</v>
      </c>
      <c r="M17" s="100">
        <v>56</v>
      </c>
      <c r="N17" s="100">
        <v>71</v>
      </c>
      <c r="O17" s="101">
        <v>64</v>
      </c>
      <c r="P17" s="101">
        <v>68</v>
      </c>
      <c r="Q17" s="101">
        <v>61</v>
      </c>
      <c r="R17" s="101">
        <v>53</v>
      </c>
      <c r="S17" s="103">
        <v>61</v>
      </c>
    </row>
    <row r="18" spans="3:19" ht="12.75">
      <c r="C18" s="20"/>
      <c r="D18" s="320"/>
      <c r="E18" s="321"/>
      <c r="F18" s="321" t="s">
        <v>114</v>
      </c>
      <c r="G18" s="321"/>
      <c r="H18" s="322" t="s">
        <v>147</v>
      </c>
      <c r="I18" s="323"/>
      <c r="J18" s="67">
        <v>28</v>
      </c>
      <c r="K18" s="67">
        <v>27</v>
      </c>
      <c r="L18" s="67">
        <v>29</v>
      </c>
      <c r="M18" s="67">
        <v>28</v>
      </c>
      <c r="N18" s="67">
        <v>38</v>
      </c>
      <c r="O18" s="342">
        <v>33</v>
      </c>
      <c r="P18" s="342">
        <v>36</v>
      </c>
      <c r="Q18" s="342">
        <v>33</v>
      </c>
      <c r="R18" s="342">
        <v>23</v>
      </c>
      <c r="S18" s="68">
        <v>29</v>
      </c>
    </row>
    <row r="19" spans="3:19" ht="13.5" thickBot="1">
      <c r="C19" s="20"/>
      <c r="D19" s="320"/>
      <c r="E19" s="321"/>
      <c r="F19" s="321" t="s">
        <v>116</v>
      </c>
      <c r="G19" s="321"/>
      <c r="H19" s="322" t="s">
        <v>148</v>
      </c>
      <c r="I19" s="323"/>
      <c r="J19" s="324">
        <v>26</v>
      </c>
      <c r="K19" s="324">
        <v>29</v>
      </c>
      <c r="L19" s="324">
        <v>31</v>
      </c>
      <c r="M19" s="324">
        <v>28</v>
      </c>
      <c r="N19" s="324">
        <v>33</v>
      </c>
      <c r="O19" s="350">
        <v>31</v>
      </c>
      <c r="P19" s="350">
        <v>32</v>
      </c>
      <c r="Q19" s="350">
        <v>28</v>
      </c>
      <c r="R19" s="350">
        <v>30</v>
      </c>
      <c r="S19" s="325">
        <v>32</v>
      </c>
    </row>
    <row r="20" spans="3:19" ht="12.75">
      <c r="C20" s="20"/>
      <c r="D20" s="96"/>
      <c r="E20" s="97" t="s">
        <v>118</v>
      </c>
      <c r="F20" s="97"/>
      <c r="G20" s="97"/>
      <c r="H20" s="98" t="s">
        <v>149</v>
      </c>
      <c r="I20" s="99"/>
      <c r="J20" s="100">
        <v>35</v>
      </c>
      <c r="K20" s="100">
        <v>38</v>
      </c>
      <c r="L20" s="100">
        <v>28</v>
      </c>
      <c r="M20" s="100">
        <v>39</v>
      </c>
      <c r="N20" s="100">
        <v>27</v>
      </c>
      <c r="O20" s="101">
        <v>26</v>
      </c>
      <c r="P20" s="101">
        <v>38</v>
      </c>
      <c r="Q20" s="101">
        <v>28</v>
      </c>
      <c r="R20" s="101">
        <v>26</v>
      </c>
      <c r="S20" s="103">
        <v>34</v>
      </c>
    </row>
    <row r="21" spans="3:19" ht="12.75">
      <c r="C21" s="20"/>
      <c r="D21" s="320"/>
      <c r="E21" s="321"/>
      <c r="F21" s="321" t="s">
        <v>120</v>
      </c>
      <c r="G21" s="321"/>
      <c r="H21" s="322" t="s">
        <v>150</v>
      </c>
      <c r="I21" s="323"/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342">
        <v>0</v>
      </c>
      <c r="P21" s="342">
        <v>0</v>
      </c>
      <c r="Q21" s="342">
        <v>0</v>
      </c>
      <c r="R21" s="342">
        <v>0</v>
      </c>
      <c r="S21" s="68">
        <v>0</v>
      </c>
    </row>
    <row r="22" spans="3:19" ht="13.5" thickBot="1">
      <c r="C22" s="20"/>
      <c r="D22" s="320"/>
      <c r="E22" s="321"/>
      <c r="F22" s="321" t="s">
        <v>122</v>
      </c>
      <c r="G22" s="321"/>
      <c r="H22" s="322" t="s">
        <v>151</v>
      </c>
      <c r="I22" s="323"/>
      <c r="J22" s="324">
        <v>35</v>
      </c>
      <c r="K22" s="324">
        <v>38</v>
      </c>
      <c r="L22" s="324">
        <v>28</v>
      </c>
      <c r="M22" s="324">
        <v>39</v>
      </c>
      <c r="N22" s="324">
        <v>27</v>
      </c>
      <c r="O22" s="350">
        <v>26</v>
      </c>
      <c r="P22" s="350">
        <v>38</v>
      </c>
      <c r="Q22" s="350">
        <v>28</v>
      </c>
      <c r="R22" s="350">
        <v>26</v>
      </c>
      <c r="S22" s="325">
        <v>34</v>
      </c>
    </row>
    <row r="23" spans="3:19" ht="12.75">
      <c r="C23" s="20"/>
      <c r="D23" s="96"/>
      <c r="E23" s="97" t="s">
        <v>124</v>
      </c>
      <c r="F23" s="97"/>
      <c r="G23" s="97"/>
      <c r="H23" s="98" t="s">
        <v>152</v>
      </c>
      <c r="I23" s="99"/>
      <c r="J23" s="100">
        <v>27</v>
      </c>
      <c r="K23" s="100">
        <v>29</v>
      </c>
      <c r="L23" s="100">
        <v>26</v>
      </c>
      <c r="M23" s="100">
        <v>30</v>
      </c>
      <c r="N23" s="100">
        <v>27</v>
      </c>
      <c r="O23" s="101">
        <v>25</v>
      </c>
      <c r="P23" s="101">
        <v>25</v>
      </c>
      <c r="Q23" s="101">
        <v>29</v>
      </c>
      <c r="R23" s="101">
        <v>31</v>
      </c>
      <c r="S23" s="103">
        <v>32</v>
      </c>
    </row>
    <row r="24" spans="3:19" ht="12.75">
      <c r="C24" s="20"/>
      <c r="D24" s="320"/>
      <c r="E24" s="321"/>
      <c r="F24" s="321" t="s">
        <v>126</v>
      </c>
      <c r="G24" s="321"/>
      <c r="H24" s="322" t="s">
        <v>153</v>
      </c>
      <c r="I24" s="323"/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342">
        <v>0</v>
      </c>
      <c r="P24" s="342">
        <v>0</v>
      </c>
      <c r="Q24" s="342">
        <v>0</v>
      </c>
      <c r="R24" s="342">
        <v>0</v>
      </c>
      <c r="S24" s="68">
        <v>0</v>
      </c>
    </row>
    <row r="25" spans="3:19" ht="12.75">
      <c r="C25" s="20"/>
      <c r="D25" s="320"/>
      <c r="E25" s="321"/>
      <c r="F25" s="321" t="s">
        <v>128</v>
      </c>
      <c r="G25" s="321"/>
      <c r="H25" s="322" t="s">
        <v>154</v>
      </c>
      <c r="I25" s="323"/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342">
        <v>0</v>
      </c>
      <c r="P25" s="342">
        <v>0</v>
      </c>
      <c r="Q25" s="342">
        <v>0</v>
      </c>
      <c r="R25" s="342">
        <v>0</v>
      </c>
      <c r="S25" s="68">
        <v>0</v>
      </c>
    </row>
    <row r="26" spans="3:19" ht="13.5" thickBot="1">
      <c r="C26" s="20"/>
      <c r="D26" s="320"/>
      <c r="E26" s="321"/>
      <c r="F26" s="321" t="s">
        <v>130</v>
      </c>
      <c r="G26" s="321"/>
      <c r="H26" s="322" t="s">
        <v>155</v>
      </c>
      <c r="I26" s="323"/>
      <c r="J26" s="324">
        <v>27</v>
      </c>
      <c r="K26" s="324">
        <v>29</v>
      </c>
      <c r="L26" s="324">
        <v>26</v>
      </c>
      <c r="M26" s="324">
        <v>30</v>
      </c>
      <c r="N26" s="324">
        <v>27</v>
      </c>
      <c r="O26" s="350">
        <v>25</v>
      </c>
      <c r="P26" s="350">
        <v>25</v>
      </c>
      <c r="Q26" s="350">
        <v>29</v>
      </c>
      <c r="R26" s="350">
        <v>31</v>
      </c>
      <c r="S26" s="325">
        <v>32</v>
      </c>
    </row>
    <row r="27" spans="3:19" ht="12.75">
      <c r="C27" s="20"/>
      <c r="D27" s="96"/>
      <c r="E27" s="97" t="s">
        <v>132</v>
      </c>
      <c r="F27" s="97"/>
      <c r="G27" s="97"/>
      <c r="H27" s="98" t="s">
        <v>156</v>
      </c>
      <c r="I27" s="99"/>
      <c r="J27" s="100">
        <v>97</v>
      </c>
      <c r="K27" s="100">
        <v>92</v>
      </c>
      <c r="L27" s="100">
        <v>88</v>
      </c>
      <c r="M27" s="100">
        <v>82</v>
      </c>
      <c r="N27" s="100">
        <v>82</v>
      </c>
      <c r="O27" s="101">
        <v>90</v>
      </c>
      <c r="P27" s="101">
        <v>81</v>
      </c>
      <c r="Q27" s="101">
        <v>66</v>
      </c>
      <c r="R27" s="101">
        <v>82</v>
      </c>
      <c r="S27" s="103">
        <v>80</v>
      </c>
    </row>
    <row r="28" spans="3:19" ht="12.75">
      <c r="C28" s="20"/>
      <c r="D28" s="320"/>
      <c r="E28" s="321"/>
      <c r="F28" s="321" t="s">
        <v>247</v>
      </c>
      <c r="G28" s="321"/>
      <c r="H28" s="322" t="s">
        <v>162</v>
      </c>
      <c r="I28" s="323"/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342">
        <v>0</v>
      </c>
      <c r="P28" s="342">
        <v>0</v>
      </c>
      <c r="Q28" s="342">
        <v>0</v>
      </c>
      <c r="R28" s="342">
        <v>0</v>
      </c>
      <c r="S28" s="68">
        <v>0</v>
      </c>
    </row>
    <row r="29" spans="3:19" ht="13.5" thickBot="1">
      <c r="C29" s="20"/>
      <c r="D29" s="320"/>
      <c r="E29" s="321"/>
      <c r="F29" s="321" t="s">
        <v>134</v>
      </c>
      <c r="G29" s="321"/>
      <c r="H29" s="322" t="s">
        <v>163</v>
      </c>
      <c r="I29" s="323"/>
      <c r="J29" s="324">
        <v>97</v>
      </c>
      <c r="K29" s="324">
        <v>92</v>
      </c>
      <c r="L29" s="324">
        <v>88</v>
      </c>
      <c r="M29" s="324">
        <v>82</v>
      </c>
      <c r="N29" s="324">
        <v>82</v>
      </c>
      <c r="O29" s="350">
        <v>90</v>
      </c>
      <c r="P29" s="350">
        <v>81</v>
      </c>
      <c r="Q29" s="350">
        <v>66</v>
      </c>
      <c r="R29" s="350">
        <v>82</v>
      </c>
      <c r="S29" s="325">
        <v>80</v>
      </c>
    </row>
    <row r="30" spans="3:19" ht="12.75">
      <c r="C30" s="20"/>
      <c r="D30" s="96"/>
      <c r="E30" s="97" t="s">
        <v>135</v>
      </c>
      <c r="F30" s="97"/>
      <c r="G30" s="97"/>
      <c r="H30" s="98" t="s">
        <v>157</v>
      </c>
      <c r="I30" s="99"/>
      <c r="J30" s="100">
        <v>47</v>
      </c>
      <c r="K30" s="100">
        <v>59</v>
      </c>
      <c r="L30" s="100">
        <v>49</v>
      </c>
      <c r="M30" s="100">
        <v>48</v>
      </c>
      <c r="N30" s="100">
        <v>48</v>
      </c>
      <c r="O30" s="101">
        <v>61</v>
      </c>
      <c r="P30" s="101">
        <v>57</v>
      </c>
      <c r="Q30" s="101">
        <v>52</v>
      </c>
      <c r="R30" s="101">
        <v>52</v>
      </c>
      <c r="S30" s="103">
        <v>54</v>
      </c>
    </row>
    <row r="31" spans="3:19" ht="12.75">
      <c r="C31" s="20"/>
      <c r="D31" s="320"/>
      <c r="E31" s="321"/>
      <c r="F31" s="321" t="s">
        <v>137</v>
      </c>
      <c r="G31" s="321"/>
      <c r="H31" s="322" t="s">
        <v>158</v>
      </c>
      <c r="I31" s="323"/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342">
        <v>0</v>
      </c>
      <c r="P31" s="342">
        <v>23</v>
      </c>
      <c r="Q31" s="342">
        <v>22</v>
      </c>
      <c r="R31" s="342">
        <v>20</v>
      </c>
      <c r="S31" s="68">
        <v>26</v>
      </c>
    </row>
    <row r="32" spans="3:19" ht="13.5" thickBot="1">
      <c r="C32" s="20"/>
      <c r="D32" s="320"/>
      <c r="E32" s="321"/>
      <c r="F32" s="321" t="s">
        <v>139</v>
      </c>
      <c r="G32" s="321"/>
      <c r="H32" s="322" t="s">
        <v>159</v>
      </c>
      <c r="I32" s="323"/>
      <c r="J32" s="324">
        <v>47</v>
      </c>
      <c r="K32" s="324">
        <v>59</v>
      </c>
      <c r="L32" s="324">
        <v>49</v>
      </c>
      <c r="M32" s="324">
        <v>48</v>
      </c>
      <c r="N32" s="324">
        <v>48</v>
      </c>
      <c r="O32" s="350">
        <v>61</v>
      </c>
      <c r="P32" s="350">
        <v>34</v>
      </c>
      <c r="Q32" s="350">
        <v>30</v>
      </c>
      <c r="R32" s="350">
        <v>32</v>
      </c>
      <c r="S32" s="325">
        <v>28</v>
      </c>
    </row>
    <row r="33" spans="3:19" ht="12.75">
      <c r="C33" s="20"/>
      <c r="D33" s="96"/>
      <c r="E33" s="97" t="s">
        <v>141</v>
      </c>
      <c r="F33" s="97"/>
      <c r="G33" s="97"/>
      <c r="H33" s="98" t="s">
        <v>160</v>
      </c>
      <c r="I33" s="99"/>
      <c r="J33" s="100">
        <v>78</v>
      </c>
      <c r="K33" s="100">
        <v>82</v>
      </c>
      <c r="L33" s="100">
        <v>68</v>
      </c>
      <c r="M33" s="100">
        <v>92</v>
      </c>
      <c r="N33" s="100">
        <v>79</v>
      </c>
      <c r="O33" s="101">
        <v>74</v>
      </c>
      <c r="P33" s="101">
        <v>84</v>
      </c>
      <c r="Q33" s="101">
        <v>74</v>
      </c>
      <c r="R33" s="101">
        <v>71</v>
      </c>
      <c r="S33" s="103">
        <v>63</v>
      </c>
    </row>
    <row r="34" spans="3:19" ht="13.5" thickBot="1">
      <c r="C34" s="20"/>
      <c r="D34" s="320"/>
      <c r="E34" s="321"/>
      <c r="F34" s="321" t="s">
        <v>143</v>
      </c>
      <c r="G34" s="321"/>
      <c r="H34" s="322" t="s">
        <v>161</v>
      </c>
      <c r="I34" s="323"/>
      <c r="J34" s="324">
        <v>78</v>
      </c>
      <c r="K34" s="324">
        <v>82</v>
      </c>
      <c r="L34" s="324">
        <v>68</v>
      </c>
      <c r="M34" s="324">
        <v>92</v>
      </c>
      <c r="N34" s="324">
        <v>79</v>
      </c>
      <c r="O34" s="350">
        <v>74</v>
      </c>
      <c r="P34" s="350">
        <v>84</v>
      </c>
      <c r="Q34" s="350">
        <v>74</v>
      </c>
      <c r="R34" s="350">
        <v>71</v>
      </c>
      <c r="S34" s="325">
        <v>63</v>
      </c>
    </row>
    <row r="35" spans="4:19" ht="13.5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48" t="s">
        <v>231</v>
      </c>
    </row>
  </sheetData>
  <sheetProtection/>
  <mergeCells count="11">
    <mergeCell ref="D7:I11"/>
    <mergeCell ref="L7:L10"/>
    <mergeCell ref="M7:M10"/>
    <mergeCell ref="N7:N10"/>
    <mergeCell ref="R7:R10"/>
    <mergeCell ref="S7:S10"/>
    <mergeCell ref="J7:J10"/>
    <mergeCell ref="K7:K10"/>
    <mergeCell ref="O7:O10"/>
    <mergeCell ref="P7:P10"/>
    <mergeCell ref="Q7:Q10"/>
  </mergeCells>
  <conditionalFormatting sqref="S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0">
    <tabColor rgb="FFFFFF00"/>
  </sheetPr>
  <dimension ref="A1:S35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75390625" style="51" customWidth="1"/>
    <col min="8" max="8" width="8.75390625" style="51" customWidth="1"/>
    <col min="9" max="9" width="1.12109375" style="51" customWidth="1"/>
    <col min="10" max="19" width="6.75390625" style="51" customWidth="1"/>
    <col min="20" max="31" width="9.75390625" style="51" customWidth="1"/>
    <col min="32" max="16384" width="9.125" style="51" customWidth="1"/>
  </cols>
  <sheetData>
    <row r="1" ht="12.75" hidden="1">
      <c r="A1" s="51" t="s">
        <v>26</v>
      </c>
    </row>
    <row r="2" ht="12.75" hidden="1"/>
    <row r="3" ht="9" customHeight="1">
      <c r="C3" s="50"/>
    </row>
    <row r="4" spans="4:19" s="52" customFormat="1" ht="15.75">
      <c r="D4" s="16" t="s">
        <v>174</v>
      </c>
      <c r="E4" s="53"/>
      <c r="F4" s="53"/>
      <c r="G4" s="53"/>
      <c r="H4" s="16" t="s">
        <v>179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29">
        <v>0</v>
      </c>
      <c r="D5" s="89" t="s">
        <v>235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0"/>
      <c r="D7" s="541" t="s">
        <v>101</v>
      </c>
      <c r="E7" s="542"/>
      <c r="F7" s="542"/>
      <c r="G7" s="542"/>
      <c r="H7" s="542"/>
      <c r="I7" s="543"/>
      <c r="J7" s="536" t="s">
        <v>49</v>
      </c>
      <c r="K7" s="536" t="s">
        <v>50</v>
      </c>
      <c r="L7" s="552" t="s">
        <v>51</v>
      </c>
      <c r="M7" s="536" t="s">
        <v>52</v>
      </c>
      <c r="N7" s="550" t="s">
        <v>66</v>
      </c>
      <c r="O7" s="550" t="s">
        <v>76</v>
      </c>
      <c r="P7" s="550" t="s">
        <v>195</v>
      </c>
      <c r="Q7" s="550" t="s">
        <v>206</v>
      </c>
      <c r="R7" s="550" t="s">
        <v>227</v>
      </c>
      <c r="S7" s="535" t="s">
        <v>234</v>
      </c>
    </row>
    <row r="8" spans="3:19" ht="6" customHeight="1">
      <c r="C8" s="20"/>
      <c r="D8" s="544"/>
      <c r="E8" s="545"/>
      <c r="F8" s="545"/>
      <c r="G8" s="545"/>
      <c r="H8" s="545"/>
      <c r="I8" s="546"/>
      <c r="J8" s="537"/>
      <c r="K8" s="537"/>
      <c r="L8" s="553"/>
      <c r="M8" s="537"/>
      <c r="N8" s="551"/>
      <c r="O8" s="551"/>
      <c r="P8" s="551"/>
      <c r="Q8" s="551"/>
      <c r="R8" s="551"/>
      <c r="S8" s="538"/>
    </row>
    <row r="9" spans="3:19" ht="6" customHeight="1">
      <c r="C9" s="20"/>
      <c r="D9" s="544"/>
      <c r="E9" s="545"/>
      <c r="F9" s="545"/>
      <c r="G9" s="545"/>
      <c r="H9" s="545"/>
      <c r="I9" s="546"/>
      <c r="J9" s="537"/>
      <c r="K9" s="537"/>
      <c r="L9" s="553"/>
      <c r="M9" s="537"/>
      <c r="N9" s="551"/>
      <c r="O9" s="551"/>
      <c r="P9" s="551"/>
      <c r="Q9" s="551"/>
      <c r="R9" s="551"/>
      <c r="S9" s="538"/>
    </row>
    <row r="10" spans="3:19" ht="6" customHeight="1">
      <c r="C10" s="20"/>
      <c r="D10" s="544"/>
      <c r="E10" s="545"/>
      <c r="F10" s="545"/>
      <c r="G10" s="545"/>
      <c r="H10" s="545"/>
      <c r="I10" s="546"/>
      <c r="J10" s="537"/>
      <c r="K10" s="537"/>
      <c r="L10" s="553"/>
      <c r="M10" s="537"/>
      <c r="N10" s="551"/>
      <c r="O10" s="551"/>
      <c r="P10" s="551"/>
      <c r="Q10" s="551"/>
      <c r="R10" s="551"/>
      <c r="S10" s="538"/>
    </row>
    <row r="11" spans="3:19" ht="15" customHeight="1" thickBot="1">
      <c r="C11" s="20"/>
      <c r="D11" s="547"/>
      <c r="E11" s="548"/>
      <c r="F11" s="548"/>
      <c r="G11" s="548"/>
      <c r="H11" s="548"/>
      <c r="I11" s="549"/>
      <c r="J11" s="19"/>
      <c r="K11" s="19"/>
      <c r="L11" s="278"/>
      <c r="M11" s="19"/>
      <c r="N11" s="19"/>
      <c r="O11" s="19"/>
      <c r="P11" s="19"/>
      <c r="Q11" s="115"/>
      <c r="R11" s="115"/>
      <c r="S11" s="279"/>
    </row>
    <row r="12" spans="3:19" ht="14.25" thickBot="1" thickTop="1">
      <c r="C12" s="20"/>
      <c r="D12" s="314"/>
      <c r="E12" s="315" t="s">
        <v>102</v>
      </c>
      <c r="F12" s="315"/>
      <c r="G12" s="315"/>
      <c r="H12" s="316" t="s">
        <v>103</v>
      </c>
      <c r="I12" s="317"/>
      <c r="J12" s="318">
        <v>432</v>
      </c>
      <c r="K12" s="318">
        <v>412</v>
      </c>
      <c r="L12" s="318">
        <v>427</v>
      </c>
      <c r="M12" s="318">
        <v>425</v>
      </c>
      <c r="N12" s="318">
        <v>463</v>
      </c>
      <c r="O12" s="349">
        <v>410</v>
      </c>
      <c r="P12" s="349">
        <v>371</v>
      </c>
      <c r="Q12" s="349">
        <v>350</v>
      </c>
      <c r="R12" s="349">
        <v>339</v>
      </c>
      <c r="S12" s="367" t="s">
        <v>56</v>
      </c>
    </row>
    <row r="13" spans="3:19" ht="13.5" thickTop="1">
      <c r="C13" s="20"/>
      <c r="D13" s="326"/>
      <c r="E13" s="22" t="s">
        <v>104</v>
      </c>
      <c r="F13" s="22"/>
      <c r="G13" s="22"/>
      <c r="H13" s="24" t="s">
        <v>105</v>
      </c>
      <c r="I13" s="25"/>
      <c r="J13" s="26">
        <v>178</v>
      </c>
      <c r="K13" s="26">
        <v>149</v>
      </c>
      <c r="L13" s="26">
        <v>194</v>
      </c>
      <c r="M13" s="26">
        <v>166</v>
      </c>
      <c r="N13" s="26">
        <v>207</v>
      </c>
      <c r="O13" s="341">
        <v>163</v>
      </c>
      <c r="P13" s="341">
        <v>151</v>
      </c>
      <c r="Q13" s="341">
        <v>162</v>
      </c>
      <c r="R13" s="341">
        <v>144</v>
      </c>
      <c r="S13" s="368" t="s">
        <v>56</v>
      </c>
    </row>
    <row r="14" spans="3:19" ht="13.5" thickBot="1">
      <c r="C14" s="20"/>
      <c r="D14" s="320"/>
      <c r="E14" s="321"/>
      <c r="F14" s="321" t="s">
        <v>106</v>
      </c>
      <c r="G14" s="321"/>
      <c r="H14" s="322" t="s">
        <v>107</v>
      </c>
      <c r="I14" s="323"/>
      <c r="J14" s="67">
        <v>178</v>
      </c>
      <c r="K14" s="67">
        <v>149</v>
      </c>
      <c r="L14" s="67">
        <v>194</v>
      </c>
      <c r="M14" s="67">
        <v>166</v>
      </c>
      <c r="N14" s="67">
        <v>207</v>
      </c>
      <c r="O14" s="342">
        <v>163</v>
      </c>
      <c r="P14" s="342">
        <v>151</v>
      </c>
      <c r="Q14" s="342">
        <v>162</v>
      </c>
      <c r="R14" s="342">
        <v>144</v>
      </c>
      <c r="S14" s="369" t="s">
        <v>56</v>
      </c>
    </row>
    <row r="15" spans="3:19" ht="12.75">
      <c r="C15" s="20"/>
      <c r="D15" s="96"/>
      <c r="E15" s="97" t="s">
        <v>108</v>
      </c>
      <c r="F15" s="97"/>
      <c r="G15" s="97"/>
      <c r="H15" s="98" t="s">
        <v>109</v>
      </c>
      <c r="I15" s="99"/>
      <c r="J15" s="100">
        <v>0</v>
      </c>
      <c r="K15" s="100">
        <v>0</v>
      </c>
      <c r="L15" s="100">
        <v>0</v>
      </c>
      <c r="M15" s="100">
        <v>0</v>
      </c>
      <c r="N15" s="100">
        <v>0</v>
      </c>
      <c r="O15" s="101">
        <v>0</v>
      </c>
      <c r="P15" s="101">
        <v>0</v>
      </c>
      <c r="Q15" s="101">
        <v>0</v>
      </c>
      <c r="R15" s="101">
        <v>0</v>
      </c>
      <c r="S15" s="143" t="s">
        <v>56</v>
      </c>
    </row>
    <row r="16" spans="3:19" ht="13.5" thickBot="1">
      <c r="C16" s="20"/>
      <c r="D16" s="320"/>
      <c r="E16" s="321"/>
      <c r="F16" s="321" t="s">
        <v>110</v>
      </c>
      <c r="G16" s="321"/>
      <c r="H16" s="322" t="s">
        <v>145</v>
      </c>
      <c r="I16" s="323"/>
      <c r="J16" s="324">
        <v>0</v>
      </c>
      <c r="K16" s="324">
        <v>0</v>
      </c>
      <c r="L16" s="324">
        <v>0</v>
      </c>
      <c r="M16" s="324">
        <v>0</v>
      </c>
      <c r="N16" s="324">
        <v>0</v>
      </c>
      <c r="O16" s="350">
        <v>0</v>
      </c>
      <c r="P16" s="350">
        <v>0</v>
      </c>
      <c r="Q16" s="350">
        <v>0</v>
      </c>
      <c r="R16" s="350">
        <v>0</v>
      </c>
      <c r="S16" s="370" t="s">
        <v>56</v>
      </c>
    </row>
    <row r="17" spans="3:19" ht="12.75">
      <c r="C17" s="20"/>
      <c r="D17" s="96"/>
      <c r="E17" s="97" t="s">
        <v>112</v>
      </c>
      <c r="F17" s="97"/>
      <c r="G17" s="97"/>
      <c r="H17" s="98" t="s">
        <v>146</v>
      </c>
      <c r="I17" s="99"/>
      <c r="J17" s="100">
        <v>52</v>
      </c>
      <c r="K17" s="100">
        <v>51</v>
      </c>
      <c r="L17" s="100">
        <v>47</v>
      </c>
      <c r="M17" s="100">
        <v>49</v>
      </c>
      <c r="N17" s="100">
        <v>49</v>
      </c>
      <c r="O17" s="101">
        <v>33</v>
      </c>
      <c r="P17" s="101">
        <v>33</v>
      </c>
      <c r="Q17" s="101">
        <v>38</v>
      </c>
      <c r="R17" s="101">
        <v>40</v>
      </c>
      <c r="S17" s="143" t="s">
        <v>56</v>
      </c>
    </row>
    <row r="18" spans="3:19" ht="12.75">
      <c r="C18" s="20"/>
      <c r="D18" s="320"/>
      <c r="E18" s="321"/>
      <c r="F18" s="321" t="s">
        <v>114</v>
      </c>
      <c r="G18" s="321"/>
      <c r="H18" s="322" t="s">
        <v>147</v>
      </c>
      <c r="I18" s="323"/>
      <c r="J18" s="67">
        <v>19</v>
      </c>
      <c r="K18" s="67">
        <v>20</v>
      </c>
      <c r="L18" s="67">
        <v>24</v>
      </c>
      <c r="M18" s="67">
        <v>24</v>
      </c>
      <c r="N18" s="67">
        <v>24</v>
      </c>
      <c r="O18" s="342">
        <v>16</v>
      </c>
      <c r="P18" s="342">
        <v>20</v>
      </c>
      <c r="Q18" s="342">
        <v>12</v>
      </c>
      <c r="R18" s="342">
        <v>21</v>
      </c>
      <c r="S18" s="369" t="s">
        <v>56</v>
      </c>
    </row>
    <row r="19" spans="3:19" ht="13.5" thickBot="1">
      <c r="C19" s="20"/>
      <c r="D19" s="320"/>
      <c r="E19" s="321"/>
      <c r="F19" s="321" t="s">
        <v>116</v>
      </c>
      <c r="G19" s="321"/>
      <c r="H19" s="322" t="s">
        <v>148</v>
      </c>
      <c r="I19" s="323"/>
      <c r="J19" s="324">
        <v>33</v>
      </c>
      <c r="K19" s="324">
        <v>31</v>
      </c>
      <c r="L19" s="324">
        <v>23</v>
      </c>
      <c r="M19" s="324">
        <v>25</v>
      </c>
      <c r="N19" s="324">
        <v>25</v>
      </c>
      <c r="O19" s="350">
        <v>17</v>
      </c>
      <c r="P19" s="350">
        <v>13</v>
      </c>
      <c r="Q19" s="350">
        <v>26</v>
      </c>
      <c r="R19" s="350">
        <v>19</v>
      </c>
      <c r="S19" s="370" t="s">
        <v>56</v>
      </c>
    </row>
    <row r="20" spans="3:19" ht="12.75">
      <c r="C20" s="20"/>
      <c r="D20" s="96"/>
      <c r="E20" s="97" t="s">
        <v>118</v>
      </c>
      <c r="F20" s="97"/>
      <c r="G20" s="97"/>
      <c r="H20" s="98" t="s">
        <v>149</v>
      </c>
      <c r="I20" s="99"/>
      <c r="J20" s="100">
        <v>23</v>
      </c>
      <c r="K20" s="100">
        <v>13</v>
      </c>
      <c r="L20" s="100">
        <v>20</v>
      </c>
      <c r="M20" s="100">
        <v>32</v>
      </c>
      <c r="N20" s="100">
        <v>28</v>
      </c>
      <c r="O20" s="101">
        <v>27</v>
      </c>
      <c r="P20" s="101">
        <v>15</v>
      </c>
      <c r="Q20" s="101">
        <v>7</v>
      </c>
      <c r="R20" s="101">
        <v>15</v>
      </c>
      <c r="S20" s="143" t="s">
        <v>56</v>
      </c>
    </row>
    <row r="21" spans="3:19" ht="12.75">
      <c r="C21" s="20"/>
      <c r="D21" s="320"/>
      <c r="E21" s="321"/>
      <c r="F21" s="321" t="s">
        <v>120</v>
      </c>
      <c r="G21" s="321"/>
      <c r="H21" s="322" t="s">
        <v>150</v>
      </c>
      <c r="I21" s="323"/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342">
        <v>0</v>
      </c>
      <c r="P21" s="342">
        <v>0</v>
      </c>
      <c r="Q21" s="342">
        <v>0</v>
      </c>
      <c r="R21" s="342">
        <v>0</v>
      </c>
      <c r="S21" s="369" t="s">
        <v>56</v>
      </c>
    </row>
    <row r="22" spans="3:19" ht="13.5" thickBot="1">
      <c r="C22" s="20"/>
      <c r="D22" s="320"/>
      <c r="E22" s="321"/>
      <c r="F22" s="321" t="s">
        <v>122</v>
      </c>
      <c r="G22" s="321"/>
      <c r="H22" s="322" t="s">
        <v>151</v>
      </c>
      <c r="I22" s="323"/>
      <c r="J22" s="324">
        <v>23</v>
      </c>
      <c r="K22" s="324">
        <v>13</v>
      </c>
      <c r="L22" s="324">
        <v>20</v>
      </c>
      <c r="M22" s="324">
        <v>32</v>
      </c>
      <c r="N22" s="324">
        <v>28</v>
      </c>
      <c r="O22" s="350">
        <v>27</v>
      </c>
      <c r="P22" s="350">
        <v>15</v>
      </c>
      <c r="Q22" s="350">
        <v>7</v>
      </c>
      <c r="R22" s="350">
        <v>15</v>
      </c>
      <c r="S22" s="370" t="s">
        <v>56</v>
      </c>
    </row>
    <row r="23" spans="3:19" ht="12.75">
      <c r="C23" s="20"/>
      <c r="D23" s="96"/>
      <c r="E23" s="97" t="s">
        <v>124</v>
      </c>
      <c r="F23" s="97"/>
      <c r="G23" s="97"/>
      <c r="H23" s="98" t="s">
        <v>152</v>
      </c>
      <c r="I23" s="99"/>
      <c r="J23" s="100">
        <v>27</v>
      </c>
      <c r="K23" s="100">
        <v>23</v>
      </c>
      <c r="L23" s="100">
        <v>23</v>
      </c>
      <c r="M23" s="100">
        <v>18</v>
      </c>
      <c r="N23" s="100">
        <v>22</v>
      </c>
      <c r="O23" s="101">
        <v>29</v>
      </c>
      <c r="P23" s="101">
        <v>23</v>
      </c>
      <c r="Q23" s="101">
        <v>16</v>
      </c>
      <c r="R23" s="101">
        <v>21</v>
      </c>
      <c r="S23" s="143" t="s">
        <v>56</v>
      </c>
    </row>
    <row r="24" spans="3:19" ht="12.75">
      <c r="C24" s="20"/>
      <c r="D24" s="320"/>
      <c r="E24" s="321"/>
      <c r="F24" s="321" t="s">
        <v>126</v>
      </c>
      <c r="G24" s="321"/>
      <c r="H24" s="322" t="s">
        <v>153</v>
      </c>
      <c r="I24" s="323"/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342">
        <v>0</v>
      </c>
      <c r="P24" s="342">
        <v>0</v>
      </c>
      <c r="Q24" s="342">
        <v>0</v>
      </c>
      <c r="R24" s="342">
        <v>0</v>
      </c>
      <c r="S24" s="369" t="s">
        <v>56</v>
      </c>
    </row>
    <row r="25" spans="3:19" ht="12.75">
      <c r="C25" s="20"/>
      <c r="D25" s="320"/>
      <c r="E25" s="321"/>
      <c r="F25" s="321" t="s">
        <v>128</v>
      </c>
      <c r="G25" s="321"/>
      <c r="H25" s="322" t="s">
        <v>154</v>
      </c>
      <c r="I25" s="323"/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342">
        <v>0</v>
      </c>
      <c r="P25" s="342">
        <v>0</v>
      </c>
      <c r="Q25" s="342">
        <v>0</v>
      </c>
      <c r="R25" s="342">
        <v>0</v>
      </c>
      <c r="S25" s="369" t="s">
        <v>56</v>
      </c>
    </row>
    <row r="26" spans="3:19" ht="13.5" thickBot="1">
      <c r="C26" s="20"/>
      <c r="D26" s="320"/>
      <c r="E26" s="321"/>
      <c r="F26" s="321" t="s">
        <v>130</v>
      </c>
      <c r="G26" s="321"/>
      <c r="H26" s="322" t="s">
        <v>155</v>
      </c>
      <c r="I26" s="323"/>
      <c r="J26" s="324">
        <v>27</v>
      </c>
      <c r="K26" s="324">
        <v>23</v>
      </c>
      <c r="L26" s="324">
        <v>23</v>
      </c>
      <c r="M26" s="324">
        <v>18</v>
      </c>
      <c r="N26" s="324">
        <v>22</v>
      </c>
      <c r="O26" s="350">
        <v>29</v>
      </c>
      <c r="P26" s="350">
        <v>23</v>
      </c>
      <c r="Q26" s="350">
        <v>16</v>
      </c>
      <c r="R26" s="350">
        <v>21</v>
      </c>
      <c r="S26" s="370" t="s">
        <v>56</v>
      </c>
    </row>
    <row r="27" spans="3:19" ht="12.75">
      <c r="C27" s="20"/>
      <c r="D27" s="96"/>
      <c r="E27" s="97" t="s">
        <v>132</v>
      </c>
      <c r="F27" s="97"/>
      <c r="G27" s="97"/>
      <c r="H27" s="98" t="s">
        <v>156</v>
      </c>
      <c r="I27" s="99"/>
      <c r="J27" s="100">
        <v>47</v>
      </c>
      <c r="K27" s="100">
        <v>63</v>
      </c>
      <c r="L27" s="100">
        <v>51</v>
      </c>
      <c r="M27" s="100">
        <v>59</v>
      </c>
      <c r="N27" s="100">
        <v>63</v>
      </c>
      <c r="O27" s="101">
        <v>64</v>
      </c>
      <c r="P27" s="101">
        <v>65</v>
      </c>
      <c r="Q27" s="101">
        <v>53</v>
      </c>
      <c r="R27" s="101">
        <v>54</v>
      </c>
      <c r="S27" s="143" t="s">
        <v>56</v>
      </c>
    </row>
    <row r="28" spans="3:19" ht="12.75">
      <c r="C28" s="20"/>
      <c r="D28" s="63"/>
      <c r="E28" s="64"/>
      <c r="F28" s="64" t="s">
        <v>247</v>
      </c>
      <c r="G28" s="64"/>
      <c r="H28" s="65" t="s">
        <v>162</v>
      </c>
      <c r="I28" s="66"/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342">
        <v>0</v>
      </c>
      <c r="P28" s="342">
        <v>0</v>
      </c>
      <c r="Q28" s="342">
        <v>0</v>
      </c>
      <c r="R28" s="342">
        <v>0</v>
      </c>
      <c r="S28" s="369" t="s">
        <v>56</v>
      </c>
    </row>
    <row r="29" spans="3:19" ht="13.5" thickBot="1">
      <c r="C29" s="20"/>
      <c r="D29" s="164"/>
      <c r="E29" s="165"/>
      <c r="F29" s="165" t="s">
        <v>134</v>
      </c>
      <c r="G29" s="165"/>
      <c r="H29" s="166" t="s">
        <v>163</v>
      </c>
      <c r="I29" s="167"/>
      <c r="J29" s="324">
        <v>47</v>
      </c>
      <c r="K29" s="324">
        <v>63</v>
      </c>
      <c r="L29" s="324">
        <v>51</v>
      </c>
      <c r="M29" s="324">
        <v>59</v>
      </c>
      <c r="N29" s="324">
        <v>63</v>
      </c>
      <c r="O29" s="350">
        <v>64</v>
      </c>
      <c r="P29" s="350">
        <v>65</v>
      </c>
      <c r="Q29" s="350">
        <v>53</v>
      </c>
      <c r="R29" s="350">
        <v>54</v>
      </c>
      <c r="S29" s="370" t="s">
        <v>56</v>
      </c>
    </row>
    <row r="30" spans="3:19" ht="12.75">
      <c r="C30" s="20"/>
      <c r="D30" s="96"/>
      <c r="E30" s="97" t="s">
        <v>135</v>
      </c>
      <c r="F30" s="97"/>
      <c r="G30" s="97"/>
      <c r="H30" s="98" t="s">
        <v>157</v>
      </c>
      <c r="I30" s="99"/>
      <c r="J30" s="100">
        <v>43</v>
      </c>
      <c r="K30" s="100">
        <v>47</v>
      </c>
      <c r="L30" s="100">
        <v>32</v>
      </c>
      <c r="M30" s="100">
        <v>42</v>
      </c>
      <c r="N30" s="100">
        <v>38</v>
      </c>
      <c r="O30" s="101">
        <v>36</v>
      </c>
      <c r="P30" s="101">
        <v>46</v>
      </c>
      <c r="Q30" s="101">
        <v>34</v>
      </c>
      <c r="R30" s="101">
        <v>32</v>
      </c>
      <c r="S30" s="143" t="s">
        <v>56</v>
      </c>
    </row>
    <row r="31" spans="3:19" ht="12.75">
      <c r="C31" s="20"/>
      <c r="D31" s="320"/>
      <c r="E31" s="321"/>
      <c r="F31" s="321" t="s">
        <v>137</v>
      </c>
      <c r="G31" s="321"/>
      <c r="H31" s="322" t="s">
        <v>158</v>
      </c>
      <c r="I31" s="323"/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342">
        <v>13</v>
      </c>
      <c r="P31" s="342">
        <v>15</v>
      </c>
      <c r="Q31" s="342">
        <v>8</v>
      </c>
      <c r="R31" s="342">
        <v>9</v>
      </c>
      <c r="S31" s="369" t="s">
        <v>56</v>
      </c>
    </row>
    <row r="32" spans="3:19" ht="13.5" thickBot="1">
      <c r="C32" s="20"/>
      <c r="D32" s="320"/>
      <c r="E32" s="321"/>
      <c r="F32" s="321" t="s">
        <v>139</v>
      </c>
      <c r="G32" s="321"/>
      <c r="H32" s="322" t="s">
        <v>159</v>
      </c>
      <c r="I32" s="323"/>
      <c r="J32" s="324">
        <v>43</v>
      </c>
      <c r="K32" s="324">
        <v>47</v>
      </c>
      <c r="L32" s="324">
        <v>32</v>
      </c>
      <c r="M32" s="324">
        <v>42</v>
      </c>
      <c r="N32" s="324">
        <v>38</v>
      </c>
      <c r="O32" s="350">
        <v>23</v>
      </c>
      <c r="P32" s="350">
        <v>31</v>
      </c>
      <c r="Q32" s="350">
        <v>26</v>
      </c>
      <c r="R32" s="350">
        <v>23</v>
      </c>
      <c r="S32" s="370" t="s">
        <v>56</v>
      </c>
    </row>
    <row r="33" spans="3:19" ht="12.75">
      <c r="C33" s="20"/>
      <c r="D33" s="96"/>
      <c r="E33" s="97" t="s">
        <v>141</v>
      </c>
      <c r="F33" s="97"/>
      <c r="G33" s="97"/>
      <c r="H33" s="98" t="s">
        <v>160</v>
      </c>
      <c r="I33" s="99"/>
      <c r="J33" s="100">
        <v>62</v>
      </c>
      <c r="K33" s="100">
        <v>66</v>
      </c>
      <c r="L33" s="100">
        <v>60</v>
      </c>
      <c r="M33" s="100">
        <v>59</v>
      </c>
      <c r="N33" s="100">
        <v>56</v>
      </c>
      <c r="O33" s="101">
        <v>58</v>
      </c>
      <c r="P33" s="101">
        <v>38</v>
      </c>
      <c r="Q33" s="101">
        <v>40</v>
      </c>
      <c r="R33" s="101">
        <v>33</v>
      </c>
      <c r="S33" s="143" t="s">
        <v>56</v>
      </c>
    </row>
    <row r="34" spans="3:19" ht="13.5" thickBot="1">
      <c r="C34" s="20"/>
      <c r="D34" s="320"/>
      <c r="E34" s="321"/>
      <c r="F34" s="321" t="s">
        <v>143</v>
      </c>
      <c r="G34" s="321"/>
      <c r="H34" s="322" t="s">
        <v>161</v>
      </c>
      <c r="I34" s="323"/>
      <c r="J34" s="324">
        <v>62</v>
      </c>
      <c r="K34" s="324">
        <v>66</v>
      </c>
      <c r="L34" s="324">
        <v>60</v>
      </c>
      <c r="M34" s="324">
        <v>59</v>
      </c>
      <c r="N34" s="324">
        <v>56</v>
      </c>
      <c r="O34" s="350">
        <v>58</v>
      </c>
      <c r="P34" s="350">
        <v>38</v>
      </c>
      <c r="Q34" s="350">
        <v>40</v>
      </c>
      <c r="R34" s="350">
        <v>33</v>
      </c>
      <c r="S34" s="370" t="s">
        <v>56</v>
      </c>
    </row>
    <row r="35" spans="4:19" ht="13.5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48" t="s">
        <v>231</v>
      </c>
    </row>
  </sheetData>
  <sheetProtection/>
  <mergeCells count="11">
    <mergeCell ref="D7:I11"/>
    <mergeCell ref="L7:L10"/>
    <mergeCell ref="M7:M10"/>
    <mergeCell ref="N7:N10"/>
    <mergeCell ref="R7:R10"/>
    <mergeCell ref="S7:S10"/>
    <mergeCell ref="J7:J10"/>
    <mergeCell ref="K7:K10"/>
    <mergeCell ref="O7:O10"/>
    <mergeCell ref="P7:P10"/>
    <mergeCell ref="Q7:Q10"/>
  </mergeCells>
  <conditionalFormatting sqref="S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2"/>
  <dimension ref="B4:T15"/>
  <sheetViews>
    <sheetView showGridLines="0" showOutlineSymbols="0" zoomScale="90" zoomScaleNormal="90" zoomScalePageLayoutView="0" workbookViewId="0" topLeftCell="A1">
      <pane xSplit="9" ySplit="10" topLeftCell="J11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5.75390625" style="51" customWidth="1"/>
    <col min="9" max="9" width="1.12109375" style="51" customWidth="1"/>
    <col min="10" max="19" width="6.75390625" style="51" customWidth="1"/>
    <col min="20" max="43" width="1.75390625" style="51" customWidth="1"/>
    <col min="44" max="16384" width="9.125" style="51" customWidth="1"/>
  </cols>
  <sheetData>
    <row r="1" ht="4.5" customHeight="1"/>
    <row r="2" ht="12.75" hidden="1"/>
    <row r="3" s="52" customFormat="1" ht="8.25" customHeight="1"/>
    <row r="4" spans="4:19" s="52" customFormat="1" ht="15.75">
      <c r="D4" s="16" t="s">
        <v>164</v>
      </c>
      <c r="E4" s="53"/>
      <c r="F4" s="53"/>
      <c r="G4" s="53"/>
      <c r="H4" s="16" t="s">
        <v>68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20" s="56" customFormat="1" ht="24" customHeight="1" thickBot="1">
      <c r="B5" s="339">
        <v>6</v>
      </c>
      <c r="D5" s="89" t="s">
        <v>242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15" t="s">
        <v>48</v>
      </c>
    </row>
    <row r="6" spans="3:20" ht="6" customHeight="1">
      <c r="C6" s="20"/>
      <c r="D6" s="541"/>
      <c r="E6" s="542"/>
      <c r="F6" s="542"/>
      <c r="G6" s="542"/>
      <c r="H6" s="542"/>
      <c r="I6" s="543"/>
      <c r="J6" s="536">
        <v>2003</v>
      </c>
      <c r="K6" s="536">
        <v>2004</v>
      </c>
      <c r="L6" s="536">
        <v>2005</v>
      </c>
      <c r="M6" s="550">
        <v>2006</v>
      </c>
      <c r="N6" s="550">
        <v>2007</v>
      </c>
      <c r="O6" s="550">
        <v>2008</v>
      </c>
      <c r="P6" s="550">
        <v>2009</v>
      </c>
      <c r="Q6" s="550">
        <v>2010</v>
      </c>
      <c r="R6" s="550">
        <v>2011</v>
      </c>
      <c r="S6" s="535">
        <v>2012</v>
      </c>
      <c r="T6" s="59"/>
    </row>
    <row r="7" spans="3:20" ht="6" customHeight="1">
      <c r="C7" s="20"/>
      <c r="D7" s="544"/>
      <c r="E7" s="545"/>
      <c r="F7" s="545"/>
      <c r="G7" s="545"/>
      <c r="H7" s="545"/>
      <c r="I7" s="546"/>
      <c r="J7" s="537"/>
      <c r="K7" s="537"/>
      <c r="L7" s="537"/>
      <c r="M7" s="551"/>
      <c r="N7" s="551"/>
      <c r="O7" s="551" t="s">
        <v>76</v>
      </c>
      <c r="P7" s="551" t="s">
        <v>195</v>
      </c>
      <c r="Q7" s="551" t="s">
        <v>195</v>
      </c>
      <c r="R7" s="551" t="s">
        <v>195</v>
      </c>
      <c r="S7" s="538"/>
      <c r="T7" s="59"/>
    </row>
    <row r="8" spans="3:20" ht="6" customHeight="1">
      <c r="C8" s="20"/>
      <c r="D8" s="544"/>
      <c r="E8" s="545"/>
      <c r="F8" s="545"/>
      <c r="G8" s="545"/>
      <c r="H8" s="545"/>
      <c r="I8" s="546"/>
      <c r="J8" s="537"/>
      <c r="K8" s="537"/>
      <c r="L8" s="537"/>
      <c r="M8" s="551"/>
      <c r="N8" s="551"/>
      <c r="O8" s="551"/>
      <c r="P8" s="551"/>
      <c r="Q8" s="551"/>
      <c r="R8" s="551"/>
      <c r="S8" s="538"/>
      <c r="T8" s="59"/>
    </row>
    <row r="9" spans="3:20" ht="6" customHeight="1">
      <c r="C9" s="20"/>
      <c r="D9" s="544"/>
      <c r="E9" s="545"/>
      <c r="F9" s="545"/>
      <c r="G9" s="545"/>
      <c r="H9" s="545"/>
      <c r="I9" s="546"/>
      <c r="J9" s="537"/>
      <c r="K9" s="537"/>
      <c r="L9" s="537"/>
      <c r="M9" s="551"/>
      <c r="N9" s="551"/>
      <c r="O9" s="551"/>
      <c r="P9" s="551"/>
      <c r="Q9" s="551"/>
      <c r="R9" s="551"/>
      <c r="S9" s="538"/>
      <c r="T9" s="59"/>
    </row>
    <row r="10" spans="3:20" ht="15" customHeight="1" thickBot="1">
      <c r="C10" s="20"/>
      <c r="D10" s="544"/>
      <c r="E10" s="545"/>
      <c r="F10" s="545"/>
      <c r="G10" s="545"/>
      <c r="H10" s="545"/>
      <c r="I10" s="546"/>
      <c r="J10" s="90"/>
      <c r="K10" s="90"/>
      <c r="L10" s="90"/>
      <c r="M10" s="90"/>
      <c r="N10" s="90"/>
      <c r="O10" s="90"/>
      <c r="P10" s="90"/>
      <c r="Q10" s="455"/>
      <c r="R10" s="455"/>
      <c r="S10" s="91"/>
      <c r="T10" s="59"/>
    </row>
    <row r="11" spans="3:20" ht="15" customHeight="1" thickBot="1" thickTop="1">
      <c r="C11" s="20"/>
      <c r="D11" s="132" t="s">
        <v>192</v>
      </c>
      <c r="E11" s="133"/>
      <c r="F11" s="133"/>
      <c r="G11" s="133"/>
      <c r="H11" s="133"/>
      <c r="I11" s="133"/>
      <c r="J11" s="134"/>
      <c r="K11" s="134"/>
      <c r="L11" s="134"/>
      <c r="M11" s="134"/>
      <c r="N11" s="134"/>
      <c r="O11" s="134"/>
      <c r="P11" s="134"/>
      <c r="Q11" s="134"/>
      <c r="R11" s="134"/>
      <c r="S11" s="135"/>
      <c r="T11" s="59"/>
    </row>
    <row r="12" spans="3:20" ht="12.75">
      <c r="C12" s="130"/>
      <c r="D12" s="136"/>
      <c r="E12" s="137" t="s">
        <v>44</v>
      </c>
      <c r="F12" s="137"/>
      <c r="G12" s="137"/>
      <c r="H12" s="138"/>
      <c r="I12" s="139"/>
      <c r="J12" s="140" t="s">
        <v>24</v>
      </c>
      <c r="K12" s="141" t="s">
        <v>24</v>
      </c>
      <c r="L12" s="141" t="s">
        <v>24</v>
      </c>
      <c r="M12" s="141">
        <v>1114.864</v>
      </c>
      <c r="N12" s="142">
        <v>1128.616</v>
      </c>
      <c r="O12" s="347">
        <v>1131.412</v>
      </c>
      <c r="P12" s="347">
        <v>1126.862</v>
      </c>
      <c r="Q12" s="347">
        <v>1123.038</v>
      </c>
      <c r="R12" s="347">
        <v>1097.413</v>
      </c>
      <c r="S12" s="143">
        <v>1115.189</v>
      </c>
      <c r="T12" s="59"/>
    </row>
    <row r="13" spans="3:20" ht="12.75" customHeight="1" thickBot="1">
      <c r="C13" s="20"/>
      <c r="D13" s="69"/>
      <c r="E13" s="83"/>
      <c r="F13" s="83" t="s">
        <v>191</v>
      </c>
      <c r="G13" s="83"/>
      <c r="H13" s="144"/>
      <c r="I13" s="145"/>
      <c r="J13" s="390" t="s">
        <v>24</v>
      </c>
      <c r="K13" s="391" t="s">
        <v>24</v>
      </c>
      <c r="L13" s="391" t="s">
        <v>24</v>
      </c>
      <c r="M13" s="147">
        <v>927.646</v>
      </c>
      <c r="N13" s="148">
        <v>931.686</v>
      </c>
      <c r="O13" s="348">
        <v>929.8940000000001</v>
      </c>
      <c r="P13" s="348">
        <v>926.1880000000001</v>
      </c>
      <c r="Q13" s="348">
        <v>914.116</v>
      </c>
      <c r="R13" s="348">
        <v>898.892</v>
      </c>
      <c r="S13" s="149">
        <v>923.5340000000001</v>
      </c>
      <c r="T13" s="59"/>
    </row>
    <row r="14" spans="4:20" ht="13.5">
      <c r="D14" s="60" t="s">
        <v>53</v>
      </c>
      <c r="E14" s="61"/>
      <c r="F14" s="61"/>
      <c r="G14" s="61"/>
      <c r="H14" s="61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48" t="s">
        <v>231</v>
      </c>
      <c r="T14" s="51" t="s">
        <v>48</v>
      </c>
    </row>
    <row r="15" spans="4:19" ht="12.75">
      <c r="D15" s="49" t="s">
        <v>30</v>
      </c>
      <c r="E15" s="563" t="s">
        <v>189</v>
      </c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</row>
  </sheetData>
  <sheetProtection/>
  <mergeCells count="12">
    <mergeCell ref="O6:O9"/>
    <mergeCell ref="R6:R9"/>
    <mergeCell ref="P6:P9"/>
    <mergeCell ref="Q6:Q9"/>
    <mergeCell ref="E15:S15"/>
    <mergeCell ref="S6:S9"/>
    <mergeCell ref="J6:J9"/>
    <mergeCell ref="K6:K9"/>
    <mergeCell ref="D6:I10"/>
    <mergeCell ref="L6:L9"/>
    <mergeCell ref="M6:M9"/>
    <mergeCell ref="N6:N9"/>
  </mergeCells>
  <conditionalFormatting sqref="D5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5"/>
  <dimension ref="B3:Y21"/>
  <sheetViews>
    <sheetView showGridLines="0" showOutlineSymbols="0" zoomScale="90" zoomScaleNormal="90" zoomScalePageLayoutView="0" workbookViewId="0" topLeftCell="A1">
      <pane xSplit="9" ySplit="9" topLeftCell="J10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9.875" style="51" customWidth="1"/>
    <col min="9" max="9" width="1.12109375" style="51" customWidth="1"/>
    <col min="10" max="18" width="7.625" style="51" customWidth="1"/>
    <col min="19" max="19" width="9.00390625" style="51" customWidth="1"/>
    <col min="20" max="43" width="1.75390625" style="51" customWidth="1"/>
    <col min="44" max="16384" width="9.125" style="51" customWidth="1"/>
  </cols>
  <sheetData>
    <row r="1" ht="9" customHeight="1"/>
    <row r="2" ht="12.75" hidden="1"/>
    <row r="3" spans="4:19" s="52" customFormat="1" ht="7.5" customHeight="1"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4:25" s="52" customFormat="1" ht="15.75">
      <c r="D4" s="16" t="s">
        <v>176</v>
      </c>
      <c r="E4" s="53"/>
      <c r="F4" s="53"/>
      <c r="G4" s="53"/>
      <c r="H4" s="16" t="s">
        <v>70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Y4" s="56"/>
    </row>
    <row r="5" spans="2:20" s="56" customFormat="1" ht="26.25" customHeight="1" thickBot="1">
      <c r="B5" s="339">
        <v>30</v>
      </c>
      <c r="D5" s="89" t="s">
        <v>242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15" t="s">
        <v>48</v>
      </c>
    </row>
    <row r="6" spans="3:20" ht="6" customHeight="1">
      <c r="C6" s="20"/>
      <c r="D6" s="541"/>
      <c r="E6" s="542"/>
      <c r="F6" s="542"/>
      <c r="G6" s="542"/>
      <c r="H6" s="542"/>
      <c r="I6" s="543"/>
      <c r="J6" s="536">
        <v>2003</v>
      </c>
      <c r="K6" s="536">
        <v>2004</v>
      </c>
      <c r="L6" s="536">
        <v>2005</v>
      </c>
      <c r="M6" s="536">
        <v>2006</v>
      </c>
      <c r="N6" s="536">
        <v>2007</v>
      </c>
      <c r="O6" s="536">
        <v>2008</v>
      </c>
      <c r="P6" s="536">
        <v>2009</v>
      </c>
      <c r="Q6" s="536">
        <v>2010</v>
      </c>
      <c r="R6" s="536">
        <v>2011</v>
      </c>
      <c r="S6" s="535">
        <v>2012</v>
      </c>
      <c r="T6" s="59"/>
    </row>
    <row r="7" spans="3:20" ht="6" customHeight="1">
      <c r="C7" s="20"/>
      <c r="D7" s="544"/>
      <c r="E7" s="545"/>
      <c r="F7" s="545"/>
      <c r="G7" s="545"/>
      <c r="H7" s="545"/>
      <c r="I7" s="546"/>
      <c r="J7" s="537"/>
      <c r="K7" s="537"/>
      <c r="L7" s="537"/>
      <c r="M7" s="537"/>
      <c r="N7" s="537"/>
      <c r="O7" s="537" t="s">
        <v>76</v>
      </c>
      <c r="P7" s="537" t="s">
        <v>195</v>
      </c>
      <c r="Q7" s="537" t="s">
        <v>195</v>
      </c>
      <c r="R7" s="537" t="s">
        <v>195</v>
      </c>
      <c r="S7" s="538"/>
      <c r="T7" s="59"/>
    </row>
    <row r="8" spans="3:20" ht="6" customHeight="1">
      <c r="C8" s="20"/>
      <c r="D8" s="544"/>
      <c r="E8" s="545"/>
      <c r="F8" s="545"/>
      <c r="G8" s="545"/>
      <c r="H8" s="545"/>
      <c r="I8" s="546"/>
      <c r="J8" s="537"/>
      <c r="K8" s="537"/>
      <c r="L8" s="537"/>
      <c r="M8" s="537"/>
      <c r="N8" s="537"/>
      <c r="O8" s="537"/>
      <c r="P8" s="537"/>
      <c r="Q8" s="537"/>
      <c r="R8" s="537"/>
      <c r="S8" s="538"/>
      <c r="T8" s="59"/>
    </row>
    <row r="9" spans="3:20" ht="9.75" customHeight="1" thickBot="1">
      <c r="C9" s="20"/>
      <c r="D9" s="544"/>
      <c r="E9" s="545"/>
      <c r="F9" s="545"/>
      <c r="G9" s="545"/>
      <c r="H9" s="545"/>
      <c r="I9" s="546"/>
      <c r="J9" s="90"/>
      <c r="K9" s="90"/>
      <c r="L9" s="90"/>
      <c r="M9" s="90"/>
      <c r="N9" s="90"/>
      <c r="O9" s="90"/>
      <c r="P9" s="90"/>
      <c r="Q9" s="90"/>
      <c r="R9" s="455"/>
      <c r="S9" s="91"/>
      <c r="T9" s="59"/>
    </row>
    <row r="10" spans="3:20" ht="12.75" customHeight="1" thickBot="1" thickTop="1">
      <c r="C10" s="20"/>
      <c r="D10" s="132" t="s">
        <v>192</v>
      </c>
      <c r="E10" s="133"/>
      <c r="F10" s="133"/>
      <c r="G10" s="133"/>
      <c r="H10" s="133"/>
      <c r="I10" s="133"/>
      <c r="J10" s="134"/>
      <c r="K10" s="134"/>
      <c r="L10" s="134"/>
      <c r="M10" s="134"/>
      <c r="N10" s="134"/>
      <c r="O10" s="134"/>
      <c r="P10" s="134"/>
      <c r="Q10" s="134"/>
      <c r="R10" s="134"/>
      <c r="S10" s="135"/>
      <c r="T10" s="59"/>
    </row>
    <row r="11" spans="3:20" ht="12.75" customHeight="1" thickBot="1">
      <c r="C11" s="20"/>
      <c r="D11" s="154" t="s">
        <v>45</v>
      </c>
      <c r="E11" s="155"/>
      <c r="F11" s="155"/>
      <c r="G11" s="155"/>
      <c r="H11" s="155"/>
      <c r="I11" s="155"/>
      <c r="J11" s="156"/>
      <c r="K11" s="156"/>
      <c r="L11" s="156"/>
      <c r="M11" s="156"/>
      <c r="N11" s="156"/>
      <c r="O11" s="156"/>
      <c r="P11" s="156"/>
      <c r="Q11" s="156"/>
      <c r="R11" s="156"/>
      <c r="S11" s="157"/>
      <c r="T11" s="59"/>
    </row>
    <row r="12" spans="3:20" ht="12.75">
      <c r="C12" s="130"/>
      <c r="D12" s="136"/>
      <c r="E12" s="137" t="s">
        <v>44</v>
      </c>
      <c r="F12" s="137"/>
      <c r="G12" s="137"/>
      <c r="H12" s="138"/>
      <c r="I12" s="139"/>
      <c r="J12" s="140" t="s">
        <v>24</v>
      </c>
      <c r="K12" s="141" t="s">
        <v>24</v>
      </c>
      <c r="L12" s="141" t="s">
        <v>24</v>
      </c>
      <c r="M12" s="207">
        <v>22485</v>
      </c>
      <c r="N12" s="207">
        <v>24083</v>
      </c>
      <c r="O12" s="345">
        <v>24743.62352824023</v>
      </c>
      <c r="P12" s="345">
        <v>26107.266757893452</v>
      </c>
      <c r="Q12" s="345">
        <v>25455.800916798897</v>
      </c>
      <c r="R12" s="345">
        <v>26373.307041195974</v>
      </c>
      <c r="S12" s="158">
        <v>25838.151500179192</v>
      </c>
      <c r="T12" s="59"/>
    </row>
    <row r="13" spans="3:20" ht="12.75" customHeight="1" thickBot="1">
      <c r="C13" s="20"/>
      <c r="D13" s="69"/>
      <c r="E13" s="83"/>
      <c r="F13" s="83" t="s">
        <v>191</v>
      </c>
      <c r="G13" s="83"/>
      <c r="H13" s="144"/>
      <c r="I13" s="145"/>
      <c r="J13" s="146" t="s">
        <v>24</v>
      </c>
      <c r="K13" s="147" t="s">
        <v>24</v>
      </c>
      <c r="L13" s="147" t="s">
        <v>24</v>
      </c>
      <c r="M13" s="208">
        <v>24139</v>
      </c>
      <c r="N13" s="208">
        <v>25743</v>
      </c>
      <c r="O13" s="346">
        <v>26441.10762445325</v>
      </c>
      <c r="P13" s="346">
        <v>27616.18771422936</v>
      </c>
      <c r="Q13" s="346">
        <v>26877.71965848245</v>
      </c>
      <c r="R13" s="346">
        <v>27849.82372743333</v>
      </c>
      <c r="S13" s="159">
        <v>27163.41556816894</v>
      </c>
      <c r="T13" s="59"/>
    </row>
    <row r="14" spans="3:20" ht="12.75" customHeight="1" thickBot="1">
      <c r="C14" s="20"/>
      <c r="D14" s="150" t="s">
        <v>229</v>
      </c>
      <c r="E14" s="151"/>
      <c r="F14" s="151"/>
      <c r="G14" s="151"/>
      <c r="H14" s="151"/>
      <c r="I14" s="151"/>
      <c r="J14" s="152"/>
      <c r="K14" s="152"/>
      <c r="L14" s="152"/>
      <c r="M14" s="152"/>
      <c r="N14" s="209"/>
      <c r="O14" s="209"/>
      <c r="P14" s="209"/>
      <c r="Q14" s="209"/>
      <c r="R14" s="209"/>
      <c r="S14" s="153"/>
      <c r="T14" s="59"/>
    </row>
    <row r="15" spans="3:20" ht="12.75" customHeight="1">
      <c r="C15" s="20"/>
      <c r="D15" s="136"/>
      <c r="E15" s="137" t="s">
        <v>44</v>
      </c>
      <c r="F15" s="137"/>
      <c r="G15" s="137"/>
      <c r="H15" s="138"/>
      <c r="I15" s="139"/>
      <c r="J15" s="140" t="s">
        <v>24</v>
      </c>
      <c r="K15" s="141" t="s">
        <v>24</v>
      </c>
      <c r="L15" s="141" t="s">
        <v>24</v>
      </c>
      <c r="M15" s="207">
        <f aca="true" t="shared" si="0" ref="M15:Q16">M12/M$18*100</f>
        <v>21936.585365853658</v>
      </c>
      <c r="N15" s="207">
        <f t="shared" si="0"/>
        <v>22849.146110056925</v>
      </c>
      <c r="O15" s="345">
        <f t="shared" si="0"/>
        <v>22072.813138483703</v>
      </c>
      <c r="P15" s="345">
        <f t="shared" si="0"/>
        <v>23042.600845448767</v>
      </c>
      <c r="Q15" s="345">
        <f t="shared" si="0"/>
        <v>22154.74405291462</v>
      </c>
      <c r="R15" s="345">
        <v>22522.038463873592</v>
      </c>
      <c r="S15" s="158">
        <v>21353.844215024124</v>
      </c>
      <c r="T15" s="59"/>
    </row>
    <row r="16" spans="3:20" ht="12.75" customHeight="1" thickBot="1">
      <c r="C16" s="20"/>
      <c r="D16" s="69"/>
      <c r="E16" s="83"/>
      <c r="F16" s="83" t="s">
        <v>191</v>
      </c>
      <c r="G16" s="83"/>
      <c r="H16" s="144"/>
      <c r="I16" s="145"/>
      <c r="J16" s="146" t="s">
        <v>24</v>
      </c>
      <c r="K16" s="147" t="s">
        <v>24</v>
      </c>
      <c r="L16" s="147" t="s">
        <v>24</v>
      </c>
      <c r="M16" s="208">
        <f t="shared" si="0"/>
        <v>23550.243902439026</v>
      </c>
      <c r="N16" s="208">
        <f t="shared" si="0"/>
        <v>24424.09867172675</v>
      </c>
      <c r="O16" s="346">
        <f t="shared" si="0"/>
        <v>23587.07192190299</v>
      </c>
      <c r="P16" s="346">
        <f t="shared" si="0"/>
        <v>24374.393392965012</v>
      </c>
      <c r="Q16" s="346">
        <f t="shared" si="0"/>
        <v>23392.271243239727</v>
      </c>
      <c r="R16" s="346">
        <v>23782.940843239394</v>
      </c>
      <c r="S16" s="159">
        <v>22449.10377534623</v>
      </c>
      <c r="T16" s="59"/>
    </row>
    <row r="17" spans="3:20" ht="12.75" customHeight="1" thickBot="1">
      <c r="C17" s="20"/>
      <c r="D17" s="150" t="s">
        <v>46</v>
      </c>
      <c r="E17" s="151"/>
      <c r="F17" s="151"/>
      <c r="G17" s="151"/>
      <c r="H17" s="151"/>
      <c r="I17" s="151"/>
      <c r="J17" s="152"/>
      <c r="K17" s="152"/>
      <c r="L17" s="152"/>
      <c r="M17" s="152"/>
      <c r="N17" s="152"/>
      <c r="O17" s="152"/>
      <c r="P17" s="152"/>
      <c r="Q17" s="152"/>
      <c r="R17" s="152"/>
      <c r="S17" s="153"/>
      <c r="T17" s="59"/>
    </row>
    <row r="18" spans="3:20" ht="13.5" customHeight="1">
      <c r="C18" s="20"/>
      <c r="D18" s="160"/>
      <c r="E18" s="161" t="s">
        <v>228</v>
      </c>
      <c r="F18" s="161"/>
      <c r="G18" s="161"/>
      <c r="H18" s="162"/>
      <c r="I18" s="163"/>
      <c r="J18" s="481">
        <v>95.5</v>
      </c>
      <c r="K18" s="481">
        <v>98.1</v>
      </c>
      <c r="L18" s="481">
        <v>100</v>
      </c>
      <c r="M18" s="481">
        <v>102.5</v>
      </c>
      <c r="N18" s="481">
        <v>105.4</v>
      </c>
      <c r="O18" s="482">
        <v>112.1</v>
      </c>
      <c r="P18" s="482">
        <v>113.3</v>
      </c>
      <c r="Q18" s="482">
        <v>114.9</v>
      </c>
      <c r="R18" s="482">
        <v>117.1</v>
      </c>
      <c r="S18" s="483">
        <v>121</v>
      </c>
      <c r="T18" s="59"/>
    </row>
    <row r="19" spans="3:20" ht="13.5" thickBot="1">
      <c r="C19" s="20"/>
      <c r="D19" s="41"/>
      <c r="E19" s="35" t="s">
        <v>47</v>
      </c>
      <c r="F19" s="35"/>
      <c r="G19" s="35"/>
      <c r="H19" s="36"/>
      <c r="I19" s="37"/>
      <c r="J19" s="484">
        <v>0.001</v>
      </c>
      <c r="K19" s="484">
        <v>0.028</v>
      </c>
      <c r="L19" s="484">
        <v>0.019</v>
      </c>
      <c r="M19" s="484">
        <v>0.025</v>
      </c>
      <c r="N19" s="484">
        <v>0.028</v>
      </c>
      <c r="O19" s="485">
        <v>0.063</v>
      </c>
      <c r="P19" s="485">
        <v>0.01</v>
      </c>
      <c r="Q19" s="485">
        <v>0.015</v>
      </c>
      <c r="R19" s="485">
        <v>0.019</v>
      </c>
      <c r="S19" s="486">
        <v>0.033</v>
      </c>
      <c r="T19" s="59"/>
    </row>
    <row r="20" spans="4:20" ht="13.5">
      <c r="D20" s="60" t="s">
        <v>53</v>
      </c>
      <c r="E20" s="61"/>
      <c r="F20" s="61"/>
      <c r="G20" s="61"/>
      <c r="H20" s="61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48" t="s">
        <v>232</v>
      </c>
      <c r="T20" s="51" t="s">
        <v>54</v>
      </c>
    </row>
    <row r="21" spans="4:19" ht="12.75">
      <c r="D21" s="49" t="s">
        <v>30</v>
      </c>
      <c r="E21" s="563" t="s">
        <v>189</v>
      </c>
      <c r="F21" s="563"/>
      <c r="G21" s="563"/>
      <c r="H21" s="563"/>
      <c r="I21" s="563"/>
      <c r="J21" s="563"/>
      <c r="K21" s="563"/>
      <c r="L21" s="563"/>
      <c r="M21" s="563"/>
      <c r="N21" s="563"/>
      <c r="O21" s="563"/>
      <c r="P21" s="563"/>
      <c r="Q21" s="563"/>
      <c r="R21" s="563"/>
      <c r="S21" s="563"/>
    </row>
  </sheetData>
  <sheetProtection/>
  <mergeCells count="12">
    <mergeCell ref="O6:O8"/>
    <mergeCell ref="R6:R8"/>
    <mergeCell ref="P6:P8"/>
    <mergeCell ref="Q6:Q8"/>
    <mergeCell ref="E21:S21"/>
    <mergeCell ref="D6:I9"/>
    <mergeCell ref="M6:M8"/>
    <mergeCell ref="N6:N8"/>
    <mergeCell ref="S6:S8"/>
    <mergeCell ref="J6:J8"/>
    <mergeCell ref="K6:K8"/>
    <mergeCell ref="L6:L8"/>
  </mergeCells>
  <conditionalFormatting sqref="D5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9"/>
  <dimension ref="C4:T42"/>
  <sheetViews>
    <sheetView showGridLines="0" zoomScale="90" zoomScaleNormal="90" zoomScalePageLayoutView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0.00390625" style="51" customWidth="1"/>
    <col min="7" max="7" width="15.25390625" style="51" customWidth="1"/>
    <col min="8" max="8" width="3.625" style="51" customWidth="1"/>
    <col min="9" max="9" width="1.12109375" style="51" customWidth="1"/>
    <col min="10" max="19" width="6.75390625" style="51" customWidth="1"/>
    <col min="20" max="43" width="1.75390625" style="51" customWidth="1"/>
    <col min="44" max="16384" width="9.125" style="51" customWidth="1"/>
  </cols>
  <sheetData>
    <row r="1" ht="12.75" hidden="1"/>
    <row r="2" ht="12.75" hidden="1"/>
    <row r="4" spans="4:19" s="52" customFormat="1" ht="15.75">
      <c r="D4" s="16" t="s">
        <v>171</v>
      </c>
      <c r="E4" s="53"/>
      <c r="F4" s="53"/>
      <c r="G4" s="53" t="s">
        <v>69</v>
      </c>
      <c r="H4" s="16"/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4:19" s="52" customFormat="1" ht="15.75">
      <c r="D5" s="89" t="s">
        <v>243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  <c r="T6" s="15" t="s">
        <v>48</v>
      </c>
    </row>
    <row r="7" spans="3:20" ht="6" customHeight="1">
      <c r="C7" s="20"/>
      <c r="D7" s="541"/>
      <c r="E7" s="542"/>
      <c r="F7" s="542"/>
      <c r="G7" s="542"/>
      <c r="H7" s="542"/>
      <c r="I7" s="543"/>
      <c r="J7" s="536">
        <v>2003</v>
      </c>
      <c r="K7" s="536">
        <v>2004</v>
      </c>
      <c r="L7" s="536">
        <v>2005</v>
      </c>
      <c r="M7" s="536">
        <v>2006</v>
      </c>
      <c r="N7" s="536">
        <v>2007</v>
      </c>
      <c r="O7" s="536">
        <v>2008</v>
      </c>
      <c r="P7" s="536">
        <v>2009</v>
      </c>
      <c r="Q7" s="536">
        <v>2010</v>
      </c>
      <c r="R7" s="536">
        <v>2011</v>
      </c>
      <c r="S7" s="535">
        <v>2012</v>
      </c>
      <c r="T7" s="59"/>
    </row>
    <row r="8" spans="3:20" ht="6" customHeight="1">
      <c r="C8" s="20"/>
      <c r="D8" s="544"/>
      <c r="E8" s="545"/>
      <c r="F8" s="545"/>
      <c r="G8" s="545"/>
      <c r="H8" s="545"/>
      <c r="I8" s="546"/>
      <c r="J8" s="537"/>
      <c r="K8" s="537"/>
      <c r="L8" s="537"/>
      <c r="M8" s="537"/>
      <c r="N8" s="537"/>
      <c r="O8" s="537"/>
      <c r="P8" s="537"/>
      <c r="Q8" s="537"/>
      <c r="R8" s="537"/>
      <c r="S8" s="538"/>
      <c r="T8" s="59"/>
    </row>
    <row r="9" spans="3:20" ht="6" customHeight="1">
      <c r="C9" s="20"/>
      <c r="D9" s="544"/>
      <c r="E9" s="545"/>
      <c r="F9" s="545"/>
      <c r="G9" s="545"/>
      <c r="H9" s="545"/>
      <c r="I9" s="546"/>
      <c r="J9" s="537"/>
      <c r="K9" s="537"/>
      <c r="L9" s="537"/>
      <c r="M9" s="537"/>
      <c r="N9" s="537"/>
      <c r="O9" s="537"/>
      <c r="P9" s="537"/>
      <c r="Q9" s="537"/>
      <c r="R9" s="537"/>
      <c r="S9" s="538"/>
      <c r="T9" s="59"/>
    </row>
    <row r="10" spans="3:20" ht="7.5" customHeight="1" thickBot="1">
      <c r="C10" s="20"/>
      <c r="D10" s="547"/>
      <c r="E10" s="548"/>
      <c r="F10" s="548"/>
      <c r="G10" s="548"/>
      <c r="H10" s="548"/>
      <c r="I10" s="549"/>
      <c r="J10" s="90"/>
      <c r="K10" s="90"/>
      <c r="L10" s="90"/>
      <c r="M10" s="90"/>
      <c r="N10" s="90"/>
      <c r="O10" s="90"/>
      <c r="P10" s="90"/>
      <c r="Q10" s="455"/>
      <c r="R10" s="455"/>
      <c r="S10" s="91"/>
      <c r="T10" s="59"/>
    </row>
    <row r="11" spans="3:20" ht="16.5" thickBot="1" thickTop="1">
      <c r="C11" s="20"/>
      <c r="D11" s="169" t="s">
        <v>63</v>
      </c>
      <c r="E11" s="170"/>
      <c r="F11" s="170"/>
      <c r="G11" s="170"/>
      <c r="H11" s="170"/>
      <c r="I11" s="170"/>
      <c r="J11" s="171"/>
      <c r="K11" s="171"/>
      <c r="L11" s="171"/>
      <c r="M11" s="171"/>
      <c r="N11" s="171"/>
      <c r="O11" s="171"/>
      <c r="P11" s="171"/>
      <c r="Q11" s="171"/>
      <c r="R11" s="171"/>
      <c r="S11" s="172"/>
      <c r="T11" s="59"/>
    </row>
    <row r="12" spans="3:20" ht="12.75">
      <c r="C12" s="20"/>
      <c r="D12" s="96"/>
      <c r="E12" s="97" t="s">
        <v>55</v>
      </c>
      <c r="F12" s="97"/>
      <c r="G12" s="97"/>
      <c r="H12" s="98"/>
      <c r="I12" s="99"/>
      <c r="J12" s="142" t="s">
        <v>24</v>
      </c>
      <c r="K12" s="142" t="s">
        <v>24</v>
      </c>
      <c r="L12" s="142" t="s">
        <v>24</v>
      </c>
      <c r="M12" s="142" t="s">
        <v>24</v>
      </c>
      <c r="N12" s="100">
        <v>587217.8</v>
      </c>
      <c r="O12" s="100">
        <v>583663.58</v>
      </c>
      <c r="P12" s="101">
        <v>649628.85</v>
      </c>
      <c r="Q12" s="101">
        <v>753234.69</v>
      </c>
      <c r="R12" s="101">
        <v>736396.265</v>
      </c>
      <c r="S12" s="103">
        <v>649363.4726</v>
      </c>
      <c r="T12" s="59"/>
    </row>
    <row r="13" spans="3:20" ht="12.75" customHeight="1">
      <c r="C13" s="20"/>
      <c r="D13" s="69"/>
      <c r="E13" s="598" t="s">
        <v>18</v>
      </c>
      <c r="F13" s="173" t="s">
        <v>57</v>
      </c>
      <c r="G13" s="29"/>
      <c r="H13" s="30"/>
      <c r="I13" s="31"/>
      <c r="J13" s="371" t="s">
        <v>24</v>
      </c>
      <c r="K13" s="371" t="s">
        <v>24</v>
      </c>
      <c r="L13" s="371" t="s">
        <v>24</v>
      </c>
      <c r="M13" s="371" t="s">
        <v>24</v>
      </c>
      <c r="N13" s="32">
        <v>517936.56</v>
      </c>
      <c r="O13" s="32">
        <v>542662.91</v>
      </c>
      <c r="P13" s="104">
        <v>597332.36</v>
      </c>
      <c r="Q13" s="104">
        <v>600224.95</v>
      </c>
      <c r="R13" s="104">
        <v>609866.2749999999</v>
      </c>
      <c r="S13" s="33">
        <v>620130.5626</v>
      </c>
      <c r="T13" s="59"/>
    </row>
    <row r="14" spans="3:20" ht="12.75">
      <c r="C14" s="20"/>
      <c r="D14" s="70"/>
      <c r="E14" s="599"/>
      <c r="F14" s="174" t="s">
        <v>58</v>
      </c>
      <c r="G14" s="71"/>
      <c r="H14" s="72"/>
      <c r="I14" s="73"/>
      <c r="J14" s="385" t="s">
        <v>24</v>
      </c>
      <c r="K14" s="385" t="s">
        <v>24</v>
      </c>
      <c r="L14" s="385" t="s">
        <v>24</v>
      </c>
      <c r="M14" s="385" t="s">
        <v>24</v>
      </c>
      <c r="N14" s="74">
        <v>69281.24</v>
      </c>
      <c r="O14" s="74">
        <v>41000.67</v>
      </c>
      <c r="P14" s="356">
        <v>52296.49</v>
      </c>
      <c r="Q14" s="356">
        <v>153009.74</v>
      </c>
      <c r="R14" s="356">
        <v>126529.99</v>
      </c>
      <c r="S14" s="75">
        <v>29232.91</v>
      </c>
      <c r="T14" s="59"/>
    </row>
    <row r="15" spans="3:20" ht="12.75" customHeight="1">
      <c r="C15" s="20"/>
      <c r="D15" s="69"/>
      <c r="E15" s="598" t="s">
        <v>59</v>
      </c>
      <c r="F15" s="29" t="s">
        <v>57</v>
      </c>
      <c r="G15" s="29"/>
      <c r="H15" s="30"/>
      <c r="I15" s="31"/>
      <c r="J15" s="386" t="s">
        <v>24</v>
      </c>
      <c r="K15" s="386" t="s">
        <v>24</v>
      </c>
      <c r="L15" s="386" t="s">
        <v>24</v>
      </c>
      <c r="M15" s="386" t="s">
        <v>24</v>
      </c>
      <c r="N15" s="111">
        <v>0.8820178134927108</v>
      </c>
      <c r="O15" s="111">
        <v>0.9297529066315907</v>
      </c>
      <c r="P15" s="402">
        <v>0.9194978948364131</v>
      </c>
      <c r="Q15" s="402">
        <v>0.7968631264181419</v>
      </c>
      <c r="R15" s="402">
        <v>0.8281767629552004</v>
      </c>
      <c r="S15" s="112">
        <v>0.9549822076025407</v>
      </c>
      <c r="T15" s="59"/>
    </row>
    <row r="16" spans="3:20" ht="13.5" thickBot="1">
      <c r="C16" s="20"/>
      <c r="D16" s="45"/>
      <c r="E16" s="600"/>
      <c r="F16" s="175" t="s">
        <v>58</v>
      </c>
      <c r="G16" s="175"/>
      <c r="H16" s="176"/>
      <c r="I16" s="177"/>
      <c r="J16" s="387" t="s">
        <v>24</v>
      </c>
      <c r="K16" s="387" t="s">
        <v>24</v>
      </c>
      <c r="L16" s="387" t="s">
        <v>24</v>
      </c>
      <c r="M16" s="387" t="s">
        <v>24</v>
      </c>
      <c r="N16" s="113">
        <v>0.11798218650728912</v>
      </c>
      <c r="O16" s="113">
        <v>0.07024709336840923</v>
      </c>
      <c r="P16" s="403">
        <v>0.08050210516358688</v>
      </c>
      <c r="Q16" s="403">
        <v>0.203136873581858</v>
      </c>
      <c r="R16" s="403">
        <v>0.17182323704479951</v>
      </c>
      <c r="S16" s="114">
        <v>0.045017792397459226</v>
      </c>
      <c r="T16" s="59"/>
    </row>
    <row r="17" spans="3:20" ht="13.5" thickBot="1">
      <c r="C17" s="20"/>
      <c r="D17" s="150" t="s">
        <v>71</v>
      </c>
      <c r="E17" s="151"/>
      <c r="F17" s="151"/>
      <c r="G17" s="151"/>
      <c r="H17" s="151"/>
      <c r="I17" s="151"/>
      <c r="J17" s="94"/>
      <c r="K17" s="94"/>
      <c r="L17" s="94"/>
      <c r="M17" s="94"/>
      <c r="N17" s="94"/>
      <c r="O17" s="95"/>
      <c r="P17" s="95"/>
      <c r="Q17" s="95"/>
      <c r="R17" s="95"/>
      <c r="S17" s="95"/>
      <c r="T17" s="59"/>
    </row>
    <row r="18" spans="3:20" ht="12.75">
      <c r="C18" s="20"/>
      <c r="D18" s="178"/>
      <c r="E18" s="179" t="s">
        <v>55</v>
      </c>
      <c r="F18" s="179"/>
      <c r="G18" s="179"/>
      <c r="H18" s="180"/>
      <c r="I18" s="181"/>
      <c r="J18" s="142" t="s">
        <v>24</v>
      </c>
      <c r="K18" s="142" t="s">
        <v>24</v>
      </c>
      <c r="L18" s="142" t="s">
        <v>24</v>
      </c>
      <c r="M18" s="142" t="s">
        <v>24</v>
      </c>
      <c r="N18" s="100">
        <v>23333</v>
      </c>
      <c r="O18" s="100">
        <v>24894</v>
      </c>
      <c r="P18" s="101">
        <v>54035.16</v>
      </c>
      <c r="Q18" s="101">
        <v>55536.21</v>
      </c>
      <c r="R18" s="101">
        <v>57313.055</v>
      </c>
      <c r="S18" s="103">
        <v>61239.556800000006</v>
      </c>
      <c r="T18" s="59"/>
    </row>
    <row r="19" spans="3:20" ht="12.75" customHeight="1">
      <c r="C19" s="20"/>
      <c r="D19" s="69"/>
      <c r="E19" s="598" t="s">
        <v>18</v>
      </c>
      <c r="F19" s="173" t="s">
        <v>57</v>
      </c>
      <c r="G19" s="29"/>
      <c r="H19" s="30"/>
      <c r="I19" s="31"/>
      <c r="J19" s="371" t="s">
        <v>24</v>
      </c>
      <c r="K19" s="371" t="s">
        <v>24</v>
      </c>
      <c r="L19" s="371" t="s">
        <v>24</v>
      </c>
      <c r="M19" s="371" t="s">
        <v>24</v>
      </c>
      <c r="N19" s="32">
        <v>23333</v>
      </c>
      <c r="O19" s="32">
        <v>24894</v>
      </c>
      <c r="P19" s="104">
        <v>53555.16</v>
      </c>
      <c r="Q19" s="104">
        <v>55536.21</v>
      </c>
      <c r="R19" s="104">
        <v>57313.055</v>
      </c>
      <c r="S19" s="33">
        <v>61239.556800000006</v>
      </c>
      <c r="T19" s="59"/>
    </row>
    <row r="20" spans="3:20" ht="12.75">
      <c r="C20" s="20"/>
      <c r="D20" s="40"/>
      <c r="E20" s="599"/>
      <c r="F20" s="84" t="s">
        <v>58</v>
      </c>
      <c r="G20" s="42"/>
      <c r="H20" s="43"/>
      <c r="I20" s="44"/>
      <c r="J20" s="385" t="s">
        <v>24</v>
      </c>
      <c r="K20" s="385" t="s">
        <v>24</v>
      </c>
      <c r="L20" s="385" t="s">
        <v>24</v>
      </c>
      <c r="M20" s="385" t="s">
        <v>24</v>
      </c>
      <c r="N20" s="74">
        <v>0</v>
      </c>
      <c r="O20" s="74">
        <v>0</v>
      </c>
      <c r="P20" s="356">
        <v>480</v>
      </c>
      <c r="Q20" s="356">
        <v>0</v>
      </c>
      <c r="R20" s="356">
        <v>0</v>
      </c>
      <c r="S20" s="75">
        <v>0</v>
      </c>
      <c r="T20" s="59"/>
    </row>
    <row r="21" spans="3:20" ht="12.75" customHeight="1">
      <c r="C21" s="20"/>
      <c r="D21" s="69"/>
      <c r="E21" s="598" t="s">
        <v>59</v>
      </c>
      <c r="F21" s="29" t="s">
        <v>57</v>
      </c>
      <c r="G21" s="29"/>
      <c r="H21" s="30"/>
      <c r="I21" s="31"/>
      <c r="J21" s="386" t="s">
        <v>24</v>
      </c>
      <c r="K21" s="386" t="s">
        <v>24</v>
      </c>
      <c r="L21" s="386" t="s">
        <v>24</v>
      </c>
      <c r="M21" s="386" t="s">
        <v>24</v>
      </c>
      <c r="N21" s="111">
        <v>1</v>
      </c>
      <c r="O21" s="111">
        <v>1</v>
      </c>
      <c r="P21" s="402">
        <v>0.9911168949994781</v>
      </c>
      <c r="Q21" s="402">
        <v>1</v>
      </c>
      <c r="R21" s="402">
        <v>1</v>
      </c>
      <c r="S21" s="112">
        <v>1</v>
      </c>
      <c r="T21" s="59"/>
    </row>
    <row r="22" spans="3:20" ht="13.5" thickBot="1">
      <c r="C22" s="20"/>
      <c r="D22" s="45"/>
      <c r="E22" s="600"/>
      <c r="F22" s="175" t="s">
        <v>58</v>
      </c>
      <c r="G22" s="175"/>
      <c r="H22" s="176"/>
      <c r="I22" s="177"/>
      <c r="J22" s="387" t="s">
        <v>24</v>
      </c>
      <c r="K22" s="387" t="s">
        <v>24</v>
      </c>
      <c r="L22" s="387" t="s">
        <v>24</v>
      </c>
      <c r="M22" s="387" t="s">
        <v>24</v>
      </c>
      <c r="N22" s="113">
        <v>0</v>
      </c>
      <c r="O22" s="113">
        <v>0</v>
      </c>
      <c r="P22" s="403">
        <v>0.008883105000521882</v>
      </c>
      <c r="Q22" s="403">
        <v>0</v>
      </c>
      <c r="R22" s="403">
        <v>0</v>
      </c>
      <c r="S22" s="114">
        <v>0</v>
      </c>
      <c r="T22" s="59"/>
    </row>
    <row r="23" spans="3:20" ht="13.5" thickBot="1">
      <c r="C23" s="20"/>
      <c r="D23" s="150" t="s">
        <v>60</v>
      </c>
      <c r="E23" s="151"/>
      <c r="F23" s="151"/>
      <c r="G23" s="151"/>
      <c r="H23" s="151"/>
      <c r="I23" s="151"/>
      <c r="J23" s="94"/>
      <c r="K23" s="94"/>
      <c r="L23" s="94"/>
      <c r="M23" s="94"/>
      <c r="N23" s="94"/>
      <c r="O23" s="95"/>
      <c r="P23" s="95"/>
      <c r="Q23" s="95"/>
      <c r="R23" s="95"/>
      <c r="S23" s="95"/>
      <c r="T23" s="59"/>
    </row>
    <row r="24" spans="3:20" ht="12.75">
      <c r="C24" s="20"/>
      <c r="D24" s="96"/>
      <c r="E24" s="97" t="s">
        <v>55</v>
      </c>
      <c r="F24" s="97"/>
      <c r="G24" s="97"/>
      <c r="H24" s="98"/>
      <c r="I24" s="99"/>
      <c r="J24" s="142" t="s">
        <v>24</v>
      </c>
      <c r="K24" s="142" t="s">
        <v>24</v>
      </c>
      <c r="L24" s="142" t="s">
        <v>24</v>
      </c>
      <c r="M24" s="142" t="s">
        <v>24</v>
      </c>
      <c r="N24" s="100">
        <v>563884.8</v>
      </c>
      <c r="O24" s="100">
        <v>558769.58</v>
      </c>
      <c r="P24" s="101">
        <v>595593.69</v>
      </c>
      <c r="Q24" s="101">
        <f>Q12-Q18</f>
        <v>697698.48</v>
      </c>
      <c r="R24" s="101">
        <v>679083.21</v>
      </c>
      <c r="S24" s="103">
        <v>591200.12</v>
      </c>
      <c r="T24" s="59"/>
    </row>
    <row r="25" spans="3:20" ht="12.75" customHeight="1">
      <c r="C25" s="20"/>
      <c r="D25" s="69"/>
      <c r="E25" s="598" t="s">
        <v>18</v>
      </c>
      <c r="F25" s="173" t="s">
        <v>57</v>
      </c>
      <c r="G25" s="29"/>
      <c r="H25" s="30"/>
      <c r="I25" s="31"/>
      <c r="J25" s="371" t="s">
        <v>24</v>
      </c>
      <c r="K25" s="371" t="s">
        <v>24</v>
      </c>
      <c r="L25" s="371" t="s">
        <v>24</v>
      </c>
      <c r="M25" s="371" t="s">
        <v>24</v>
      </c>
      <c r="N25" s="32">
        <v>494603.56</v>
      </c>
      <c r="O25" s="32">
        <v>517768.91</v>
      </c>
      <c r="P25" s="104">
        <v>543777.2</v>
      </c>
      <c r="Q25" s="104">
        <f>Q13-Q19</f>
        <v>544688.74</v>
      </c>
      <c r="R25" s="104">
        <v>552553.22</v>
      </c>
      <c r="S25" s="33">
        <v>561967.21</v>
      </c>
      <c r="T25" s="59"/>
    </row>
    <row r="26" spans="3:20" ht="12.75">
      <c r="C26" s="20"/>
      <c r="D26" s="70"/>
      <c r="E26" s="599"/>
      <c r="F26" s="174" t="s">
        <v>58</v>
      </c>
      <c r="G26" s="71"/>
      <c r="H26" s="72"/>
      <c r="I26" s="73"/>
      <c r="J26" s="385" t="s">
        <v>24</v>
      </c>
      <c r="K26" s="385" t="s">
        <v>24</v>
      </c>
      <c r="L26" s="385" t="s">
        <v>24</v>
      </c>
      <c r="M26" s="385" t="s">
        <v>24</v>
      </c>
      <c r="N26" s="74">
        <v>69281.24</v>
      </c>
      <c r="O26" s="74">
        <v>41000.67</v>
      </c>
      <c r="P26" s="356">
        <v>51816.49</v>
      </c>
      <c r="Q26" s="356">
        <f>Q14-Q20</f>
        <v>153009.74</v>
      </c>
      <c r="R26" s="356">
        <v>126529.99</v>
      </c>
      <c r="S26" s="75">
        <v>29232.91</v>
      </c>
      <c r="T26" s="59"/>
    </row>
    <row r="27" spans="3:20" ht="12.75" customHeight="1">
      <c r="C27" s="20"/>
      <c r="D27" s="69"/>
      <c r="E27" s="598" t="s">
        <v>59</v>
      </c>
      <c r="F27" s="29" t="s">
        <v>57</v>
      </c>
      <c r="G27" s="29"/>
      <c r="H27" s="30"/>
      <c r="I27" s="31"/>
      <c r="J27" s="386" t="s">
        <v>24</v>
      </c>
      <c r="K27" s="386" t="s">
        <v>24</v>
      </c>
      <c r="L27" s="386" t="s">
        <v>24</v>
      </c>
      <c r="M27" s="386" t="s">
        <v>24</v>
      </c>
      <c r="N27" s="111">
        <v>0.8771358263248096</v>
      </c>
      <c r="O27" s="111">
        <v>0.9266232961357702</v>
      </c>
      <c r="P27" s="402">
        <v>0.9130002703688819</v>
      </c>
      <c r="Q27" s="402">
        <f>Q25/Q24</f>
        <v>0.7806936027723609</v>
      </c>
      <c r="R27" s="402">
        <v>0.8136752784684516</v>
      </c>
      <c r="S27" s="112">
        <v>0.9505532745832325</v>
      </c>
      <c r="T27" s="59"/>
    </row>
    <row r="28" spans="3:20" ht="13.5" thickBot="1">
      <c r="C28" s="20"/>
      <c r="D28" s="45"/>
      <c r="E28" s="600"/>
      <c r="F28" s="175" t="s">
        <v>58</v>
      </c>
      <c r="G28" s="175"/>
      <c r="H28" s="176"/>
      <c r="I28" s="177"/>
      <c r="J28" s="387" t="s">
        <v>24</v>
      </c>
      <c r="K28" s="387" t="s">
        <v>24</v>
      </c>
      <c r="L28" s="387" t="s">
        <v>24</v>
      </c>
      <c r="M28" s="387" t="s">
        <v>24</v>
      </c>
      <c r="N28" s="113">
        <v>0.1228641736751904</v>
      </c>
      <c r="O28" s="113">
        <v>0.07337670386422968</v>
      </c>
      <c r="P28" s="403">
        <v>0.08699972963111817</v>
      </c>
      <c r="Q28" s="403">
        <f>Q26/Q24</f>
        <v>0.21930639722763906</v>
      </c>
      <c r="R28" s="403">
        <v>0.18632472153154842</v>
      </c>
      <c r="S28" s="114">
        <v>0.049446725416767506</v>
      </c>
      <c r="T28" s="59"/>
    </row>
    <row r="29" spans="3:20" ht="13.5" thickBot="1">
      <c r="C29" s="20"/>
      <c r="D29" s="150" t="s">
        <v>73</v>
      </c>
      <c r="E29" s="151"/>
      <c r="F29" s="151"/>
      <c r="G29" s="151"/>
      <c r="H29" s="151"/>
      <c r="I29" s="151"/>
      <c r="J29" s="93"/>
      <c r="K29" s="93"/>
      <c r="L29" s="93"/>
      <c r="M29" s="93"/>
      <c r="N29" s="93"/>
      <c r="O29" s="182"/>
      <c r="P29" s="182"/>
      <c r="Q29" s="182"/>
      <c r="R29" s="182"/>
      <c r="S29" s="182"/>
      <c r="T29" s="59"/>
    </row>
    <row r="30" spans="3:20" ht="12.75" customHeight="1">
      <c r="C30" s="20"/>
      <c r="D30" s="28"/>
      <c r="E30" s="597" t="s">
        <v>183</v>
      </c>
      <c r="F30" s="597"/>
      <c r="G30" s="597"/>
      <c r="H30" s="597"/>
      <c r="I30" s="31"/>
      <c r="J30" s="183">
        <v>114.24777249999998</v>
      </c>
      <c r="K30" s="183">
        <v>121.34803966999998</v>
      </c>
      <c r="L30" s="183">
        <v>128.55417447999997</v>
      </c>
      <c r="M30" s="183">
        <v>141.24843944</v>
      </c>
      <c r="N30" s="183">
        <v>151.5849897</v>
      </c>
      <c r="O30" s="183">
        <v>149.79972682000005</v>
      </c>
      <c r="P30" s="404">
        <v>162.80350399</v>
      </c>
      <c r="Q30" s="404">
        <v>161.87480193999997</v>
      </c>
      <c r="R30" s="404">
        <v>172.76879587426</v>
      </c>
      <c r="S30" s="364">
        <v>170.37426544439</v>
      </c>
      <c r="T30" s="59"/>
    </row>
    <row r="31" spans="3:20" ht="24.75" customHeight="1">
      <c r="C31" s="20"/>
      <c r="D31" s="76"/>
      <c r="E31" s="602" t="s">
        <v>74</v>
      </c>
      <c r="F31" s="602"/>
      <c r="G31" s="602"/>
      <c r="H31" s="602"/>
      <c r="I31" s="73"/>
      <c r="J31" s="388" t="s">
        <v>24</v>
      </c>
      <c r="K31" s="388" t="s">
        <v>24</v>
      </c>
      <c r="L31" s="388" t="s">
        <v>24</v>
      </c>
      <c r="M31" s="388" t="s">
        <v>24</v>
      </c>
      <c r="N31" s="365">
        <f aca="true" t="shared" si="0" ref="N31:S31">N12/1000000/N30</f>
        <v>0.0038738518976196494</v>
      </c>
      <c r="O31" s="365">
        <f t="shared" si="0"/>
        <v>0.0038962926861764737</v>
      </c>
      <c r="P31" s="405">
        <f t="shared" si="0"/>
        <v>0.003990263317919143</v>
      </c>
      <c r="Q31" s="405">
        <f t="shared" si="0"/>
        <v>0.004653192967483548</v>
      </c>
      <c r="R31" s="405">
        <f t="shared" si="0"/>
        <v>0.004262322147200379</v>
      </c>
      <c r="S31" s="366">
        <f t="shared" si="0"/>
        <v>0.003811394114634945</v>
      </c>
      <c r="T31" s="59"/>
    </row>
    <row r="32" spans="4:20" ht="12.75">
      <c r="D32" s="28"/>
      <c r="E32" s="29" t="s">
        <v>61</v>
      </c>
      <c r="F32" s="29"/>
      <c r="G32" s="29"/>
      <c r="H32" s="30"/>
      <c r="I32" s="31"/>
      <c r="J32" s="119">
        <v>2688.107</v>
      </c>
      <c r="K32" s="119">
        <v>2929.172</v>
      </c>
      <c r="L32" s="119">
        <v>3116.056</v>
      </c>
      <c r="M32" s="119">
        <v>3352.599</v>
      </c>
      <c r="N32" s="119">
        <v>3662.573</v>
      </c>
      <c r="O32" s="119">
        <v>3848.411</v>
      </c>
      <c r="P32" s="406">
        <v>3758.979</v>
      </c>
      <c r="Q32" s="406">
        <v>3799.547</v>
      </c>
      <c r="R32" s="406">
        <v>3841.37</v>
      </c>
      <c r="S32" s="120">
        <v>3843.471</v>
      </c>
      <c r="T32" s="51" t="s">
        <v>48</v>
      </c>
    </row>
    <row r="33" spans="4:19" ht="13.5" thickBot="1">
      <c r="D33" s="34"/>
      <c r="E33" s="184" t="s">
        <v>64</v>
      </c>
      <c r="F33" s="184"/>
      <c r="G33" s="184"/>
      <c r="H33" s="185"/>
      <c r="I33" s="186"/>
      <c r="J33" s="389" t="s">
        <v>24</v>
      </c>
      <c r="K33" s="389" t="s">
        <v>24</v>
      </c>
      <c r="L33" s="389" t="s">
        <v>24</v>
      </c>
      <c r="M33" s="389" t="s">
        <v>24</v>
      </c>
      <c r="N33" s="187">
        <f aca="true" t="shared" si="1" ref="N33:S33">N12/1000000/N32</f>
        <v>0.00016032930947724455</v>
      </c>
      <c r="O33" s="187">
        <f t="shared" si="1"/>
        <v>0.00015166352554339959</v>
      </c>
      <c r="P33" s="407">
        <f t="shared" si="1"/>
        <v>0.00017282055845483572</v>
      </c>
      <c r="Q33" s="407">
        <f t="shared" si="1"/>
        <v>0.00019824328794985297</v>
      </c>
      <c r="R33" s="407">
        <f t="shared" si="1"/>
        <v>0.00019170146718488457</v>
      </c>
      <c r="S33" s="188">
        <f t="shared" si="1"/>
        <v>0.00016895235390094004</v>
      </c>
    </row>
    <row r="34" spans="4:19" ht="13.5" thickBot="1">
      <c r="D34" s="150" t="s">
        <v>75</v>
      </c>
      <c r="E34" s="151"/>
      <c r="F34" s="151"/>
      <c r="G34" s="151"/>
      <c r="H34" s="151"/>
      <c r="I34" s="151"/>
      <c r="J34" s="94"/>
      <c r="K34" s="94"/>
      <c r="L34" s="94"/>
      <c r="M34" s="94"/>
      <c r="N34" s="94"/>
      <c r="O34" s="95"/>
      <c r="P34" s="95"/>
      <c r="Q34" s="95"/>
      <c r="R34" s="95"/>
      <c r="S34" s="95"/>
    </row>
    <row r="35" spans="4:19" ht="12.75">
      <c r="D35" s="178"/>
      <c r="E35" s="179" t="s">
        <v>55</v>
      </c>
      <c r="F35" s="179"/>
      <c r="G35" s="179"/>
      <c r="H35" s="180"/>
      <c r="I35" s="181"/>
      <c r="J35" s="142" t="s">
        <v>24</v>
      </c>
      <c r="K35" s="142" t="s">
        <v>24</v>
      </c>
      <c r="L35" s="142" t="s">
        <v>24</v>
      </c>
      <c r="M35" s="142" t="s">
        <v>24</v>
      </c>
      <c r="N35" s="100">
        <v>47212.274000000005</v>
      </c>
      <c r="O35" s="142" t="s">
        <v>56</v>
      </c>
      <c r="P35" s="347" t="s">
        <v>24</v>
      </c>
      <c r="Q35" s="347" t="s">
        <v>24</v>
      </c>
      <c r="R35" s="347" t="s">
        <v>24</v>
      </c>
      <c r="S35" s="143" t="s">
        <v>24</v>
      </c>
    </row>
    <row r="36" spans="4:19" ht="12.75" customHeight="1">
      <c r="D36" s="189"/>
      <c r="E36" s="598" t="s">
        <v>18</v>
      </c>
      <c r="F36" s="173" t="s">
        <v>187</v>
      </c>
      <c r="G36" s="29"/>
      <c r="H36" s="30"/>
      <c r="I36" s="31"/>
      <c r="J36" s="371" t="s">
        <v>24</v>
      </c>
      <c r="K36" s="371" t="s">
        <v>24</v>
      </c>
      <c r="L36" s="371" t="s">
        <v>24</v>
      </c>
      <c r="M36" s="371" t="s">
        <v>24</v>
      </c>
      <c r="N36" s="190">
        <v>23879.274</v>
      </c>
      <c r="O36" s="371" t="s">
        <v>56</v>
      </c>
      <c r="P36" s="372" t="s">
        <v>24</v>
      </c>
      <c r="Q36" s="372" t="s">
        <v>24</v>
      </c>
      <c r="R36" s="372" t="s">
        <v>24</v>
      </c>
      <c r="S36" s="381" t="s">
        <v>24</v>
      </c>
    </row>
    <row r="37" spans="4:19" ht="13.5" thickBot="1">
      <c r="D37" s="191"/>
      <c r="E37" s="600"/>
      <c r="F37" s="192" t="s">
        <v>65</v>
      </c>
      <c r="G37" s="175"/>
      <c r="H37" s="176"/>
      <c r="I37" s="177"/>
      <c r="J37" s="375" t="s">
        <v>24</v>
      </c>
      <c r="K37" s="375" t="s">
        <v>24</v>
      </c>
      <c r="L37" s="375" t="s">
        <v>24</v>
      </c>
      <c r="M37" s="375" t="s">
        <v>24</v>
      </c>
      <c r="N37" s="193">
        <v>23333</v>
      </c>
      <c r="O37" s="193">
        <v>24894</v>
      </c>
      <c r="P37" s="408">
        <v>27969</v>
      </c>
      <c r="Q37" s="408">
        <v>29782</v>
      </c>
      <c r="R37" s="408">
        <v>30272</v>
      </c>
      <c r="S37" s="194">
        <v>32701</v>
      </c>
    </row>
    <row r="38" spans="4:19" ht="13.5">
      <c r="D38" s="60" t="s">
        <v>53</v>
      </c>
      <c r="E38" s="61"/>
      <c r="F38" s="61"/>
      <c r="G38" s="61"/>
      <c r="H38" s="61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48" t="s">
        <v>188</v>
      </c>
    </row>
    <row r="39" spans="4:19" ht="12.75" customHeight="1">
      <c r="D39" s="49" t="s">
        <v>30</v>
      </c>
      <c r="E39" s="563" t="s">
        <v>67</v>
      </c>
      <c r="F39" s="563"/>
      <c r="G39" s="563"/>
      <c r="H39" s="563"/>
      <c r="I39" s="563"/>
      <c r="J39" s="563"/>
      <c r="K39" s="563"/>
      <c r="L39" s="563"/>
      <c r="M39" s="563"/>
      <c r="N39" s="563"/>
      <c r="O39" s="563"/>
      <c r="P39" s="563"/>
      <c r="Q39" s="563"/>
      <c r="R39" s="563"/>
      <c r="S39" s="563"/>
    </row>
    <row r="40" spans="4:19" ht="12.75">
      <c r="D40" s="49" t="s">
        <v>62</v>
      </c>
      <c r="E40" s="168" t="s">
        <v>72</v>
      </c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</row>
    <row r="41" spans="4:19" ht="24.75" customHeight="1">
      <c r="D41" s="340" t="s">
        <v>182</v>
      </c>
      <c r="E41" s="601" t="s">
        <v>193</v>
      </c>
      <c r="F41" s="601"/>
      <c r="G41" s="601"/>
      <c r="H41" s="601"/>
      <c r="I41" s="601"/>
      <c r="J41" s="601"/>
      <c r="K41" s="601"/>
      <c r="L41" s="601"/>
      <c r="M41" s="601"/>
      <c r="N41" s="601"/>
      <c r="O41" s="601"/>
      <c r="P41" s="601"/>
      <c r="Q41" s="601"/>
      <c r="R41" s="601"/>
      <c r="S41" s="601"/>
    </row>
    <row r="42" spans="4:19" ht="12.75">
      <c r="D42" s="340" t="s">
        <v>186</v>
      </c>
      <c r="E42" s="601" t="s">
        <v>201</v>
      </c>
      <c r="F42" s="601"/>
      <c r="G42" s="601"/>
      <c r="H42" s="601"/>
      <c r="I42" s="601"/>
      <c r="J42" s="601"/>
      <c r="K42" s="601"/>
      <c r="L42" s="601"/>
      <c r="M42" s="601"/>
      <c r="N42" s="601"/>
      <c r="O42" s="601"/>
      <c r="P42" s="601"/>
      <c r="Q42" s="601"/>
      <c r="R42" s="601"/>
      <c r="S42" s="601"/>
    </row>
  </sheetData>
  <sheetProtection/>
  <mergeCells count="23">
    <mergeCell ref="E42:S42"/>
    <mergeCell ref="E19:E20"/>
    <mergeCell ref="E21:E22"/>
    <mergeCell ref="O7:O9"/>
    <mergeCell ref="E41:S41"/>
    <mergeCell ref="E36:E37"/>
    <mergeCell ref="E39:S39"/>
    <mergeCell ref="L7:L9"/>
    <mergeCell ref="E31:H31"/>
    <mergeCell ref="N7:N9"/>
    <mergeCell ref="E30:H30"/>
    <mergeCell ref="K7:K9"/>
    <mergeCell ref="J7:J9"/>
    <mergeCell ref="E13:E14"/>
    <mergeCell ref="E27:E28"/>
    <mergeCell ref="E25:E26"/>
    <mergeCell ref="E15:E16"/>
    <mergeCell ref="D7:I10"/>
    <mergeCell ref="S7:S9"/>
    <mergeCell ref="P7:P9"/>
    <mergeCell ref="Q7:Q9"/>
    <mergeCell ref="M7:M9"/>
    <mergeCell ref="R7:R9"/>
  </mergeCells>
  <conditionalFormatting sqref="G6">
    <cfRule type="expression" priority="1" dxfId="0" stopIfTrue="1">
      <formula>T6=" "</formula>
    </cfRule>
  </conditionalFormatting>
  <conditionalFormatting sqref="S38">
    <cfRule type="expression" priority="2" dxfId="0" stopIfTrue="1">
      <formula>T32="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21"/>
  <dimension ref="C4:AM66"/>
  <sheetViews>
    <sheetView showGridLines="0" workbookViewId="0" topLeftCell="C3">
      <selection activeCell="J11" sqref="J11:J21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3.00390625" style="51" customWidth="1"/>
    <col min="7" max="7" width="5.875" style="51" customWidth="1"/>
    <col min="8" max="8" width="3.625" style="51" customWidth="1"/>
    <col min="9" max="9" width="1.12109375" style="51" customWidth="1"/>
    <col min="10" max="20" width="9.75390625" style="51" customWidth="1"/>
    <col min="21" max="30" width="1.75390625" style="51" customWidth="1"/>
    <col min="31" max="42" width="1.625" style="51" customWidth="1"/>
    <col min="43" max="43" width="1.75390625" style="51" customWidth="1"/>
    <col min="44" max="16384" width="9.125" style="51" customWidth="1"/>
  </cols>
  <sheetData>
    <row r="1" ht="12.75" hidden="1"/>
    <row r="2" ht="12.75" hidden="1"/>
    <row r="4" spans="4:20" s="52" customFormat="1" ht="15.75">
      <c r="D4" s="454" t="s">
        <v>210</v>
      </c>
      <c r="E4" s="53"/>
      <c r="F4" s="53"/>
      <c r="G4" s="453" t="s">
        <v>244</v>
      </c>
      <c r="H4" s="16"/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4:34" s="52" customFormat="1" ht="15.75">
      <c r="D5" s="89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AF5" s="445"/>
      <c r="AG5" s="445"/>
      <c r="AH5" s="445"/>
    </row>
    <row r="6" spans="4:34" s="56" customFormat="1" ht="21" customHeight="1">
      <c r="D6" s="419"/>
      <c r="E6" s="420"/>
      <c r="F6" s="420"/>
      <c r="G6" s="420"/>
      <c r="H6" s="420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2"/>
      <c r="U6" s="15" t="s">
        <v>48</v>
      </c>
      <c r="AF6" s="445"/>
      <c r="AG6" s="445"/>
      <c r="AH6" s="445"/>
    </row>
    <row r="7" spans="3:34" ht="13.5" customHeight="1">
      <c r="C7" s="220"/>
      <c r="D7" s="426"/>
      <c r="E7" s="426"/>
      <c r="F7" s="426"/>
      <c r="G7" s="426"/>
      <c r="H7" s="426"/>
      <c r="I7" s="426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220"/>
      <c r="AF7" s="445"/>
      <c r="AG7" s="445"/>
      <c r="AH7" s="445"/>
    </row>
    <row r="8" spans="3:34" ht="13.5" customHeight="1">
      <c r="C8" s="220"/>
      <c r="D8" s="426"/>
      <c r="E8" s="426"/>
      <c r="F8" s="426"/>
      <c r="G8" s="426"/>
      <c r="H8" s="426"/>
      <c r="I8" s="426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220"/>
      <c r="AF8" s="446"/>
      <c r="AG8" s="446"/>
      <c r="AH8" s="446"/>
    </row>
    <row r="9" spans="3:34" ht="13.5" customHeight="1">
      <c r="C9" s="220"/>
      <c r="D9" s="426"/>
      <c r="E9" s="426"/>
      <c r="F9" s="426"/>
      <c r="G9" s="426"/>
      <c r="H9" s="426"/>
      <c r="I9" s="426"/>
      <c r="J9" s="427"/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220"/>
      <c r="AF9" s="445"/>
      <c r="AG9" s="445"/>
      <c r="AH9" s="445"/>
    </row>
    <row r="10" spans="3:34" ht="13.5" customHeight="1">
      <c r="C10" s="220"/>
      <c r="D10" s="426"/>
      <c r="E10" s="426"/>
      <c r="F10" s="426"/>
      <c r="G10" s="426"/>
      <c r="H10" s="450"/>
      <c r="I10" s="443"/>
      <c r="J10" s="443"/>
      <c r="K10" s="440" t="s">
        <v>49</v>
      </c>
      <c r="L10" s="439" t="s">
        <v>50</v>
      </c>
      <c r="M10" s="439" t="s">
        <v>51</v>
      </c>
      <c r="N10" s="439" t="s">
        <v>52</v>
      </c>
      <c r="O10" s="439" t="s">
        <v>66</v>
      </c>
      <c r="P10" s="439" t="s">
        <v>76</v>
      </c>
      <c r="Q10" s="439" t="s">
        <v>195</v>
      </c>
      <c r="R10" s="439" t="s">
        <v>206</v>
      </c>
      <c r="S10" s="439" t="s">
        <v>227</v>
      </c>
      <c r="T10" s="431" t="s">
        <v>234</v>
      </c>
      <c r="U10" s="220"/>
      <c r="AF10" s="445"/>
      <c r="AG10" s="445"/>
      <c r="AH10" s="445"/>
    </row>
    <row r="11" spans="3:34" ht="13.5" customHeight="1">
      <c r="C11" s="220"/>
      <c r="D11" s="429"/>
      <c r="E11" s="429"/>
      <c r="F11" s="429"/>
      <c r="G11" s="429"/>
      <c r="H11" s="431"/>
      <c r="I11" s="431"/>
      <c r="J11" s="534" t="s">
        <v>212</v>
      </c>
      <c r="K11" s="440">
        <v>460</v>
      </c>
      <c r="L11" s="440">
        <v>498</v>
      </c>
      <c r="M11" s="440">
        <v>452</v>
      </c>
      <c r="N11" s="440">
        <v>487</v>
      </c>
      <c r="O11" s="440">
        <v>524</v>
      </c>
      <c r="P11" s="440">
        <v>518</v>
      </c>
      <c r="Q11" s="440">
        <v>501</v>
      </c>
      <c r="R11" s="440">
        <v>540</v>
      </c>
      <c r="S11" s="440">
        <v>518</v>
      </c>
      <c r="T11" s="440">
        <v>575</v>
      </c>
      <c r="U11" s="220"/>
      <c r="AF11" s="445"/>
      <c r="AG11" s="445"/>
      <c r="AH11" s="445"/>
    </row>
    <row r="12" spans="3:34" ht="13.5" customHeight="1">
      <c r="C12" s="220"/>
      <c r="D12" s="420"/>
      <c r="E12" s="430"/>
      <c r="F12" s="430"/>
      <c r="G12" s="430"/>
      <c r="H12" s="431"/>
      <c r="I12" s="431"/>
      <c r="J12" s="534" t="s">
        <v>213</v>
      </c>
      <c r="K12" s="442">
        <v>102</v>
      </c>
      <c r="L12" s="442">
        <v>102</v>
      </c>
      <c r="M12" s="442">
        <v>72</v>
      </c>
      <c r="N12" s="442">
        <v>68</v>
      </c>
      <c r="O12" s="442">
        <v>74</v>
      </c>
      <c r="P12" s="442">
        <v>73</v>
      </c>
      <c r="Q12" s="442">
        <v>70</v>
      </c>
      <c r="R12" s="442">
        <v>51</v>
      </c>
      <c r="S12" s="442">
        <v>67</v>
      </c>
      <c r="T12" s="442">
        <v>62</v>
      </c>
      <c r="U12" s="220"/>
      <c r="AF12" s="445"/>
      <c r="AG12" s="445"/>
      <c r="AH12" s="445"/>
    </row>
    <row r="13" spans="3:39" ht="13.5" customHeight="1">
      <c r="C13" s="220"/>
      <c r="D13" s="420"/>
      <c r="E13" s="433"/>
      <c r="F13" s="430"/>
      <c r="G13" s="430"/>
      <c r="H13" s="431"/>
      <c r="I13" s="431"/>
      <c r="J13" s="534" t="s">
        <v>216</v>
      </c>
      <c r="K13" s="440">
        <v>2700</v>
      </c>
      <c r="L13" s="440">
        <v>2688</v>
      </c>
      <c r="M13" s="440">
        <v>2679</v>
      </c>
      <c r="N13" s="440">
        <v>2725</v>
      </c>
      <c r="O13" s="440">
        <v>2752</v>
      </c>
      <c r="P13" s="440">
        <v>2725</v>
      </c>
      <c r="Q13" s="440">
        <v>2653</v>
      </c>
      <c r="R13" s="440">
        <v>2792</v>
      </c>
      <c r="S13" s="440">
        <v>2783</v>
      </c>
      <c r="T13" s="440">
        <v>2880</v>
      </c>
      <c r="U13" s="220"/>
      <c r="AF13" s="445"/>
      <c r="AG13" s="447"/>
      <c r="AH13" s="447"/>
      <c r="AI13" s="445"/>
      <c r="AJ13" s="445"/>
      <c r="AK13" s="445"/>
      <c r="AL13" s="445"/>
      <c r="AM13" s="445"/>
    </row>
    <row r="14" spans="3:39" ht="13.5" customHeight="1">
      <c r="C14" s="220"/>
      <c r="D14" s="420"/>
      <c r="E14" s="433"/>
      <c r="F14" s="430"/>
      <c r="G14" s="430"/>
      <c r="H14" s="431"/>
      <c r="I14" s="439"/>
      <c r="J14" s="534" t="s">
        <v>217</v>
      </c>
      <c r="K14" s="440">
        <v>671</v>
      </c>
      <c r="L14" s="440">
        <v>678</v>
      </c>
      <c r="M14" s="440">
        <v>655</v>
      </c>
      <c r="N14" s="440">
        <v>631</v>
      </c>
      <c r="O14" s="440">
        <v>659</v>
      </c>
      <c r="P14" s="440">
        <v>598</v>
      </c>
      <c r="Q14" s="440">
        <v>585</v>
      </c>
      <c r="R14" s="440">
        <v>557</v>
      </c>
      <c r="S14" s="440">
        <v>528</v>
      </c>
      <c r="T14" s="440">
        <v>515</v>
      </c>
      <c r="U14" s="220"/>
      <c r="AF14" s="445"/>
      <c r="AG14" s="447"/>
      <c r="AH14" s="447"/>
      <c r="AI14" s="445"/>
      <c r="AJ14" s="445"/>
      <c r="AK14" s="445"/>
      <c r="AL14" s="445"/>
      <c r="AM14" s="445"/>
    </row>
    <row r="15" spans="3:39" ht="13.5" customHeight="1">
      <c r="C15" s="220"/>
      <c r="D15" s="420"/>
      <c r="E15" s="433"/>
      <c r="F15" s="430"/>
      <c r="G15" s="430"/>
      <c r="H15" s="431"/>
      <c r="I15" s="431"/>
      <c r="J15" s="534"/>
      <c r="K15" s="442"/>
      <c r="L15" s="434"/>
      <c r="M15" s="434"/>
      <c r="N15" s="434"/>
      <c r="O15" s="434"/>
      <c r="P15" s="434"/>
      <c r="Q15" s="434"/>
      <c r="R15" s="434"/>
      <c r="S15" s="434"/>
      <c r="T15" s="434"/>
      <c r="U15" s="220"/>
      <c r="AF15" s="446"/>
      <c r="AG15" s="446"/>
      <c r="AH15" s="446"/>
      <c r="AI15" s="445"/>
      <c r="AJ15" s="445"/>
      <c r="AK15" s="445"/>
      <c r="AL15" s="445"/>
      <c r="AM15" s="445"/>
    </row>
    <row r="16" spans="3:39" ht="13.5" customHeight="1">
      <c r="C16" s="220"/>
      <c r="D16" s="429"/>
      <c r="E16" s="429"/>
      <c r="F16" s="429"/>
      <c r="G16" s="429"/>
      <c r="H16" s="429"/>
      <c r="I16" s="444"/>
      <c r="J16" s="534"/>
      <c r="K16" s="442"/>
      <c r="L16" s="444"/>
      <c r="M16" s="435"/>
      <c r="N16" s="435"/>
      <c r="O16" s="435"/>
      <c r="P16" s="435"/>
      <c r="Q16" s="435"/>
      <c r="R16" s="435"/>
      <c r="S16" s="435"/>
      <c r="T16" s="435"/>
      <c r="U16" s="220"/>
      <c r="AF16" s="445"/>
      <c r="AG16" s="445"/>
      <c r="AH16" s="445"/>
      <c r="AI16" s="445"/>
      <c r="AJ16" s="445"/>
      <c r="AK16" s="445"/>
      <c r="AL16" s="445"/>
      <c r="AM16" s="445"/>
    </row>
    <row r="17" spans="3:39" ht="13.5" customHeight="1">
      <c r="C17" s="220"/>
      <c r="D17" s="420"/>
      <c r="E17" s="433"/>
      <c r="F17" s="430"/>
      <c r="G17" s="430"/>
      <c r="H17" s="431"/>
      <c r="I17" s="431"/>
      <c r="J17" s="534"/>
      <c r="K17" s="440" t="s">
        <v>49</v>
      </c>
      <c r="L17" s="439" t="s">
        <v>50</v>
      </c>
      <c r="M17" s="439" t="s">
        <v>51</v>
      </c>
      <c r="N17" s="439" t="s">
        <v>52</v>
      </c>
      <c r="O17" s="439" t="s">
        <v>66</v>
      </c>
      <c r="P17" s="439" t="s">
        <v>76</v>
      </c>
      <c r="Q17" s="439" t="s">
        <v>195</v>
      </c>
      <c r="R17" s="439" t="s">
        <v>206</v>
      </c>
      <c r="S17" s="439" t="s">
        <v>227</v>
      </c>
      <c r="T17" s="431" t="s">
        <v>234</v>
      </c>
      <c r="U17" s="220"/>
      <c r="AF17" s="445"/>
      <c r="AG17" s="445"/>
      <c r="AH17" s="445"/>
      <c r="AI17" s="445"/>
      <c r="AJ17" s="445"/>
      <c r="AK17" s="445"/>
      <c r="AL17" s="445"/>
      <c r="AM17" s="445"/>
    </row>
    <row r="18" spans="3:39" ht="13.5" customHeight="1">
      <c r="C18" s="220"/>
      <c r="D18" s="420"/>
      <c r="E18" s="433"/>
      <c r="F18" s="430"/>
      <c r="G18" s="430"/>
      <c r="H18" s="431"/>
      <c r="I18" s="439"/>
      <c r="J18" s="534" t="s">
        <v>214</v>
      </c>
      <c r="K18" s="442">
        <v>377</v>
      </c>
      <c r="L18" s="442">
        <v>335</v>
      </c>
      <c r="M18" s="442">
        <v>340</v>
      </c>
      <c r="N18" s="442">
        <v>351</v>
      </c>
      <c r="O18" s="442">
        <v>386</v>
      </c>
      <c r="P18" s="442">
        <v>343</v>
      </c>
      <c r="Q18" s="442">
        <v>318</v>
      </c>
      <c r="R18" s="442">
        <v>298</v>
      </c>
      <c r="S18" s="442">
        <v>300</v>
      </c>
      <c r="T18" s="442"/>
      <c r="U18" s="220"/>
      <c r="AF18" s="445"/>
      <c r="AG18" s="445"/>
      <c r="AH18" s="445"/>
      <c r="AI18" s="448"/>
      <c r="AJ18" s="448"/>
      <c r="AK18" s="448"/>
      <c r="AL18" s="448"/>
      <c r="AM18" s="448"/>
    </row>
    <row r="19" spans="3:34" ht="13.5" customHeight="1">
      <c r="C19" s="220"/>
      <c r="D19" s="429"/>
      <c r="E19" s="429"/>
      <c r="F19" s="429"/>
      <c r="G19" s="429"/>
      <c r="H19" s="429"/>
      <c r="I19" s="431"/>
      <c r="J19" s="534" t="s">
        <v>215</v>
      </c>
      <c r="K19" s="440">
        <v>43</v>
      </c>
      <c r="L19" s="440">
        <v>55</v>
      </c>
      <c r="M19" s="440">
        <v>65</v>
      </c>
      <c r="N19" s="440">
        <v>59</v>
      </c>
      <c r="O19" s="440">
        <v>74</v>
      </c>
      <c r="P19" s="440">
        <v>63</v>
      </c>
      <c r="Q19" s="440">
        <v>53</v>
      </c>
      <c r="R19" s="440">
        <v>52</v>
      </c>
      <c r="S19" s="440">
        <v>39</v>
      </c>
      <c r="T19" s="440"/>
      <c r="U19" s="220"/>
      <c r="AF19" s="445"/>
      <c r="AG19" s="447"/>
      <c r="AH19" s="447"/>
    </row>
    <row r="20" spans="3:34" ht="13.5" customHeight="1">
      <c r="C20" s="220"/>
      <c r="D20" s="420"/>
      <c r="E20" s="430"/>
      <c r="F20" s="430"/>
      <c r="G20" s="430"/>
      <c r="H20" s="431"/>
      <c r="I20" s="431"/>
      <c r="J20" s="534" t="s">
        <v>216</v>
      </c>
      <c r="K20" s="440">
        <v>2700</v>
      </c>
      <c r="L20" s="440">
        <v>2688</v>
      </c>
      <c r="M20" s="440">
        <v>2679</v>
      </c>
      <c r="N20" s="440">
        <v>2725</v>
      </c>
      <c r="O20" s="440">
        <v>2752</v>
      </c>
      <c r="P20" s="440">
        <v>2725</v>
      </c>
      <c r="Q20" s="440">
        <v>2653</v>
      </c>
      <c r="R20" s="440">
        <v>2792</v>
      </c>
      <c r="S20" s="440">
        <v>2783</v>
      </c>
      <c r="T20" s="440">
        <v>2880</v>
      </c>
      <c r="U20" s="220"/>
      <c r="AF20" s="445"/>
      <c r="AG20" s="447"/>
      <c r="AH20" s="447"/>
    </row>
    <row r="21" spans="3:34" ht="13.5" customHeight="1">
      <c r="C21" s="220"/>
      <c r="D21" s="420"/>
      <c r="E21" s="433"/>
      <c r="F21" s="430"/>
      <c r="G21" s="430"/>
      <c r="H21" s="431"/>
      <c r="I21" s="431"/>
      <c r="J21" s="534" t="s">
        <v>217</v>
      </c>
      <c r="K21" s="440">
        <v>671</v>
      </c>
      <c r="L21" s="440">
        <v>678</v>
      </c>
      <c r="M21" s="440">
        <v>655</v>
      </c>
      <c r="N21" s="440">
        <v>631</v>
      </c>
      <c r="O21" s="440">
        <v>659</v>
      </c>
      <c r="P21" s="440">
        <v>598</v>
      </c>
      <c r="Q21" s="440">
        <v>585</v>
      </c>
      <c r="R21" s="440">
        <v>557</v>
      </c>
      <c r="S21" s="440">
        <v>528</v>
      </c>
      <c r="T21" s="440">
        <v>515</v>
      </c>
      <c r="U21" s="220"/>
      <c r="AF21" s="445"/>
      <c r="AG21" s="447"/>
      <c r="AH21" s="447"/>
    </row>
    <row r="22" spans="3:34" ht="13.5" customHeight="1">
      <c r="C22" s="220"/>
      <c r="D22" s="420"/>
      <c r="E22" s="433"/>
      <c r="F22" s="430"/>
      <c r="G22" s="430"/>
      <c r="H22" s="431"/>
      <c r="I22" s="449"/>
      <c r="J22" s="443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220"/>
      <c r="AF22" s="446"/>
      <c r="AG22" s="448"/>
      <c r="AH22" s="448"/>
    </row>
    <row r="23" spans="3:34" ht="13.5" customHeight="1">
      <c r="C23" s="220"/>
      <c r="D23" s="420"/>
      <c r="E23" s="433"/>
      <c r="F23" s="430"/>
      <c r="G23" s="430"/>
      <c r="H23" s="431"/>
      <c r="I23" s="431"/>
      <c r="J23" s="443"/>
      <c r="K23" s="441"/>
      <c r="L23" s="434"/>
      <c r="M23" s="434"/>
      <c r="N23" s="434"/>
      <c r="O23" s="434"/>
      <c r="P23" s="434"/>
      <c r="Q23" s="434"/>
      <c r="R23" s="434"/>
      <c r="S23" s="434"/>
      <c r="T23" s="434"/>
      <c r="U23" s="220"/>
      <c r="AF23" s="445"/>
      <c r="AG23" s="448"/>
      <c r="AH23" s="448"/>
    </row>
    <row r="24" spans="3:38" ht="13.5" customHeight="1">
      <c r="C24" s="220"/>
      <c r="D24" s="429"/>
      <c r="E24" s="429"/>
      <c r="F24" s="429"/>
      <c r="G24" s="429"/>
      <c r="H24" s="429"/>
      <c r="I24" s="439"/>
      <c r="J24" s="443"/>
      <c r="K24" s="441"/>
      <c r="L24" s="429"/>
      <c r="M24" s="429"/>
      <c r="N24" s="429"/>
      <c r="O24" s="429"/>
      <c r="P24" s="429"/>
      <c r="Q24" s="429"/>
      <c r="R24" s="429"/>
      <c r="S24" s="429"/>
      <c r="T24" s="429"/>
      <c r="U24" s="220"/>
      <c r="AF24" s="445"/>
      <c r="AG24" s="448"/>
      <c r="AH24" s="448"/>
      <c r="AI24" s="447"/>
      <c r="AJ24" s="447"/>
      <c r="AK24" s="447"/>
      <c r="AL24" s="447"/>
    </row>
    <row r="25" spans="3:38" ht="13.5" customHeight="1">
      <c r="C25" s="220"/>
      <c r="D25" s="420"/>
      <c r="E25" s="436"/>
      <c r="F25" s="436"/>
      <c r="G25" s="436"/>
      <c r="H25" s="436"/>
      <c r="I25" s="431"/>
      <c r="J25" s="443"/>
      <c r="K25" s="441"/>
      <c r="L25" s="437"/>
      <c r="M25" s="437"/>
      <c r="N25" s="437"/>
      <c r="O25" s="437"/>
      <c r="P25" s="437"/>
      <c r="Q25" s="437"/>
      <c r="R25" s="437"/>
      <c r="S25" s="437"/>
      <c r="T25" s="438"/>
      <c r="U25" s="220"/>
      <c r="AF25" s="445"/>
      <c r="AG25" s="448"/>
      <c r="AH25" s="448"/>
      <c r="AI25" s="447"/>
      <c r="AJ25" s="447"/>
      <c r="AK25" s="447"/>
      <c r="AL25" s="447"/>
    </row>
    <row r="26" spans="3:38" ht="13.5" customHeight="1">
      <c r="C26" s="220"/>
      <c r="D26" s="420"/>
      <c r="E26" s="436"/>
      <c r="F26" s="436"/>
      <c r="G26" s="436"/>
      <c r="H26" s="436"/>
      <c r="I26" s="431"/>
      <c r="J26" s="443"/>
      <c r="K26" s="441"/>
      <c r="L26" s="434"/>
      <c r="M26" s="434"/>
      <c r="N26" s="434"/>
      <c r="O26" s="439"/>
      <c r="P26" s="439"/>
      <c r="Q26" s="439"/>
      <c r="R26" s="439"/>
      <c r="S26" s="439"/>
      <c r="T26" s="439"/>
      <c r="U26" s="220"/>
      <c r="AF26" s="445"/>
      <c r="AG26" s="448"/>
      <c r="AH26" s="448"/>
      <c r="AI26" s="447"/>
      <c r="AJ26" s="447"/>
      <c r="AK26" s="447"/>
      <c r="AL26" s="447"/>
    </row>
    <row r="27" spans="4:38" ht="13.5" customHeight="1">
      <c r="D27" s="420"/>
      <c r="E27" s="430"/>
      <c r="F27" s="430"/>
      <c r="G27" s="430"/>
      <c r="H27" s="431"/>
      <c r="I27" s="431"/>
      <c r="J27" s="443"/>
      <c r="K27" s="442"/>
      <c r="L27" s="437"/>
      <c r="M27" s="437"/>
      <c r="N27" s="437"/>
      <c r="O27" s="437"/>
      <c r="P27" s="437"/>
      <c r="Q27" s="437"/>
      <c r="R27" s="437"/>
      <c r="S27" s="437"/>
      <c r="T27" s="437"/>
      <c r="U27" s="51" t="s">
        <v>48</v>
      </c>
      <c r="AF27" s="446"/>
      <c r="AG27" s="446"/>
      <c r="AH27" s="446"/>
      <c r="AI27" s="446"/>
      <c r="AJ27" s="446"/>
      <c r="AK27" s="448"/>
      <c r="AL27" s="448"/>
    </row>
    <row r="28" spans="4:38" ht="13.5" customHeight="1">
      <c r="D28" s="420"/>
      <c r="E28" s="430"/>
      <c r="F28" s="430"/>
      <c r="G28" s="430"/>
      <c r="H28" s="431"/>
      <c r="I28" s="431"/>
      <c r="J28" s="443"/>
      <c r="K28" s="442"/>
      <c r="L28" s="439"/>
      <c r="M28" s="439"/>
      <c r="N28" s="439"/>
      <c r="O28" s="439"/>
      <c r="P28" s="439"/>
      <c r="Q28" s="439"/>
      <c r="R28" s="439"/>
      <c r="S28" s="439"/>
      <c r="T28" s="439"/>
      <c r="AF28" s="445"/>
      <c r="AG28" s="445"/>
      <c r="AH28" s="445"/>
      <c r="AI28" s="445"/>
      <c r="AJ28" s="445"/>
      <c r="AK28" s="448"/>
      <c r="AL28" s="448"/>
    </row>
    <row r="29" spans="4:38" ht="13.5" customHeight="1">
      <c r="D29" s="420"/>
      <c r="E29" s="430"/>
      <c r="F29" s="430"/>
      <c r="G29" s="430"/>
      <c r="H29" s="431"/>
      <c r="I29" s="431"/>
      <c r="J29" s="443"/>
      <c r="K29" s="442"/>
      <c r="L29" s="439"/>
      <c r="M29" s="439"/>
      <c r="N29" s="439"/>
      <c r="O29" s="439"/>
      <c r="P29" s="439"/>
      <c r="Q29" s="439"/>
      <c r="R29" s="439"/>
      <c r="S29" s="439"/>
      <c r="T29" s="439"/>
      <c r="AF29" s="445"/>
      <c r="AG29" s="445"/>
      <c r="AH29" s="445"/>
      <c r="AI29" s="445"/>
      <c r="AJ29" s="445"/>
      <c r="AK29" s="448"/>
      <c r="AL29" s="448"/>
    </row>
    <row r="30" spans="4:38" ht="13.5" customHeight="1">
      <c r="D30" s="420"/>
      <c r="E30" s="430"/>
      <c r="F30" s="430"/>
      <c r="G30" s="430"/>
      <c r="H30" s="431"/>
      <c r="I30" s="439"/>
      <c r="J30" s="443"/>
      <c r="K30" s="440"/>
      <c r="L30" s="439"/>
      <c r="M30" s="439"/>
      <c r="N30" s="439"/>
      <c r="O30" s="439"/>
      <c r="P30" s="439"/>
      <c r="Q30" s="439"/>
      <c r="R30" s="439"/>
      <c r="S30" s="439"/>
      <c r="T30" s="439"/>
      <c r="AF30" s="445"/>
      <c r="AG30" s="445"/>
      <c r="AH30" s="445"/>
      <c r="AI30" s="445"/>
      <c r="AJ30" s="445"/>
      <c r="AK30" s="448"/>
      <c r="AL30" s="448"/>
    </row>
    <row r="31" spans="4:38" ht="13.5" customHeight="1">
      <c r="D31" s="420"/>
      <c r="E31" s="430"/>
      <c r="F31" s="430"/>
      <c r="G31" s="430"/>
      <c r="H31" s="431"/>
      <c r="I31" s="431"/>
      <c r="J31" s="443"/>
      <c r="K31" s="440"/>
      <c r="L31" s="439"/>
      <c r="M31" s="439"/>
      <c r="N31" s="439"/>
      <c r="O31" s="439"/>
      <c r="P31" s="439"/>
      <c r="Q31" s="439"/>
      <c r="R31" s="439"/>
      <c r="S31" s="439"/>
      <c r="T31" s="439"/>
      <c r="AF31" s="445"/>
      <c r="AG31" s="445"/>
      <c r="AH31" s="445"/>
      <c r="AI31" s="445"/>
      <c r="AJ31" s="445"/>
      <c r="AK31" s="448"/>
      <c r="AL31" s="448"/>
    </row>
    <row r="32" spans="4:38" ht="13.5" customHeight="1">
      <c r="D32" s="420"/>
      <c r="E32" s="430"/>
      <c r="F32" s="430"/>
      <c r="G32" s="430"/>
      <c r="H32" s="431"/>
      <c r="I32" s="431"/>
      <c r="J32" s="443"/>
      <c r="K32" s="440"/>
      <c r="L32" s="439"/>
      <c r="M32" s="439"/>
      <c r="N32" s="439"/>
      <c r="O32" s="439"/>
      <c r="P32" s="439"/>
      <c r="Q32" s="439"/>
      <c r="R32" s="439"/>
      <c r="S32" s="439"/>
      <c r="T32" s="439"/>
      <c r="AF32" s="445"/>
      <c r="AG32" s="445"/>
      <c r="AH32" s="445"/>
      <c r="AI32" s="445"/>
      <c r="AJ32" s="445"/>
      <c r="AK32" s="448"/>
      <c r="AL32" s="448"/>
    </row>
    <row r="33" spans="4:38" ht="13.5" customHeight="1">
      <c r="D33" s="420"/>
      <c r="E33" s="430"/>
      <c r="F33" s="430"/>
      <c r="G33" s="430"/>
      <c r="H33" s="431"/>
      <c r="I33" s="431"/>
      <c r="J33" s="443"/>
      <c r="K33" s="440"/>
      <c r="L33" s="439"/>
      <c r="M33" s="439"/>
      <c r="N33" s="439"/>
      <c r="O33" s="439"/>
      <c r="P33" s="439"/>
      <c r="Q33" s="439"/>
      <c r="R33" s="439"/>
      <c r="S33" s="439"/>
      <c r="T33" s="439"/>
      <c r="AF33" s="445"/>
      <c r="AG33" s="445"/>
      <c r="AH33" s="445"/>
      <c r="AI33" s="445"/>
      <c r="AJ33" s="445"/>
      <c r="AK33" s="448"/>
      <c r="AL33" s="448"/>
    </row>
    <row r="34" spans="4:38" ht="13.5" customHeight="1">
      <c r="D34" s="420"/>
      <c r="E34" s="430"/>
      <c r="F34" s="430"/>
      <c r="G34" s="430"/>
      <c r="H34" s="431"/>
      <c r="I34" s="431"/>
      <c r="J34" s="443"/>
      <c r="K34" s="440"/>
      <c r="L34" s="439"/>
      <c r="M34" s="439"/>
      <c r="N34" s="439"/>
      <c r="O34" s="439"/>
      <c r="P34" s="439"/>
      <c r="Q34" s="439"/>
      <c r="R34" s="439"/>
      <c r="S34" s="439"/>
      <c r="T34" s="439"/>
      <c r="AF34" s="445"/>
      <c r="AG34" s="445"/>
      <c r="AH34" s="445"/>
      <c r="AI34" s="445"/>
      <c r="AJ34" s="445"/>
      <c r="AK34" s="448"/>
      <c r="AL34" s="448"/>
    </row>
    <row r="35" spans="4:38" ht="13.5" customHeight="1">
      <c r="D35" s="420"/>
      <c r="E35" s="430"/>
      <c r="F35" s="430"/>
      <c r="G35" s="430"/>
      <c r="H35" s="431"/>
      <c r="I35" s="431"/>
      <c r="J35" s="443"/>
      <c r="K35" s="442"/>
      <c r="L35" s="439"/>
      <c r="M35" s="439"/>
      <c r="N35" s="439"/>
      <c r="O35" s="439"/>
      <c r="P35" s="439"/>
      <c r="Q35" s="439"/>
      <c r="R35" s="439"/>
      <c r="S35" s="439"/>
      <c r="T35" s="439"/>
      <c r="AF35" s="445"/>
      <c r="AG35" s="445"/>
      <c r="AH35" s="445"/>
      <c r="AI35" s="445"/>
      <c r="AJ35" s="445"/>
      <c r="AK35" s="448"/>
      <c r="AL35" s="448"/>
    </row>
    <row r="36" spans="4:38" ht="13.5" customHeight="1">
      <c r="D36" s="420"/>
      <c r="E36" s="430"/>
      <c r="F36" s="430"/>
      <c r="G36" s="430"/>
      <c r="H36" s="431"/>
      <c r="I36" s="439"/>
      <c r="J36" s="443"/>
      <c r="K36" s="442"/>
      <c r="L36" s="439"/>
      <c r="M36" s="439"/>
      <c r="N36" s="439"/>
      <c r="O36" s="439"/>
      <c r="P36" s="439"/>
      <c r="Q36" s="439"/>
      <c r="R36" s="439"/>
      <c r="S36" s="439"/>
      <c r="T36" s="439"/>
      <c r="AF36" s="445"/>
      <c r="AG36" s="445"/>
      <c r="AH36" s="445"/>
      <c r="AI36" s="445"/>
      <c r="AJ36" s="445"/>
      <c r="AK36" s="448"/>
      <c r="AL36" s="448"/>
    </row>
    <row r="37" spans="4:38" ht="13.5" customHeight="1">
      <c r="D37" s="420"/>
      <c r="E37" s="430"/>
      <c r="F37" s="430"/>
      <c r="G37" s="430"/>
      <c r="H37" s="431"/>
      <c r="I37" s="431"/>
      <c r="J37" s="443"/>
      <c r="K37" s="442"/>
      <c r="L37" s="439"/>
      <c r="M37" s="439"/>
      <c r="N37" s="439"/>
      <c r="O37" s="439"/>
      <c r="P37" s="439"/>
      <c r="Q37" s="439"/>
      <c r="R37" s="439"/>
      <c r="S37" s="439"/>
      <c r="T37" s="439"/>
      <c r="AF37" s="445"/>
      <c r="AG37" s="445"/>
      <c r="AH37" s="445"/>
      <c r="AI37" s="445"/>
      <c r="AJ37" s="445"/>
      <c r="AK37" s="448"/>
      <c r="AL37" s="448"/>
    </row>
    <row r="38" spans="4:38" ht="13.5" customHeight="1">
      <c r="D38" s="420"/>
      <c r="E38" s="430"/>
      <c r="F38" s="430"/>
      <c r="G38" s="430"/>
      <c r="H38" s="431"/>
      <c r="I38" s="443"/>
      <c r="J38" s="443"/>
      <c r="K38" s="440"/>
      <c r="L38" s="439"/>
      <c r="M38" s="439"/>
      <c r="N38" s="439"/>
      <c r="O38" s="439"/>
      <c r="P38" s="439"/>
      <c r="Q38" s="439"/>
      <c r="R38" s="439"/>
      <c r="S38" s="439"/>
      <c r="T38" s="439"/>
      <c r="AF38" s="445"/>
      <c r="AG38" s="445"/>
      <c r="AH38" s="445"/>
      <c r="AI38" s="445"/>
      <c r="AJ38" s="445"/>
      <c r="AK38" s="448"/>
      <c r="AL38" s="448"/>
    </row>
    <row r="39" spans="4:38" ht="13.5" customHeight="1">
      <c r="D39" s="420"/>
      <c r="E39" s="430"/>
      <c r="F39" s="430"/>
      <c r="G39" s="430"/>
      <c r="H39" s="431"/>
      <c r="I39" s="431"/>
      <c r="J39" s="443"/>
      <c r="K39" s="440"/>
      <c r="L39" s="439"/>
      <c r="M39" s="439"/>
      <c r="N39" s="439"/>
      <c r="O39" s="439"/>
      <c r="P39" s="439"/>
      <c r="Q39" s="439"/>
      <c r="R39" s="439"/>
      <c r="S39" s="439"/>
      <c r="T39" s="439"/>
      <c r="AF39" s="445"/>
      <c r="AG39" s="445"/>
      <c r="AH39" s="445"/>
      <c r="AI39" s="445"/>
      <c r="AJ39" s="445"/>
      <c r="AK39" s="448"/>
      <c r="AL39" s="448"/>
    </row>
    <row r="40" spans="4:38" ht="13.5" customHeight="1">
      <c r="D40" s="420"/>
      <c r="E40" s="430"/>
      <c r="F40" s="430"/>
      <c r="G40" s="430"/>
      <c r="H40" s="431"/>
      <c r="I40" s="431"/>
      <c r="J40" s="443"/>
      <c r="K40" s="440"/>
      <c r="L40" s="439"/>
      <c r="M40" s="439"/>
      <c r="N40" s="439"/>
      <c r="O40" s="439"/>
      <c r="P40" s="439"/>
      <c r="Q40" s="439"/>
      <c r="R40" s="439"/>
      <c r="S40" s="439"/>
      <c r="T40" s="439"/>
      <c r="AF40" s="445"/>
      <c r="AG40" s="445"/>
      <c r="AH40" s="445"/>
      <c r="AI40" s="445"/>
      <c r="AJ40" s="445"/>
      <c r="AK40" s="448"/>
      <c r="AL40" s="448"/>
    </row>
    <row r="41" spans="4:38" ht="13.5" customHeight="1">
      <c r="D41" s="420"/>
      <c r="E41" s="430"/>
      <c r="F41" s="430"/>
      <c r="G41" s="430"/>
      <c r="H41" s="431"/>
      <c r="I41" s="431"/>
      <c r="J41" s="443"/>
      <c r="K41" s="440"/>
      <c r="L41" s="439"/>
      <c r="M41" s="439"/>
      <c r="N41" s="439"/>
      <c r="O41" s="439"/>
      <c r="P41" s="439"/>
      <c r="Q41" s="439"/>
      <c r="R41" s="439"/>
      <c r="S41" s="439"/>
      <c r="T41" s="439"/>
      <c r="AF41" s="445"/>
      <c r="AG41" s="445"/>
      <c r="AH41" s="445"/>
      <c r="AI41" s="445"/>
      <c r="AJ41" s="445"/>
      <c r="AK41" s="448"/>
      <c r="AL41" s="448"/>
    </row>
    <row r="42" spans="4:38" ht="13.5" customHeight="1">
      <c r="D42" s="420"/>
      <c r="E42" s="430"/>
      <c r="F42" s="430"/>
      <c r="G42" s="430"/>
      <c r="H42" s="431"/>
      <c r="I42" s="439"/>
      <c r="J42" s="443"/>
      <c r="K42" s="440"/>
      <c r="L42" s="439"/>
      <c r="M42" s="439"/>
      <c r="N42" s="439"/>
      <c r="O42" s="439"/>
      <c r="P42" s="439"/>
      <c r="Q42" s="439"/>
      <c r="R42" s="439"/>
      <c r="S42" s="439"/>
      <c r="T42" s="439"/>
      <c r="AF42" s="445"/>
      <c r="AG42" s="445"/>
      <c r="AH42" s="445"/>
      <c r="AI42" s="445"/>
      <c r="AJ42" s="445"/>
      <c r="AK42" s="448"/>
      <c r="AL42" s="448"/>
    </row>
    <row r="43" spans="4:38" ht="13.5" customHeight="1">
      <c r="D43" s="420"/>
      <c r="E43" s="430"/>
      <c r="F43" s="430"/>
      <c r="G43" s="430"/>
      <c r="H43" s="431"/>
      <c r="I43" s="431"/>
      <c r="J43" s="443"/>
      <c r="K43" s="442"/>
      <c r="L43" s="439"/>
      <c r="M43" s="439"/>
      <c r="N43" s="439"/>
      <c r="O43" s="439"/>
      <c r="P43" s="439"/>
      <c r="Q43" s="439"/>
      <c r="R43" s="439"/>
      <c r="S43" s="439"/>
      <c r="T43" s="439"/>
      <c r="AF43" s="445"/>
      <c r="AG43" s="445"/>
      <c r="AH43" s="445"/>
      <c r="AI43" s="445"/>
      <c r="AJ43" s="445"/>
      <c r="AK43" s="448"/>
      <c r="AL43" s="448"/>
    </row>
    <row r="44" spans="4:38" ht="13.5" customHeight="1">
      <c r="D44" s="420"/>
      <c r="E44" s="430"/>
      <c r="F44" s="430"/>
      <c r="G44" s="430"/>
      <c r="H44" s="431"/>
      <c r="I44" s="431"/>
      <c r="J44" s="443"/>
      <c r="K44" s="442"/>
      <c r="L44" s="439"/>
      <c r="M44" s="439"/>
      <c r="N44" s="439"/>
      <c r="O44" s="439"/>
      <c r="P44" s="439"/>
      <c r="Q44" s="439"/>
      <c r="R44" s="439"/>
      <c r="S44" s="439"/>
      <c r="T44" s="439"/>
      <c r="AF44" s="445"/>
      <c r="AG44" s="445"/>
      <c r="AH44" s="445"/>
      <c r="AI44" s="445"/>
      <c r="AJ44" s="445"/>
      <c r="AK44" s="448"/>
      <c r="AL44" s="448"/>
    </row>
    <row r="45" spans="4:38" ht="13.5" customHeight="1">
      <c r="D45" s="420"/>
      <c r="E45" s="430"/>
      <c r="F45" s="430"/>
      <c r="G45" s="430"/>
      <c r="H45" s="431"/>
      <c r="I45" s="431"/>
      <c r="J45" s="443"/>
      <c r="K45" s="442"/>
      <c r="L45" s="439"/>
      <c r="M45" s="439"/>
      <c r="N45" s="439"/>
      <c r="O45" s="439"/>
      <c r="P45" s="439"/>
      <c r="Q45" s="439"/>
      <c r="R45" s="439"/>
      <c r="S45" s="439"/>
      <c r="T45" s="439"/>
      <c r="AF45" s="445"/>
      <c r="AG45" s="445"/>
      <c r="AH45" s="445"/>
      <c r="AI45" s="445"/>
      <c r="AJ45" s="445"/>
      <c r="AK45" s="448"/>
      <c r="AL45" s="448"/>
    </row>
    <row r="46" spans="4:38" ht="13.5" customHeight="1">
      <c r="D46" s="420"/>
      <c r="E46" s="430"/>
      <c r="F46" s="430"/>
      <c r="G46" s="430"/>
      <c r="H46" s="431"/>
      <c r="I46" s="431"/>
      <c r="J46" s="443"/>
      <c r="K46" s="442"/>
      <c r="L46" s="439"/>
      <c r="M46" s="439"/>
      <c r="N46" s="439"/>
      <c r="O46" s="439"/>
      <c r="P46" s="439"/>
      <c r="Q46" s="439"/>
      <c r="R46" s="439"/>
      <c r="S46" s="439"/>
      <c r="T46" s="439"/>
      <c r="AF46" s="445"/>
      <c r="AG46" s="445"/>
      <c r="AH46" s="445"/>
      <c r="AI46" s="445"/>
      <c r="AJ46" s="445"/>
      <c r="AK46" s="448"/>
      <c r="AL46" s="448"/>
    </row>
    <row r="47" spans="4:38" ht="13.5" customHeight="1">
      <c r="D47" s="420"/>
      <c r="E47" s="430"/>
      <c r="F47" s="430"/>
      <c r="G47" s="430"/>
      <c r="H47" s="431"/>
      <c r="I47" s="431"/>
      <c r="J47" s="443"/>
      <c r="K47" s="442"/>
      <c r="L47" s="439"/>
      <c r="M47" s="439"/>
      <c r="N47" s="439"/>
      <c r="O47" s="439"/>
      <c r="P47" s="439"/>
      <c r="Q47" s="439"/>
      <c r="R47" s="439"/>
      <c r="S47" s="439"/>
      <c r="T47" s="439"/>
      <c r="AF47" s="445"/>
      <c r="AG47" s="445"/>
      <c r="AH47" s="445"/>
      <c r="AI47" s="445"/>
      <c r="AJ47" s="445"/>
      <c r="AK47" s="448"/>
      <c r="AL47" s="448"/>
    </row>
    <row r="48" spans="4:38" ht="12.75">
      <c r="D48" s="420"/>
      <c r="E48" s="433"/>
      <c r="F48" s="430"/>
      <c r="G48" s="430"/>
      <c r="H48" s="431"/>
      <c r="I48" s="430"/>
      <c r="J48" s="443"/>
      <c r="K48" s="441"/>
      <c r="L48" s="432"/>
      <c r="M48" s="432"/>
      <c r="N48" s="432"/>
      <c r="O48" s="432"/>
      <c r="P48" s="432"/>
      <c r="Q48" s="432"/>
      <c r="R48" s="432"/>
      <c r="S48" s="432"/>
      <c r="T48" s="432"/>
      <c r="AF48" s="445"/>
      <c r="AG48" s="445"/>
      <c r="AH48" s="445"/>
      <c r="AI48" s="445"/>
      <c r="AJ48" s="445"/>
      <c r="AK48" s="448"/>
      <c r="AL48" s="448"/>
    </row>
    <row r="49" spans="4:20" ht="13.5">
      <c r="D49" s="423"/>
      <c r="E49" s="424"/>
      <c r="F49" s="424"/>
      <c r="G49" s="424"/>
      <c r="H49" s="424"/>
      <c r="I49" s="423"/>
      <c r="J49" s="423"/>
      <c r="K49" s="441"/>
      <c r="L49" s="423"/>
      <c r="M49" s="423"/>
      <c r="N49" s="423"/>
      <c r="O49" s="423"/>
      <c r="P49" s="423"/>
      <c r="Q49" s="423"/>
      <c r="R49" s="423"/>
      <c r="S49" s="423"/>
      <c r="T49" s="425" t="s">
        <v>231</v>
      </c>
    </row>
    <row r="60" spans="6:14" ht="12.75">
      <c r="F60" s="445"/>
      <c r="G60" s="445"/>
      <c r="H60" s="445"/>
      <c r="I60" s="446"/>
      <c r="J60" s="445"/>
      <c r="K60" s="445"/>
      <c r="L60" s="445"/>
      <c r="M60" s="445"/>
      <c r="N60" s="445"/>
    </row>
    <row r="61" spans="6:14" ht="12.75">
      <c r="F61" s="445"/>
      <c r="G61" s="445"/>
      <c r="H61" s="445"/>
      <c r="I61" s="446"/>
      <c r="J61" s="445"/>
      <c r="K61" s="445"/>
      <c r="L61" s="445"/>
      <c r="M61" s="445"/>
      <c r="N61" s="445"/>
    </row>
    <row r="62" spans="6:14" ht="12.75">
      <c r="F62" s="445"/>
      <c r="G62" s="445"/>
      <c r="H62" s="445"/>
      <c r="I62" s="446"/>
      <c r="J62" s="445"/>
      <c r="K62" s="445"/>
      <c r="L62" s="445"/>
      <c r="M62" s="445"/>
      <c r="N62" s="445"/>
    </row>
    <row r="63" spans="6:14" ht="12.75">
      <c r="F63" s="447"/>
      <c r="G63" s="447"/>
      <c r="H63" s="447"/>
      <c r="I63" s="446"/>
      <c r="J63" s="445"/>
      <c r="K63" s="445"/>
      <c r="L63" s="445"/>
      <c r="M63" s="445"/>
      <c r="N63" s="445"/>
    </row>
    <row r="64" spans="6:14" ht="12.75">
      <c r="F64" s="447"/>
      <c r="G64" s="447"/>
      <c r="H64" s="447"/>
      <c r="I64" s="446"/>
      <c r="J64" s="445"/>
      <c r="K64" s="445"/>
      <c r="L64" s="445"/>
      <c r="M64" s="445"/>
      <c r="N64" s="445"/>
    </row>
    <row r="65" spans="6:14" ht="12.75">
      <c r="F65" s="447"/>
      <c r="G65" s="447"/>
      <c r="H65" s="447"/>
      <c r="I65" s="448"/>
      <c r="J65" s="448"/>
      <c r="K65" s="448"/>
      <c r="L65" s="448"/>
      <c r="M65" s="448"/>
      <c r="N65" s="448"/>
    </row>
    <row r="66" spans="6:14" ht="12.75">
      <c r="F66" s="447"/>
      <c r="G66" s="447"/>
      <c r="H66" s="447"/>
      <c r="I66" s="448"/>
      <c r="J66" s="448"/>
      <c r="K66" s="448"/>
      <c r="L66" s="448"/>
      <c r="M66" s="448"/>
      <c r="N66" s="448"/>
    </row>
  </sheetData>
  <sheetProtection/>
  <conditionalFormatting sqref="G6">
    <cfRule type="expression" priority="1" dxfId="0" stopIfTrue="1">
      <formula>U6=" "</formula>
    </cfRule>
  </conditionalFormatting>
  <conditionalFormatting sqref="T49">
    <cfRule type="expression" priority="2" dxfId="0" stopIfTrue="1">
      <formula>U27="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874015748031497" right="0.7874015748031497" top="0.71" bottom="0.62" header="0.5118110236220472" footer="0.5118110236220472"/>
  <pageSetup horizontalDpi="1200" verticalDpi="12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22"/>
  <dimension ref="C4:U41"/>
  <sheetViews>
    <sheetView showGridLines="0" workbookViewId="0" topLeftCell="C3">
      <selection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5.625" style="51" customWidth="1"/>
    <col min="7" max="7" width="9.25390625" style="51" customWidth="1"/>
    <col min="8" max="8" width="3.625" style="51" customWidth="1"/>
    <col min="9" max="9" width="1.12109375" style="51" customWidth="1"/>
    <col min="10" max="20" width="6.875" style="51" customWidth="1"/>
    <col min="21" max="44" width="1.75390625" style="51" customWidth="1"/>
    <col min="45" max="16384" width="9.125" style="51" customWidth="1"/>
  </cols>
  <sheetData>
    <row r="1" ht="12.75" hidden="1"/>
    <row r="2" ht="12.75" hidden="1"/>
    <row r="4" spans="4:20" s="52" customFormat="1" ht="15.75">
      <c r="D4" s="16" t="s">
        <v>211</v>
      </c>
      <c r="E4" s="53"/>
      <c r="F4" s="53"/>
      <c r="G4" s="53" t="s">
        <v>219</v>
      </c>
      <c r="H4" s="16"/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4:20" s="52" customFormat="1" ht="15.75">
      <c r="D5" s="89" t="s">
        <v>245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</row>
    <row r="6" spans="4:21" s="56" customFormat="1" ht="21" customHeight="1">
      <c r="D6" s="419"/>
      <c r="E6" s="420"/>
      <c r="F6" s="420"/>
      <c r="G6" s="420"/>
      <c r="H6" s="420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2"/>
      <c r="U6" s="15" t="s">
        <v>48</v>
      </c>
    </row>
    <row r="7" spans="3:21" ht="13.5" customHeight="1">
      <c r="C7" s="220"/>
      <c r="D7" s="426"/>
      <c r="E7" s="426"/>
      <c r="F7" s="426"/>
      <c r="G7" s="426"/>
      <c r="H7" s="426"/>
      <c r="I7" s="426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220"/>
    </row>
    <row r="8" spans="3:21" ht="13.5" customHeight="1">
      <c r="C8" s="220"/>
      <c r="D8" s="426"/>
      <c r="E8" s="426"/>
      <c r="F8" s="426"/>
      <c r="G8" s="426"/>
      <c r="H8" s="426"/>
      <c r="I8" s="426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220"/>
    </row>
    <row r="9" spans="3:21" ht="13.5" customHeight="1">
      <c r="C9" s="220"/>
      <c r="D9" s="426"/>
      <c r="E9" s="426"/>
      <c r="F9" s="426"/>
      <c r="G9" s="426"/>
      <c r="H9" s="426"/>
      <c r="I9" s="426"/>
      <c r="J9" s="451" t="s">
        <v>220</v>
      </c>
      <c r="K9" s="427"/>
      <c r="L9" s="427"/>
      <c r="M9" s="427"/>
      <c r="N9" s="427"/>
      <c r="O9" s="427"/>
      <c r="P9" s="427"/>
      <c r="Q9" s="427"/>
      <c r="R9" s="427"/>
      <c r="S9" s="427"/>
      <c r="T9" s="427"/>
      <c r="U9" s="220"/>
    </row>
    <row r="10" spans="3:21" ht="13.5" customHeight="1">
      <c r="C10" s="220"/>
      <c r="D10" s="426"/>
      <c r="E10" s="426"/>
      <c r="F10" s="426"/>
      <c r="G10" s="426"/>
      <c r="H10" s="426"/>
      <c r="I10" s="426"/>
      <c r="J10" s="451"/>
      <c r="K10" s="451">
        <v>2006</v>
      </c>
      <c r="L10" s="451">
        <v>2007</v>
      </c>
      <c r="M10" s="451">
        <v>2008</v>
      </c>
      <c r="N10" s="451">
        <v>2009</v>
      </c>
      <c r="O10" s="451">
        <v>2010</v>
      </c>
      <c r="P10" s="451">
        <v>2011</v>
      </c>
      <c r="Q10" s="451">
        <v>2012</v>
      </c>
      <c r="R10" s="428"/>
      <c r="S10" s="428"/>
      <c r="T10" s="428"/>
      <c r="U10" s="220"/>
    </row>
    <row r="11" spans="3:21" ht="13.5" customHeight="1">
      <c r="C11" s="220"/>
      <c r="D11" s="429"/>
      <c r="E11" s="429"/>
      <c r="F11" s="429"/>
      <c r="G11" s="429"/>
      <c r="H11" s="429"/>
      <c r="I11" s="429"/>
      <c r="J11" s="431" t="s">
        <v>221</v>
      </c>
      <c r="K11" s="432">
        <v>22485</v>
      </c>
      <c r="L11" s="432">
        <v>24083</v>
      </c>
      <c r="M11" s="432">
        <v>24743.62352824023</v>
      </c>
      <c r="N11" s="432">
        <v>26107.266757893452</v>
      </c>
      <c r="O11" s="432">
        <v>25455.800916798897</v>
      </c>
      <c r="P11" s="432">
        <v>26373.307041195974</v>
      </c>
      <c r="Q11" s="432">
        <v>25838.151500179192</v>
      </c>
      <c r="R11" s="429"/>
      <c r="S11" s="429"/>
      <c r="T11" s="429"/>
      <c r="U11" s="220"/>
    </row>
    <row r="12" spans="3:21" ht="13.5" customHeight="1">
      <c r="C12" s="220"/>
      <c r="D12" s="420"/>
      <c r="E12" s="430"/>
      <c r="F12" s="430"/>
      <c r="G12" s="430"/>
      <c r="H12" s="431"/>
      <c r="I12" s="430"/>
      <c r="J12" s="432" t="s">
        <v>222</v>
      </c>
      <c r="K12" s="432">
        <v>21936.585365853658</v>
      </c>
      <c r="L12" s="432">
        <v>22849.146110056925</v>
      </c>
      <c r="M12" s="432">
        <v>22072.813138483703</v>
      </c>
      <c r="N12" s="432">
        <v>23042.600845448767</v>
      </c>
      <c r="O12" s="432">
        <v>22154.74405291462</v>
      </c>
      <c r="P12" s="432">
        <v>22522.038463873592</v>
      </c>
      <c r="Q12" s="432">
        <v>21353.844215024124</v>
      </c>
      <c r="R12" s="432"/>
      <c r="S12" s="432"/>
      <c r="T12" s="432"/>
      <c r="U12" s="220"/>
    </row>
    <row r="13" spans="3:21" ht="13.5" customHeight="1">
      <c r="C13" s="220"/>
      <c r="D13" s="420"/>
      <c r="E13" s="433"/>
      <c r="F13" s="430"/>
      <c r="G13" s="430"/>
      <c r="H13" s="431"/>
      <c r="I13" s="430"/>
      <c r="J13" s="432" t="s">
        <v>223</v>
      </c>
      <c r="K13" s="432">
        <v>1.114864</v>
      </c>
      <c r="L13" s="432">
        <v>1.128616</v>
      </c>
      <c r="M13" s="432">
        <v>1.131412</v>
      </c>
      <c r="N13" s="432">
        <v>1.126862</v>
      </c>
      <c r="O13" s="432">
        <v>1.123038</v>
      </c>
      <c r="P13" s="432">
        <v>1.097413</v>
      </c>
      <c r="Q13" s="432">
        <v>1.115189</v>
      </c>
      <c r="R13" s="432"/>
      <c r="S13" s="432"/>
      <c r="T13" s="432"/>
      <c r="U13" s="220"/>
    </row>
    <row r="14" spans="3:21" ht="13.5" customHeight="1">
      <c r="C14" s="220"/>
      <c r="D14" s="420"/>
      <c r="E14" s="433"/>
      <c r="F14" s="430"/>
      <c r="G14" s="430"/>
      <c r="H14" s="431"/>
      <c r="I14" s="430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220"/>
    </row>
    <row r="15" spans="3:21" ht="13.5" customHeight="1">
      <c r="C15" s="220"/>
      <c r="D15" s="420"/>
      <c r="E15" s="433"/>
      <c r="F15" s="430"/>
      <c r="G15" s="430"/>
      <c r="H15" s="431"/>
      <c r="I15" s="430"/>
      <c r="J15" s="434" t="s">
        <v>224</v>
      </c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220"/>
    </row>
    <row r="16" spans="3:21" ht="13.5" customHeight="1">
      <c r="C16" s="220"/>
      <c r="D16" s="420"/>
      <c r="E16" s="433"/>
      <c r="F16" s="430"/>
      <c r="G16" s="430"/>
      <c r="H16" s="431"/>
      <c r="I16" s="430"/>
      <c r="J16" s="434"/>
      <c r="K16" s="451">
        <v>2006</v>
      </c>
      <c r="L16" s="451">
        <v>2007</v>
      </c>
      <c r="M16" s="451">
        <v>2008</v>
      </c>
      <c r="N16" s="451">
        <v>2009</v>
      </c>
      <c r="O16" s="451">
        <v>2010</v>
      </c>
      <c r="P16" s="451">
        <v>2011</v>
      </c>
      <c r="Q16" s="451">
        <v>2012</v>
      </c>
      <c r="R16" s="434"/>
      <c r="S16" s="434"/>
      <c r="T16" s="434"/>
      <c r="U16" s="220"/>
    </row>
    <row r="17" spans="3:21" ht="13.5" customHeight="1">
      <c r="C17" s="220"/>
      <c r="D17" s="429"/>
      <c r="E17" s="429"/>
      <c r="F17" s="429"/>
      <c r="G17" s="429"/>
      <c r="H17" s="429"/>
      <c r="I17" s="429"/>
      <c r="J17" s="432" t="s">
        <v>225</v>
      </c>
      <c r="K17" s="432">
        <v>24139</v>
      </c>
      <c r="L17" s="432">
        <v>25743</v>
      </c>
      <c r="M17" s="432">
        <v>26441.10762445325</v>
      </c>
      <c r="N17" s="432">
        <v>27616.18771422936</v>
      </c>
      <c r="O17" s="432">
        <v>26877.71965848245</v>
      </c>
      <c r="P17" s="432">
        <v>27849.82372743333</v>
      </c>
      <c r="Q17" s="432">
        <v>27163.41556816894</v>
      </c>
      <c r="R17" s="435"/>
      <c r="S17" s="435"/>
      <c r="T17" s="435"/>
      <c r="U17" s="220"/>
    </row>
    <row r="18" spans="3:21" ht="13.5" customHeight="1">
      <c r="C18" s="220"/>
      <c r="D18" s="420"/>
      <c r="E18" s="430"/>
      <c r="F18" s="430"/>
      <c r="G18" s="430"/>
      <c r="H18" s="431"/>
      <c r="I18" s="430"/>
      <c r="J18" s="432" t="s">
        <v>226</v>
      </c>
      <c r="K18" s="432">
        <v>23550.243902439026</v>
      </c>
      <c r="L18" s="432">
        <v>24424.09867172675</v>
      </c>
      <c r="M18" s="432">
        <v>23587.07192190299</v>
      </c>
      <c r="N18" s="432">
        <v>24374.393392965012</v>
      </c>
      <c r="O18" s="432">
        <v>23392.271243239727</v>
      </c>
      <c r="P18" s="432">
        <v>23782.940843239394</v>
      </c>
      <c r="Q18" s="432">
        <v>22449.10377534623</v>
      </c>
      <c r="R18" s="432"/>
      <c r="S18" s="432"/>
      <c r="T18" s="432"/>
      <c r="U18" s="220"/>
    </row>
    <row r="19" spans="3:21" ht="13.5" customHeight="1">
      <c r="C19" s="220"/>
      <c r="D19" s="420"/>
      <c r="E19" s="433"/>
      <c r="F19" s="430"/>
      <c r="G19" s="430"/>
      <c r="H19" s="431"/>
      <c r="I19" s="430"/>
      <c r="J19" s="432" t="s">
        <v>223</v>
      </c>
      <c r="K19" s="432">
        <v>0.927646</v>
      </c>
      <c r="L19" s="432">
        <v>0.931686</v>
      </c>
      <c r="M19" s="432">
        <v>0.929894</v>
      </c>
      <c r="N19" s="432">
        <v>0.926188</v>
      </c>
      <c r="O19" s="432">
        <v>0.914116</v>
      </c>
      <c r="P19" s="432">
        <v>0.898892</v>
      </c>
      <c r="Q19" s="432">
        <v>0.923534</v>
      </c>
      <c r="R19" s="432"/>
      <c r="S19" s="432"/>
      <c r="T19" s="432"/>
      <c r="U19" s="220"/>
    </row>
    <row r="20" spans="3:21" ht="13.5" customHeight="1">
      <c r="C20" s="220"/>
      <c r="D20" s="420"/>
      <c r="E20" s="433"/>
      <c r="F20" s="430"/>
      <c r="G20" s="430"/>
      <c r="H20" s="431"/>
      <c r="I20" s="430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220"/>
    </row>
    <row r="21" spans="3:21" ht="13.5" customHeight="1">
      <c r="C21" s="220"/>
      <c r="D21" s="420"/>
      <c r="E21" s="433"/>
      <c r="F21" s="430"/>
      <c r="G21" s="430"/>
      <c r="H21" s="431"/>
      <c r="I21" s="430"/>
      <c r="J21" s="434"/>
      <c r="K21" s="434"/>
      <c r="L21" s="434"/>
      <c r="M21" s="434"/>
      <c r="N21" s="434"/>
      <c r="O21" s="434"/>
      <c r="P21" s="434"/>
      <c r="Q21" s="434"/>
      <c r="R21" s="434"/>
      <c r="S21" s="434"/>
      <c r="T21" s="434"/>
      <c r="U21" s="220"/>
    </row>
    <row r="22" spans="3:21" ht="13.5" customHeight="1">
      <c r="C22" s="220"/>
      <c r="D22" s="420"/>
      <c r="E22" s="433"/>
      <c r="F22" s="430"/>
      <c r="G22" s="430"/>
      <c r="H22" s="431"/>
      <c r="I22" s="430"/>
      <c r="J22" s="434"/>
      <c r="K22" s="434"/>
      <c r="L22" s="434"/>
      <c r="M22" s="434"/>
      <c r="N22" s="434"/>
      <c r="O22" s="434"/>
      <c r="P22" s="434"/>
      <c r="Q22" s="434"/>
      <c r="R22" s="434"/>
      <c r="S22" s="434"/>
      <c r="T22" s="434"/>
      <c r="U22" s="220"/>
    </row>
    <row r="23" spans="3:21" ht="13.5" customHeight="1">
      <c r="C23" s="220"/>
      <c r="D23" s="429"/>
      <c r="E23" s="429"/>
      <c r="F23" s="429"/>
      <c r="G23" s="429"/>
      <c r="H23" s="429"/>
      <c r="I23" s="429"/>
      <c r="J23" s="435"/>
      <c r="K23" s="435"/>
      <c r="L23" s="435"/>
      <c r="M23" s="435"/>
      <c r="N23" s="435"/>
      <c r="O23" s="435"/>
      <c r="P23" s="435"/>
      <c r="Q23" s="435"/>
      <c r="R23" s="435"/>
      <c r="S23" s="435"/>
      <c r="T23" s="435"/>
      <c r="U23" s="220"/>
    </row>
    <row r="24" spans="3:21" ht="13.5" customHeight="1">
      <c r="C24" s="220"/>
      <c r="D24" s="420"/>
      <c r="E24" s="430"/>
      <c r="F24" s="430"/>
      <c r="G24" s="430"/>
      <c r="H24" s="431"/>
      <c r="I24" s="430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220"/>
    </row>
    <row r="25" spans="3:21" ht="13.5" customHeight="1">
      <c r="C25" s="220"/>
      <c r="D25" s="420"/>
      <c r="E25" s="433"/>
      <c r="F25" s="430"/>
      <c r="G25" s="430"/>
      <c r="H25" s="431"/>
      <c r="I25" s="430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220"/>
    </row>
    <row r="26" spans="3:21" ht="13.5" customHeight="1">
      <c r="C26" s="220"/>
      <c r="D26" s="420"/>
      <c r="E26" s="433"/>
      <c r="F26" s="430"/>
      <c r="G26" s="430"/>
      <c r="H26" s="431"/>
      <c r="I26" s="430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220"/>
    </row>
    <row r="27" spans="3:21" ht="13.5" customHeight="1">
      <c r="C27" s="220"/>
      <c r="D27" s="420"/>
      <c r="E27" s="433"/>
      <c r="F27" s="430"/>
      <c r="G27" s="430"/>
      <c r="H27" s="431"/>
      <c r="I27" s="430"/>
      <c r="J27" s="434"/>
      <c r="K27" s="434"/>
      <c r="L27" s="434"/>
      <c r="M27" s="434"/>
      <c r="N27" s="434"/>
      <c r="O27" s="434"/>
      <c r="P27" s="434"/>
      <c r="Q27" s="434"/>
      <c r="R27" s="434"/>
      <c r="S27" s="434"/>
      <c r="T27" s="434"/>
      <c r="U27" s="220"/>
    </row>
    <row r="28" spans="3:21" ht="13.5" customHeight="1">
      <c r="C28" s="220"/>
      <c r="D28" s="420"/>
      <c r="E28" s="433"/>
      <c r="F28" s="430"/>
      <c r="G28" s="430"/>
      <c r="H28" s="431"/>
      <c r="I28" s="430"/>
      <c r="J28" s="434"/>
      <c r="K28" s="434"/>
      <c r="L28" s="434"/>
      <c r="M28" s="434"/>
      <c r="N28" s="434"/>
      <c r="O28" s="434"/>
      <c r="P28" s="434"/>
      <c r="Q28" s="434"/>
      <c r="R28" s="434"/>
      <c r="S28" s="434"/>
      <c r="T28" s="434"/>
      <c r="U28" s="220"/>
    </row>
    <row r="29" spans="3:21" ht="13.5" customHeight="1">
      <c r="C29" s="220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220"/>
    </row>
    <row r="30" spans="3:21" ht="13.5" customHeight="1">
      <c r="C30" s="220"/>
      <c r="D30" s="420"/>
      <c r="E30" s="436"/>
      <c r="F30" s="436"/>
      <c r="G30" s="436"/>
      <c r="H30" s="436"/>
      <c r="I30" s="430"/>
      <c r="J30" s="437"/>
      <c r="K30" s="437"/>
      <c r="L30" s="437"/>
      <c r="M30" s="437"/>
      <c r="N30" s="437"/>
      <c r="O30" s="437"/>
      <c r="P30" s="437"/>
      <c r="Q30" s="437"/>
      <c r="R30" s="437"/>
      <c r="S30" s="437"/>
      <c r="T30" s="438"/>
      <c r="U30" s="220"/>
    </row>
    <row r="31" spans="3:21" ht="13.5" customHeight="1">
      <c r="C31" s="220"/>
      <c r="D31" s="420"/>
      <c r="E31" s="436"/>
      <c r="F31" s="436"/>
      <c r="G31" s="436"/>
      <c r="H31" s="436"/>
      <c r="I31" s="430"/>
      <c r="J31" s="434"/>
      <c r="K31" s="434"/>
      <c r="L31" s="434"/>
      <c r="M31" s="434"/>
      <c r="N31" s="434"/>
      <c r="O31" s="434"/>
      <c r="P31" s="434"/>
      <c r="Q31" s="439"/>
      <c r="R31" s="439"/>
      <c r="S31" s="439"/>
      <c r="T31" s="439"/>
      <c r="U31" s="220"/>
    </row>
    <row r="32" spans="4:21" ht="13.5" customHeight="1">
      <c r="D32" s="420"/>
      <c r="E32" s="430"/>
      <c r="F32" s="430"/>
      <c r="G32" s="430"/>
      <c r="H32" s="431"/>
      <c r="I32" s="430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/>
      <c r="U32" s="51" t="s">
        <v>48</v>
      </c>
    </row>
    <row r="33" spans="4:20" ht="13.5" customHeight="1">
      <c r="D33" s="420"/>
      <c r="E33" s="430"/>
      <c r="F33" s="430"/>
      <c r="G33" s="430"/>
      <c r="H33" s="431"/>
      <c r="I33" s="430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</row>
    <row r="34" spans="4:20" ht="13.5" customHeight="1">
      <c r="D34" s="429"/>
      <c r="E34" s="429"/>
      <c r="F34" s="429"/>
      <c r="G34" s="429"/>
      <c r="H34" s="429"/>
      <c r="I34" s="429"/>
      <c r="J34" s="435"/>
      <c r="K34" s="435"/>
      <c r="L34" s="435"/>
      <c r="M34" s="435"/>
      <c r="N34" s="435"/>
      <c r="O34" s="435"/>
      <c r="P34" s="435"/>
      <c r="Q34" s="435"/>
      <c r="R34" s="435"/>
      <c r="S34" s="435"/>
      <c r="T34" s="435"/>
    </row>
    <row r="35" spans="4:20" ht="13.5" customHeight="1">
      <c r="D35" s="429"/>
      <c r="E35" s="429"/>
      <c r="F35" s="429"/>
      <c r="G35" s="429"/>
      <c r="H35" s="429"/>
      <c r="I35" s="429"/>
      <c r="J35" s="435"/>
      <c r="K35" s="435"/>
      <c r="L35" s="435"/>
      <c r="M35" s="435"/>
      <c r="N35" s="435"/>
      <c r="O35" s="435"/>
      <c r="P35" s="435"/>
      <c r="Q35" s="435"/>
      <c r="R35" s="435"/>
      <c r="S35" s="435"/>
      <c r="T35" s="435"/>
    </row>
    <row r="36" spans="4:20" ht="13.5" customHeight="1">
      <c r="D36" s="429"/>
      <c r="E36" s="429"/>
      <c r="F36" s="429"/>
      <c r="G36" s="429"/>
      <c r="H36" s="429"/>
      <c r="I36" s="429"/>
      <c r="J36" s="435"/>
      <c r="K36" s="435"/>
      <c r="L36" s="435"/>
      <c r="M36" s="435"/>
      <c r="N36" s="435"/>
      <c r="O36" s="435"/>
      <c r="P36" s="435"/>
      <c r="Q36" s="435"/>
      <c r="R36" s="435"/>
      <c r="S36" s="435"/>
      <c r="T36" s="435"/>
    </row>
    <row r="37" spans="4:20" ht="13.5" customHeight="1">
      <c r="D37" s="429"/>
      <c r="E37" s="429"/>
      <c r="F37" s="429"/>
      <c r="G37" s="429"/>
      <c r="H37" s="429"/>
      <c r="I37" s="429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5"/>
    </row>
    <row r="38" spans="4:20" ht="13.5" customHeight="1">
      <c r="D38" s="429"/>
      <c r="E38" s="429"/>
      <c r="F38" s="429"/>
      <c r="G38" s="429"/>
      <c r="H38" s="429"/>
      <c r="I38" s="429"/>
      <c r="J38" s="435"/>
      <c r="K38" s="435"/>
      <c r="L38" s="435"/>
      <c r="M38" s="435"/>
      <c r="N38" s="435"/>
      <c r="O38" s="435"/>
      <c r="P38" s="435"/>
      <c r="Q38" s="435"/>
      <c r="R38" s="435"/>
      <c r="S38" s="435"/>
      <c r="T38" s="435"/>
    </row>
    <row r="39" spans="4:20" ht="13.5">
      <c r="D39" s="423" t="s">
        <v>53</v>
      </c>
      <c r="E39" s="424"/>
      <c r="F39" s="424"/>
      <c r="G39" s="424"/>
      <c r="H39" s="424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5" t="s">
        <v>232</v>
      </c>
    </row>
    <row r="40" spans="4:20" ht="12.75" customHeight="1">
      <c r="D40" s="49"/>
      <c r="E40" s="168" t="s">
        <v>230</v>
      </c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</row>
    <row r="41" spans="4:20" ht="12.75">
      <c r="D41" s="49" t="s">
        <v>30</v>
      </c>
      <c r="E41" s="168" t="s">
        <v>218</v>
      </c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  <c r="S41" s="168"/>
      <c r="T41" s="168"/>
    </row>
  </sheetData>
  <sheetProtection/>
  <conditionalFormatting sqref="G6">
    <cfRule type="expression" priority="1" dxfId="0" stopIfTrue="1">
      <formula>U6=" "</formula>
    </cfRule>
  </conditionalFormatting>
  <conditionalFormatting sqref="T39">
    <cfRule type="expression" priority="2" dxfId="0" stopIfTrue="1">
      <formula>U32="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874015748031497" right="0.7874015748031497" top="0.62" bottom="0.65" header="0.5118110236220472" footer="0.5118110236220472"/>
  <pageSetup horizontalDpi="1200" verticalDpi="12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>
    <tabColor rgb="FFFFFF00"/>
  </sheetPr>
  <dimension ref="B3:S21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5.25390625" style="51" customWidth="1"/>
    <col min="8" max="8" width="5.375" style="51" customWidth="1"/>
    <col min="9" max="9" width="1.12109375" style="51" customWidth="1"/>
    <col min="10" max="19" width="6.25390625" style="51" customWidth="1"/>
    <col min="20" max="32" width="9.00390625" style="51" customWidth="1"/>
    <col min="33" max="16384" width="9.125" style="51" customWidth="1"/>
  </cols>
  <sheetData>
    <row r="1" ht="12.75" customHeight="1" hidden="1"/>
    <row r="2" ht="12.75" customHeight="1" hidden="1"/>
    <row r="3" ht="9" customHeight="1">
      <c r="C3" s="50"/>
    </row>
    <row r="4" spans="4:19" s="52" customFormat="1" ht="15.75">
      <c r="D4" s="16" t="s">
        <v>165</v>
      </c>
      <c r="E4" s="53"/>
      <c r="F4" s="53"/>
      <c r="G4" s="53"/>
      <c r="H4" s="16" t="s">
        <v>16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29">
        <v>0</v>
      </c>
      <c r="D5" s="89" t="s">
        <v>237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0"/>
      <c r="D7" s="541" t="s">
        <v>32</v>
      </c>
      <c r="E7" s="542"/>
      <c r="F7" s="542"/>
      <c r="G7" s="542"/>
      <c r="H7" s="542"/>
      <c r="I7" s="543"/>
      <c r="J7" s="536" t="s">
        <v>49</v>
      </c>
      <c r="K7" s="536" t="s">
        <v>50</v>
      </c>
      <c r="L7" s="536" t="s">
        <v>51</v>
      </c>
      <c r="M7" s="536" t="s">
        <v>52</v>
      </c>
      <c r="N7" s="536" t="s">
        <v>66</v>
      </c>
      <c r="O7" s="536" t="s">
        <v>76</v>
      </c>
      <c r="P7" s="536" t="s">
        <v>195</v>
      </c>
      <c r="Q7" s="536" t="s">
        <v>206</v>
      </c>
      <c r="R7" s="536" t="s">
        <v>227</v>
      </c>
      <c r="S7" s="535" t="s">
        <v>234</v>
      </c>
    </row>
    <row r="8" spans="3:19" ht="6" customHeight="1">
      <c r="C8" s="20"/>
      <c r="D8" s="544"/>
      <c r="E8" s="545"/>
      <c r="F8" s="545"/>
      <c r="G8" s="545"/>
      <c r="H8" s="545"/>
      <c r="I8" s="546"/>
      <c r="J8" s="537"/>
      <c r="K8" s="537"/>
      <c r="L8" s="537"/>
      <c r="M8" s="537"/>
      <c r="N8" s="537"/>
      <c r="O8" s="537"/>
      <c r="P8" s="537"/>
      <c r="Q8" s="537"/>
      <c r="R8" s="537"/>
      <c r="S8" s="538"/>
    </row>
    <row r="9" spans="3:19" ht="6" customHeight="1">
      <c r="C9" s="20"/>
      <c r="D9" s="544"/>
      <c r="E9" s="545"/>
      <c r="F9" s="545"/>
      <c r="G9" s="545"/>
      <c r="H9" s="545"/>
      <c r="I9" s="546"/>
      <c r="J9" s="537"/>
      <c r="K9" s="537"/>
      <c r="L9" s="537"/>
      <c r="M9" s="537"/>
      <c r="N9" s="537"/>
      <c r="O9" s="537"/>
      <c r="P9" s="537"/>
      <c r="Q9" s="537"/>
      <c r="R9" s="537"/>
      <c r="S9" s="538"/>
    </row>
    <row r="10" spans="3:19" ht="6" customHeight="1">
      <c r="C10" s="20"/>
      <c r="D10" s="544"/>
      <c r="E10" s="545"/>
      <c r="F10" s="545"/>
      <c r="G10" s="545"/>
      <c r="H10" s="545"/>
      <c r="I10" s="546"/>
      <c r="J10" s="537"/>
      <c r="K10" s="537"/>
      <c r="L10" s="537"/>
      <c r="M10" s="537"/>
      <c r="N10" s="537"/>
      <c r="O10" s="537"/>
      <c r="P10" s="537"/>
      <c r="Q10" s="537"/>
      <c r="R10" s="537"/>
      <c r="S10" s="538"/>
    </row>
    <row r="11" spans="3:19" ht="15" customHeight="1" thickBot="1">
      <c r="C11" s="20"/>
      <c r="D11" s="547"/>
      <c r="E11" s="548"/>
      <c r="F11" s="548"/>
      <c r="G11" s="548"/>
      <c r="H11" s="548"/>
      <c r="I11" s="549"/>
      <c r="J11" s="19"/>
      <c r="K11" s="19"/>
      <c r="L11" s="19"/>
      <c r="M11" s="19"/>
      <c r="N11" s="19"/>
      <c r="O11" s="19"/>
      <c r="P11" s="19"/>
      <c r="Q11" s="19"/>
      <c r="R11" s="19"/>
      <c r="S11" s="279"/>
    </row>
    <row r="12" spans="3:19" ht="13.5" thickTop="1">
      <c r="C12" s="20"/>
      <c r="D12" s="21" t="s">
        <v>17</v>
      </c>
      <c r="E12" s="22"/>
      <c r="F12" s="23"/>
      <c r="G12" s="23"/>
      <c r="H12" s="24"/>
      <c r="I12" s="25"/>
      <c r="J12" s="26">
        <v>17</v>
      </c>
      <c r="K12" s="26">
        <v>17</v>
      </c>
      <c r="L12" s="26">
        <v>17</v>
      </c>
      <c r="M12" s="26">
        <v>18</v>
      </c>
      <c r="N12" s="26">
        <v>19</v>
      </c>
      <c r="O12" s="341">
        <v>18</v>
      </c>
      <c r="P12" s="341">
        <v>17</v>
      </c>
      <c r="Q12" s="341">
        <v>18</v>
      </c>
      <c r="R12" s="341">
        <v>18</v>
      </c>
      <c r="S12" s="27">
        <v>18</v>
      </c>
    </row>
    <row r="13" spans="3:19" ht="12.75">
      <c r="C13" s="20"/>
      <c r="D13" s="63" t="s">
        <v>99</v>
      </c>
      <c r="E13" s="64"/>
      <c r="F13" s="64"/>
      <c r="G13" s="64"/>
      <c r="H13" s="65"/>
      <c r="I13" s="66"/>
      <c r="J13" s="67">
        <v>14</v>
      </c>
      <c r="K13" s="67">
        <v>14</v>
      </c>
      <c r="L13" s="67">
        <v>14</v>
      </c>
      <c r="M13" s="67">
        <v>14</v>
      </c>
      <c r="N13" s="67">
        <v>14</v>
      </c>
      <c r="O13" s="342">
        <v>13</v>
      </c>
      <c r="P13" s="342">
        <v>13</v>
      </c>
      <c r="Q13" s="342">
        <v>13</v>
      </c>
      <c r="R13" s="342">
        <v>13</v>
      </c>
      <c r="S13" s="68">
        <v>13</v>
      </c>
    </row>
    <row r="14" spans="3:19" ht="12.75">
      <c r="C14" s="20"/>
      <c r="D14" s="40"/>
      <c r="E14" s="539" t="s">
        <v>18</v>
      </c>
      <c r="F14" s="35" t="s">
        <v>19</v>
      </c>
      <c r="G14" s="35"/>
      <c r="H14" s="36"/>
      <c r="I14" s="37"/>
      <c r="J14" s="85">
        <v>1</v>
      </c>
      <c r="K14" s="85">
        <v>1</v>
      </c>
      <c r="L14" s="85">
        <v>1</v>
      </c>
      <c r="M14" s="85">
        <v>1</v>
      </c>
      <c r="N14" s="85">
        <v>1</v>
      </c>
      <c r="O14" s="224">
        <v>1</v>
      </c>
      <c r="P14" s="224">
        <v>1</v>
      </c>
      <c r="Q14" s="224">
        <v>1</v>
      </c>
      <c r="R14" s="224">
        <v>1</v>
      </c>
      <c r="S14" s="86">
        <v>1</v>
      </c>
    </row>
    <row r="15" spans="3:19" ht="12.75">
      <c r="C15" s="20"/>
      <c r="D15" s="40"/>
      <c r="E15" s="539"/>
      <c r="F15" s="35" t="s">
        <v>20</v>
      </c>
      <c r="G15" s="35"/>
      <c r="H15" s="36"/>
      <c r="I15" s="37"/>
      <c r="J15" s="38" t="s">
        <v>21</v>
      </c>
      <c r="K15" s="38" t="s">
        <v>21</v>
      </c>
      <c r="L15" s="38" t="s">
        <v>22</v>
      </c>
      <c r="M15" s="38">
        <v>0</v>
      </c>
      <c r="N15" s="38">
        <v>0</v>
      </c>
      <c r="O15" s="343">
        <v>0</v>
      </c>
      <c r="P15" s="343">
        <v>0</v>
      </c>
      <c r="Q15" s="343">
        <v>0</v>
      </c>
      <c r="R15" s="343">
        <v>0</v>
      </c>
      <c r="S15" s="39">
        <v>0</v>
      </c>
    </row>
    <row r="16" spans="3:19" ht="12.75">
      <c r="C16" s="20"/>
      <c r="D16" s="40"/>
      <c r="E16" s="539"/>
      <c r="F16" s="35" t="s">
        <v>23</v>
      </c>
      <c r="G16" s="35"/>
      <c r="H16" s="36"/>
      <c r="I16" s="37"/>
      <c r="J16" s="38">
        <v>1</v>
      </c>
      <c r="K16" s="38">
        <v>1</v>
      </c>
      <c r="L16" s="38">
        <v>1</v>
      </c>
      <c r="M16" s="38">
        <v>1</v>
      </c>
      <c r="N16" s="38">
        <v>1</v>
      </c>
      <c r="O16" s="343">
        <v>0</v>
      </c>
      <c r="P16" s="343">
        <v>0</v>
      </c>
      <c r="Q16" s="343">
        <v>0</v>
      </c>
      <c r="R16" s="343">
        <v>0</v>
      </c>
      <c r="S16" s="39">
        <v>0</v>
      </c>
    </row>
    <row r="17" spans="3:19" ht="12.75">
      <c r="C17" s="20"/>
      <c r="D17" s="40"/>
      <c r="E17" s="539"/>
      <c r="F17" s="106" t="s">
        <v>25</v>
      </c>
      <c r="G17" s="106"/>
      <c r="H17" s="107"/>
      <c r="I17" s="108"/>
      <c r="J17" s="221">
        <v>12</v>
      </c>
      <c r="K17" s="221">
        <v>12</v>
      </c>
      <c r="L17" s="221">
        <v>12</v>
      </c>
      <c r="M17" s="221">
        <v>12</v>
      </c>
      <c r="N17" s="221">
        <v>12</v>
      </c>
      <c r="O17" s="344">
        <v>12</v>
      </c>
      <c r="P17" s="344">
        <v>12</v>
      </c>
      <c r="Q17" s="344">
        <v>12</v>
      </c>
      <c r="R17" s="344">
        <v>12</v>
      </c>
      <c r="S17" s="222">
        <v>12</v>
      </c>
    </row>
    <row r="18" spans="3:19" ht="12.75">
      <c r="C18" s="20"/>
      <c r="D18" s="63" t="s">
        <v>100</v>
      </c>
      <c r="E18" s="64"/>
      <c r="F18" s="64"/>
      <c r="G18" s="64"/>
      <c r="H18" s="65"/>
      <c r="I18" s="66"/>
      <c r="J18" s="67">
        <v>3</v>
      </c>
      <c r="K18" s="67">
        <v>3</v>
      </c>
      <c r="L18" s="67">
        <v>3</v>
      </c>
      <c r="M18" s="67">
        <v>4</v>
      </c>
      <c r="N18" s="67">
        <v>5</v>
      </c>
      <c r="O18" s="342">
        <v>5</v>
      </c>
      <c r="P18" s="342">
        <v>4</v>
      </c>
      <c r="Q18" s="342">
        <v>5</v>
      </c>
      <c r="R18" s="342">
        <v>5</v>
      </c>
      <c r="S18" s="68">
        <v>5</v>
      </c>
    </row>
    <row r="19" spans="3:19" ht="12.75">
      <c r="C19" s="20"/>
      <c r="D19" s="40"/>
      <c r="E19" s="539" t="s">
        <v>18</v>
      </c>
      <c r="F19" s="35" t="s">
        <v>27</v>
      </c>
      <c r="G19" s="35"/>
      <c r="H19" s="36"/>
      <c r="I19" s="37"/>
      <c r="J19" s="85">
        <v>2</v>
      </c>
      <c r="K19" s="85">
        <v>2</v>
      </c>
      <c r="L19" s="85">
        <v>2</v>
      </c>
      <c r="M19" s="85">
        <v>2</v>
      </c>
      <c r="N19" s="85">
        <v>3</v>
      </c>
      <c r="O19" s="224">
        <v>3</v>
      </c>
      <c r="P19" s="224">
        <v>2</v>
      </c>
      <c r="Q19" s="224">
        <v>3</v>
      </c>
      <c r="R19" s="224">
        <v>3</v>
      </c>
      <c r="S19" s="86">
        <v>3</v>
      </c>
    </row>
    <row r="20" spans="3:19" ht="13.5" thickBot="1">
      <c r="C20" s="20"/>
      <c r="D20" s="45"/>
      <c r="E20" s="540"/>
      <c r="F20" s="35" t="s">
        <v>28</v>
      </c>
      <c r="G20" s="35"/>
      <c r="H20" s="36"/>
      <c r="I20" s="37"/>
      <c r="J20" s="46">
        <v>1</v>
      </c>
      <c r="K20" s="46">
        <v>1</v>
      </c>
      <c r="L20" s="46">
        <v>1</v>
      </c>
      <c r="M20" s="46">
        <v>2</v>
      </c>
      <c r="N20" s="46">
        <v>2</v>
      </c>
      <c r="O20" s="109">
        <v>2</v>
      </c>
      <c r="P20" s="109">
        <v>2</v>
      </c>
      <c r="Q20" s="109">
        <v>2</v>
      </c>
      <c r="R20" s="109">
        <v>2</v>
      </c>
      <c r="S20" s="47">
        <v>2</v>
      </c>
    </row>
    <row r="21" spans="4:19" ht="13.5">
      <c r="D21" s="60" t="s">
        <v>48</v>
      </c>
      <c r="E21" s="61"/>
      <c r="F21" s="61"/>
      <c r="G21" s="61"/>
      <c r="H21" s="61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48" t="s">
        <v>231</v>
      </c>
    </row>
  </sheetData>
  <sheetProtection/>
  <mergeCells count="13">
    <mergeCell ref="E19:E20"/>
    <mergeCell ref="M7:M10"/>
    <mergeCell ref="N7:N10"/>
    <mergeCell ref="J7:J10"/>
    <mergeCell ref="K7:K10"/>
    <mergeCell ref="D7:I11"/>
    <mergeCell ref="O7:O10"/>
    <mergeCell ref="S7:S10"/>
    <mergeCell ref="L7:L10"/>
    <mergeCell ref="E14:E17"/>
    <mergeCell ref="P7:P10"/>
    <mergeCell ref="Q7:Q10"/>
    <mergeCell ref="R7:R10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B3:T35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A5" sqref="A5:IV5"/>
      <selection pane="topRight" activeCell="A5" sqref="A5:IV5"/>
      <selection pane="bottomLeft" activeCell="A5" sqref="A5:IV5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1.625" style="51" customWidth="1"/>
    <col min="6" max="6" width="1.75390625" style="51" customWidth="1"/>
    <col min="7" max="7" width="18.00390625" style="51" customWidth="1"/>
    <col min="8" max="8" width="1.25" style="51" customWidth="1"/>
    <col min="9" max="9" width="1.12109375" style="51" customWidth="1"/>
    <col min="10" max="19" width="6.75390625" style="51" customWidth="1"/>
    <col min="20" max="43" width="1.75390625" style="51" customWidth="1"/>
    <col min="44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268" t="s">
        <v>175</v>
      </c>
      <c r="E4" s="269"/>
      <c r="F4" s="269"/>
      <c r="G4" s="269"/>
      <c r="H4" s="268" t="s">
        <v>16</v>
      </c>
      <c r="I4" s="270"/>
      <c r="J4" s="269"/>
      <c r="K4" s="269"/>
      <c r="L4" s="269"/>
      <c r="M4" s="269"/>
      <c r="N4" s="269"/>
      <c r="O4" s="269"/>
      <c r="P4" s="269"/>
      <c r="Q4" s="269"/>
      <c r="R4" s="269"/>
      <c r="S4" s="269"/>
    </row>
    <row r="5" spans="2:19" s="52" customFormat="1" ht="15.75">
      <c r="B5" s="329">
        <v>0</v>
      </c>
      <c r="D5" s="328" t="s">
        <v>241</v>
      </c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</row>
    <row r="6" spans="4:20" s="56" customFormat="1" ht="21" customHeight="1" thickBot="1">
      <c r="D6" s="273"/>
      <c r="E6" s="274"/>
      <c r="F6" s="274"/>
      <c r="G6" s="274"/>
      <c r="H6" s="274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6"/>
      <c r="T6" s="15" t="s">
        <v>48</v>
      </c>
    </row>
    <row r="7" spans="3:20" ht="6" customHeight="1">
      <c r="C7" s="20"/>
      <c r="D7" s="554" t="s">
        <v>101</v>
      </c>
      <c r="E7" s="555"/>
      <c r="F7" s="555"/>
      <c r="G7" s="555"/>
      <c r="H7" s="555"/>
      <c r="I7" s="556"/>
      <c r="J7" s="536" t="s">
        <v>49</v>
      </c>
      <c r="K7" s="536" t="s">
        <v>50</v>
      </c>
      <c r="L7" s="552" t="s">
        <v>51</v>
      </c>
      <c r="M7" s="536" t="s">
        <v>52</v>
      </c>
      <c r="N7" s="550" t="s">
        <v>66</v>
      </c>
      <c r="O7" s="550" t="s">
        <v>76</v>
      </c>
      <c r="P7" s="550" t="s">
        <v>195</v>
      </c>
      <c r="Q7" s="550" t="s">
        <v>206</v>
      </c>
      <c r="R7" s="550" t="s">
        <v>227</v>
      </c>
      <c r="S7" s="535" t="s">
        <v>234</v>
      </c>
      <c r="T7" s="59"/>
    </row>
    <row r="8" spans="3:20" ht="6" customHeight="1">
      <c r="C8" s="20"/>
      <c r="D8" s="557"/>
      <c r="E8" s="558"/>
      <c r="F8" s="558"/>
      <c r="G8" s="558"/>
      <c r="H8" s="558"/>
      <c r="I8" s="559"/>
      <c r="J8" s="537"/>
      <c r="K8" s="537"/>
      <c r="L8" s="553"/>
      <c r="M8" s="537"/>
      <c r="N8" s="551"/>
      <c r="O8" s="551"/>
      <c r="P8" s="551"/>
      <c r="Q8" s="551"/>
      <c r="R8" s="551"/>
      <c r="S8" s="538"/>
      <c r="T8" s="59"/>
    </row>
    <row r="9" spans="3:20" ht="6" customHeight="1">
      <c r="C9" s="20"/>
      <c r="D9" s="557"/>
      <c r="E9" s="558"/>
      <c r="F9" s="558"/>
      <c r="G9" s="558"/>
      <c r="H9" s="558"/>
      <c r="I9" s="559"/>
      <c r="J9" s="537"/>
      <c r="K9" s="537"/>
      <c r="L9" s="553"/>
      <c r="M9" s="537"/>
      <c r="N9" s="551"/>
      <c r="O9" s="551"/>
      <c r="P9" s="551"/>
      <c r="Q9" s="551"/>
      <c r="R9" s="551"/>
      <c r="S9" s="538"/>
      <c r="T9" s="59"/>
    </row>
    <row r="10" spans="3:20" ht="6" customHeight="1">
      <c r="C10" s="20"/>
      <c r="D10" s="557"/>
      <c r="E10" s="558"/>
      <c r="F10" s="558"/>
      <c r="G10" s="558"/>
      <c r="H10" s="558"/>
      <c r="I10" s="559"/>
      <c r="J10" s="537"/>
      <c r="K10" s="537"/>
      <c r="L10" s="553"/>
      <c r="M10" s="537"/>
      <c r="N10" s="551"/>
      <c r="O10" s="551"/>
      <c r="P10" s="551"/>
      <c r="Q10" s="551"/>
      <c r="R10" s="551"/>
      <c r="S10" s="538"/>
      <c r="T10" s="59"/>
    </row>
    <row r="11" spans="3:20" ht="15" customHeight="1" thickBot="1">
      <c r="C11" s="20"/>
      <c r="D11" s="560"/>
      <c r="E11" s="561"/>
      <c r="F11" s="561"/>
      <c r="G11" s="561"/>
      <c r="H11" s="561"/>
      <c r="I11" s="562"/>
      <c r="J11" s="19"/>
      <c r="K11" s="19"/>
      <c r="L11" s="278"/>
      <c r="M11" s="19"/>
      <c r="N11" s="19"/>
      <c r="O11" s="19"/>
      <c r="P11" s="19"/>
      <c r="Q11" s="115"/>
      <c r="R11" s="115"/>
      <c r="S11" s="279"/>
      <c r="T11" s="59"/>
    </row>
    <row r="12" spans="3:20" ht="14.25" thickBot="1" thickTop="1">
      <c r="C12" s="20"/>
      <c r="D12" s="280"/>
      <c r="E12" s="281" t="s">
        <v>102</v>
      </c>
      <c r="F12" s="281"/>
      <c r="G12" s="281"/>
      <c r="H12" s="282" t="s">
        <v>103</v>
      </c>
      <c r="I12" s="283"/>
      <c r="J12" s="284">
        <v>17</v>
      </c>
      <c r="K12" s="284">
        <v>17</v>
      </c>
      <c r="L12" s="284">
        <v>17</v>
      </c>
      <c r="M12" s="284">
        <v>18</v>
      </c>
      <c r="N12" s="284">
        <v>19</v>
      </c>
      <c r="O12" s="351">
        <v>18</v>
      </c>
      <c r="P12" s="351">
        <v>17</v>
      </c>
      <c r="Q12" s="351">
        <v>18</v>
      </c>
      <c r="R12" s="351">
        <v>18</v>
      </c>
      <c r="S12" s="285">
        <v>18</v>
      </c>
      <c r="T12" s="59"/>
    </row>
    <row r="13" spans="3:20" ht="13.5" thickTop="1">
      <c r="C13" s="20"/>
      <c r="D13" s="286"/>
      <c r="E13" s="287" t="s">
        <v>104</v>
      </c>
      <c r="F13" s="287"/>
      <c r="G13" s="287"/>
      <c r="H13" s="288" t="s">
        <v>105</v>
      </c>
      <c r="I13" s="289"/>
      <c r="J13" s="327">
        <v>7</v>
      </c>
      <c r="K13" s="327">
        <v>7</v>
      </c>
      <c r="L13" s="327">
        <v>7</v>
      </c>
      <c r="M13" s="327">
        <v>7</v>
      </c>
      <c r="N13" s="327">
        <v>8</v>
      </c>
      <c r="O13" s="352">
        <v>8</v>
      </c>
      <c r="P13" s="352">
        <v>7</v>
      </c>
      <c r="Q13" s="352">
        <v>8</v>
      </c>
      <c r="R13" s="352">
        <v>8</v>
      </c>
      <c r="S13" s="330">
        <v>8</v>
      </c>
      <c r="T13" s="59"/>
    </row>
    <row r="14" spans="3:20" ht="12.75" customHeight="1" thickBot="1">
      <c r="C14" s="20"/>
      <c r="D14" s="290"/>
      <c r="E14" s="291"/>
      <c r="F14" s="291" t="s">
        <v>106</v>
      </c>
      <c r="G14" s="291"/>
      <c r="H14" s="292" t="s">
        <v>107</v>
      </c>
      <c r="I14" s="293"/>
      <c r="J14" s="294">
        <v>7</v>
      </c>
      <c r="K14" s="294">
        <v>7</v>
      </c>
      <c r="L14" s="294">
        <v>7</v>
      </c>
      <c r="M14" s="294">
        <v>7</v>
      </c>
      <c r="N14" s="294">
        <v>8</v>
      </c>
      <c r="O14" s="353">
        <v>8</v>
      </c>
      <c r="P14" s="353">
        <v>7</v>
      </c>
      <c r="Q14" s="353">
        <v>8</v>
      </c>
      <c r="R14" s="353">
        <v>8</v>
      </c>
      <c r="S14" s="295">
        <v>8</v>
      </c>
      <c r="T14" s="59"/>
    </row>
    <row r="15" spans="3:20" ht="12.75">
      <c r="C15" s="20"/>
      <c r="D15" s="296"/>
      <c r="E15" s="297" t="s">
        <v>108</v>
      </c>
      <c r="F15" s="297"/>
      <c r="G15" s="297"/>
      <c r="H15" s="298" t="s">
        <v>109</v>
      </c>
      <c r="I15" s="299"/>
      <c r="J15" s="300">
        <v>0</v>
      </c>
      <c r="K15" s="300">
        <v>0</v>
      </c>
      <c r="L15" s="300">
        <v>0</v>
      </c>
      <c r="M15" s="300">
        <v>0</v>
      </c>
      <c r="N15" s="300">
        <v>0</v>
      </c>
      <c r="O15" s="354">
        <v>0</v>
      </c>
      <c r="P15" s="354">
        <v>0</v>
      </c>
      <c r="Q15" s="354">
        <v>0</v>
      </c>
      <c r="R15" s="354">
        <v>0</v>
      </c>
      <c r="S15" s="301">
        <v>0</v>
      </c>
      <c r="T15" s="59"/>
    </row>
    <row r="16" spans="3:20" ht="13.5" thickBot="1">
      <c r="C16" s="20"/>
      <c r="D16" s="290"/>
      <c r="E16" s="291"/>
      <c r="F16" s="291" t="s">
        <v>110</v>
      </c>
      <c r="G16" s="291"/>
      <c r="H16" s="292" t="s">
        <v>111</v>
      </c>
      <c r="I16" s="302"/>
      <c r="J16" s="303">
        <v>0</v>
      </c>
      <c r="K16" s="303">
        <v>0</v>
      </c>
      <c r="L16" s="303">
        <v>0</v>
      </c>
      <c r="M16" s="303">
        <v>0</v>
      </c>
      <c r="N16" s="303">
        <v>0</v>
      </c>
      <c r="O16" s="355">
        <v>0</v>
      </c>
      <c r="P16" s="355">
        <v>0</v>
      </c>
      <c r="Q16" s="355">
        <v>0</v>
      </c>
      <c r="R16" s="355">
        <v>0</v>
      </c>
      <c r="S16" s="304">
        <v>0</v>
      </c>
      <c r="T16" s="59"/>
    </row>
    <row r="17" spans="3:20" ht="12.75">
      <c r="C17" s="20"/>
      <c r="D17" s="296"/>
      <c r="E17" s="297" t="s">
        <v>112</v>
      </c>
      <c r="F17" s="297"/>
      <c r="G17" s="297"/>
      <c r="H17" s="298" t="s">
        <v>113</v>
      </c>
      <c r="I17" s="305"/>
      <c r="J17" s="300">
        <v>2</v>
      </c>
      <c r="K17" s="300">
        <v>2</v>
      </c>
      <c r="L17" s="300">
        <v>2</v>
      </c>
      <c r="M17" s="300">
        <v>2</v>
      </c>
      <c r="N17" s="300">
        <v>2</v>
      </c>
      <c r="O17" s="354">
        <v>2</v>
      </c>
      <c r="P17" s="354">
        <v>2</v>
      </c>
      <c r="Q17" s="354">
        <v>2</v>
      </c>
      <c r="R17" s="354">
        <v>2</v>
      </c>
      <c r="S17" s="301">
        <v>2</v>
      </c>
      <c r="T17" s="59"/>
    </row>
    <row r="18" spans="3:20" ht="12.75">
      <c r="C18" s="20"/>
      <c r="D18" s="290"/>
      <c r="E18" s="291"/>
      <c r="F18" s="291" t="s">
        <v>114</v>
      </c>
      <c r="G18" s="291"/>
      <c r="H18" s="292" t="s">
        <v>115</v>
      </c>
      <c r="I18" s="302"/>
      <c r="J18" s="294">
        <v>1</v>
      </c>
      <c r="K18" s="294">
        <v>1</v>
      </c>
      <c r="L18" s="294">
        <v>1</v>
      </c>
      <c r="M18" s="294">
        <v>1</v>
      </c>
      <c r="N18" s="294">
        <v>1</v>
      </c>
      <c r="O18" s="353">
        <v>1</v>
      </c>
      <c r="P18" s="353">
        <v>1</v>
      </c>
      <c r="Q18" s="353">
        <v>1</v>
      </c>
      <c r="R18" s="353">
        <v>1</v>
      </c>
      <c r="S18" s="295">
        <v>1</v>
      </c>
      <c r="T18" s="59"/>
    </row>
    <row r="19" spans="3:20" ht="12.75" customHeight="1" thickBot="1">
      <c r="C19" s="20"/>
      <c r="D19" s="290"/>
      <c r="E19" s="291"/>
      <c r="F19" s="291" t="s">
        <v>116</v>
      </c>
      <c r="G19" s="291"/>
      <c r="H19" s="292" t="s">
        <v>117</v>
      </c>
      <c r="I19" s="302"/>
      <c r="J19" s="303">
        <v>1</v>
      </c>
      <c r="K19" s="303">
        <v>1</v>
      </c>
      <c r="L19" s="303">
        <v>1</v>
      </c>
      <c r="M19" s="303">
        <v>1</v>
      </c>
      <c r="N19" s="303">
        <v>1</v>
      </c>
      <c r="O19" s="355">
        <v>1</v>
      </c>
      <c r="P19" s="355">
        <v>1</v>
      </c>
      <c r="Q19" s="355">
        <v>1</v>
      </c>
      <c r="R19" s="355">
        <v>1</v>
      </c>
      <c r="S19" s="304">
        <v>1</v>
      </c>
      <c r="T19" s="59"/>
    </row>
    <row r="20" spans="3:20" ht="12.75">
      <c r="C20" s="20"/>
      <c r="D20" s="296"/>
      <c r="E20" s="297" t="s">
        <v>118</v>
      </c>
      <c r="F20" s="297"/>
      <c r="G20" s="297"/>
      <c r="H20" s="298" t="s">
        <v>119</v>
      </c>
      <c r="I20" s="305"/>
      <c r="J20" s="300">
        <v>2</v>
      </c>
      <c r="K20" s="300">
        <v>2</v>
      </c>
      <c r="L20" s="300">
        <v>2</v>
      </c>
      <c r="M20" s="300">
        <v>2</v>
      </c>
      <c r="N20" s="300">
        <v>2</v>
      </c>
      <c r="O20" s="354">
        <v>1</v>
      </c>
      <c r="P20" s="354">
        <v>1</v>
      </c>
      <c r="Q20" s="354">
        <v>1</v>
      </c>
      <c r="R20" s="354">
        <v>1</v>
      </c>
      <c r="S20" s="301">
        <v>1</v>
      </c>
      <c r="T20" s="59"/>
    </row>
    <row r="21" spans="4:20" ht="12.75">
      <c r="D21" s="290"/>
      <c r="E21" s="291"/>
      <c r="F21" s="291" t="s">
        <v>120</v>
      </c>
      <c r="G21" s="291"/>
      <c r="H21" s="292" t="s">
        <v>121</v>
      </c>
      <c r="I21" s="302"/>
      <c r="J21" s="294">
        <v>0</v>
      </c>
      <c r="K21" s="294">
        <v>0</v>
      </c>
      <c r="L21" s="294">
        <v>0</v>
      </c>
      <c r="M21" s="294">
        <v>0</v>
      </c>
      <c r="N21" s="294">
        <v>0</v>
      </c>
      <c r="O21" s="353">
        <v>0</v>
      </c>
      <c r="P21" s="353">
        <v>0</v>
      </c>
      <c r="Q21" s="353">
        <v>0</v>
      </c>
      <c r="R21" s="353">
        <v>0</v>
      </c>
      <c r="S21" s="295">
        <v>0</v>
      </c>
      <c r="T21" s="51" t="s">
        <v>48</v>
      </c>
    </row>
    <row r="22" spans="4:19" ht="12.75" customHeight="1" thickBot="1">
      <c r="D22" s="290"/>
      <c r="E22" s="291"/>
      <c r="F22" s="291" t="s">
        <v>122</v>
      </c>
      <c r="G22" s="291"/>
      <c r="H22" s="292" t="s">
        <v>123</v>
      </c>
      <c r="I22" s="302"/>
      <c r="J22" s="303">
        <v>2</v>
      </c>
      <c r="K22" s="303">
        <v>2</v>
      </c>
      <c r="L22" s="303">
        <v>2</v>
      </c>
      <c r="M22" s="303">
        <v>2</v>
      </c>
      <c r="N22" s="303">
        <v>2</v>
      </c>
      <c r="O22" s="355">
        <v>1</v>
      </c>
      <c r="P22" s="355">
        <v>1</v>
      </c>
      <c r="Q22" s="355">
        <v>1</v>
      </c>
      <c r="R22" s="355">
        <v>1</v>
      </c>
      <c r="S22" s="304">
        <v>1</v>
      </c>
    </row>
    <row r="23" spans="4:19" ht="12.75">
      <c r="D23" s="296"/>
      <c r="E23" s="297" t="s">
        <v>124</v>
      </c>
      <c r="F23" s="297"/>
      <c r="G23" s="297"/>
      <c r="H23" s="298" t="s">
        <v>125</v>
      </c>
      <c r="I23" s="305"/>
      <c r="J23" s="300">
        <v>1</v>
      </c>
      <c r="K23" s="300">
        <v>1</v>
      </c>
      <c r="L23" s="300">
        <v>1</v>
      </c>
      <c r="M23" s="300">
        <v>1</v>
      </c>
      <c r="N23" s="300">
        <v>1</v>
      </c>
      <c r="O23" s="354">
        <v>1</v>
      </c>
      <c r="P23" s="354">
        <v>1</v>
      </c>
      <c r="Q23" s="354">
        <v>1</v>
      </c>
      <c r="R23" s="354">
        <v>1</v>
      </c>
      <c r="S23" s="301">
        <v>1</v>
      </c>
    </row>
    <row r="24" spans="4:19" ht="12.75">
      <c r="D24" s="290"/>
      <c r="E24" s="291"/>
      <c r="F24" s="291" t="s">
        <v>126</v>
      </c>
      <c r="G24" s="291"/>
      <c r="H24" s="292" t="s">
        <v>127</v>
      </c>
      <c r="I24" s="302"/>
      <c r="J24" s="294">
        <v>0</v>
      </c>
      <c r="K24" s="294">
        <v>0</v>
      </c>
      <c r="L24" s="294">
        <v>0</v>
      </c>
      <c r="M24" s="294">
        <v>0</v>
      </c>
      <c r="N24" s="294">
        <v>0</v>
      </c>
      <c r="O24" s="353">
        <v>0</v>
      </c>
      <c r="P24" s="353">
        <v>0</v>
      </c>
      <c r="Q24" s="353">
        <v>0</v>
      </c>
      <c r="R24" s="353">
        <v>0</v>
      </c>
      <c r="S24" s="295">
        <v>0</v>
      </c>
    </row>
    <row r="25" spans="4:19" ht="12.75">
      <c r="D25" s="290"/>
      <c r="E25" s="291"/>
      <c r="F25" s="291" t="s">
        <v>128</v>
      </c>
      <c r="G25" s="291"/>
      <c r="H25" s="292" t="s">
        <v>129</v>
      </c>
      <c r="I25" s="302"/>
      <c r="J25" s="294">
        <v>0</v>
      </c>
      <c r="K25" s="294">
        <v>0</v>
      </c>
      <c r="L25" s="294">
        <v>0</v>
      </c>
      <c r="M25" s="294">
        <v>0</v>
      </c>
      <c r="N25" s="294">
        <v>0</v>
      </c>
      <c r="O25" s="353">
        <v>0</v>
      </c>
      <c r="P25" s="353">
        <v>0</v>
      </c>
      <c r="Q25" s="353">
        <v>0</v>
      </c>
      <c r="R25" s="353">
        <v>0</v>
      </c>
      <c r="S25" s="295">
        <v>0</v>
      </c>
    </row>
    <row r="26" spans="4:19" ht="13.5" thickBot="1">
      <c r="D26" s="290"/>
      <c r="E26" s="291"/>
      <c r="F26" s="291" t="s">
        <v>130</v>
      </c>
      <c r="G26" s="291"/>
      <c r="H26" s="292" t="s">
        <v>131</v>
      </c>
      <c r="I26" s="302"/>
      <c r="J26" s="303">
        <v>1</v>
      </c>
      <c r="K26" s="303">
        <v>1</v>
      </c>
      <c r="L26" s="303">
        <v>1</v>
      </c>
      <c r="M26" s="303">
        <v>1</v>
      </c>
      <c r="N26" s="303">
        <v>1</v>
      </c>
      <c r="O26" s="355">
        <v>1</v>
      </c>
      <c r="P26" s="355">
        <v>1</v>
      </c>
      <c r="Q26" s="355">
        <v>1</v>
      </c>
      <c r="R26" s="355">
        <v>1</v>
      </c>
      <c r="S26" s="304">
        <v>1</v>
      </c>
    </row>
    <row r="27" spans="4:19" ht="12.75">
      <c r="D27" s="296"/>
      <c r="E27" s="297" t="s">
        <v>132</v>
      </c>
      <c r="F27" s="297"/>
      <c r="G27" s="297"/>
      <c r="H27" s="298" t="s">
        <v>133</v>
      </c>
      <c r="I27" s="305"/>
      <c r="J27" s="300">
        <v>2</v>
      </c>
      <c r="K27" s="300">
        <v>2</v>
      </c>
      <c r="L27" s="300">
        <v>2</v>
      </c>
      <c r="M27" s="300">
        <v>2</v>
      </c>
      <c r="N27" s="300">
        <v>2</v>
      </c>
      <c r="O27" s="354">
        <v>2</v>
      </c>
      <c r="P27" s="354">
        <v>2</v>
      </c>
      <c r="Q27" s="354">
        <v>2</v>
      </c>
      <c r="R27" s="354">
        <v>2</v>
      </c>
      <c r="S27" s="301">
        <v>2</v>
      </c>
    </row>
    <row r="28" spans="4:19" ht="12.75">
      <c r="D28" s="290"/>
      <c r="E28" s="291"/>
      <c r="F28" s="291" t="s">
        <v>247</v>
      </c>
      <c r="G28" s="291"/>
      <c r="H28" s="292" t="s">
        <v>162</v>
      </c>
      <c r="I28" s="302"/>
      <c r="J28" s="294">
        <v>0</v>
      </c>
      <c r="K28" s="294">
        <v>0</v>
      </c>
      <c r="L28" s="294">
        <v>0</v>
      </c>
      <c r="M28" s="294">
        <v>0</v>
      </c>
      <c r="N28" s="294">
        <v>0</v>
      </c>
      <c r="O28" s="353">
        <v>0</v>
      </c>
      <c r="P28" s="353">
        <v>0</v>
      </c>
      <c r="Q28" s="353">
        <v>0</v>
      </c>
      <c r="R28" s="353">
        <v>0</v>
      </c>
      <c r="S28" s="295">
        <v>0</v>
      </c>
    </row>
    <row r="29" spans="4:19" ht="13.5" thickBot="1">
      <c r="D29" s="290"/>
      <c r="E29" s="291"/>
      <c r="F29" s="291" t="s">
        <v>134</v>
      </c>
      <c r="G29" s="291"/>
      <c r="H29" s="292" t="s">
        <v>163</v>
      </c>
      <c r="I29" s="302"/>
      <c r="J29" s="303">
        <v>2</v>
      </c>
      <c r="K29" s="303">
        <v>2</v>
      </c>
      <c r="L29" s="303">
        <v>2</v>
      </c>
      <c r="M29" s="303">
        <v>2</v>
      </c>
      <c r="N29" s="303">
        <v>2</v>
      </c>
      <c r="O29" s="355">
        <v>2</v>
      </c>
      <c r="P29" s="355">
        <v>2</v>
      </c>
      <c r="Q29" s="355">
        <v>2</v>
      </c>
      <c r="R29" s="355">
        <v>2</v>
      </c>
      <c r="S29" s="304">
        <v>2</v>
      </c>
    </row>
    <row r="30" spans="4:19" ht="12.75">
      <c r="D30" s="296"/>
      <c r="E30" s="297" t="s">
        <v>135</v>
      </c>
      <c r="F30" s="297"/>
      <c r="G30" s="297"/>
      <c r="H30" s="298" t="s">
        <v>136</v>
      </c>
      <c r="I30" s="305"/>
      <c r="J30" s="300">
        <v>2</v>
      </c>
      <c r="K30" s="300">
        <v>2</v>
      </c>
      <c r="L30" s="300">
        <v>2</v>
      </c>
      <c r="M30" s="300">
        <v>2</v>
      </c>
      <c r="N30" s="300">
        <v>2</v>
      </c>
      <c r="O30" s="354">
        <v>2</v>
      </c>
      <c r="P30" s="354">
        <v>2</v>
      </c>
      <c r="Q30" s="354">
        <v>2</v>
      </c>
      <c r="R30" s="354">
        <v>2</v>
      </c>
      <c r="S30" s="301">
        <v>2</v>
      </c>
    </row>
    <row r="31" spans="4:19" ht="12.75">
      <c r="D31" s="306"/>
      <c r="E31" s="307"/>
      <c r="F31" s="307" t="s">
        <v>137</v>
      </c>
      <c r="G31" s="307"/>
      <c r="H31" s="308" t="s">
        <v>138</v>
      </c>
      <c r="I31" s="309"/>
      <c r="J31" s="294">
        <v>0</v>
      </c>
      <c r="K31" s="294">
        <v>0</v>
      </c>
      <c r="L31" s="294">
        <v>0</v>
      </c>
      <c r="M31" s="294">
        <v>0</v>
      </c>
      <c r="N31" s="294">
        <v>0</v>
      </c>
      <c r="O31" s="353">
        <v>0</v>
      </c>
      <c r="P31" s="353">
        <v>1</v>
      </c>
      <c r="Q31" s="353">
        <v>1</v>
      </c>
      <c r="R31" s="353">
        <v>1</v>
      </c>
      <c r="S31" s="295">
        <v>1</v>
      </c>
    </row>
    <row r="32" spans="4:19" ht="13.5" thickBot="1">
      <c r="D32" s="310"/>
      <c r="E32" s="311"/>
      <c r="F32" s="311" t="s">
        <v>139</v>
      </c>
      <c r="G32" s="311"/>
      <c r="H32" s="312" t="s">
        <v>140</v>
      </c>
      <c r="I32" s="313"/>
      <c r="J32" s="303">
        <v>2</v>
      </c>
      <c r="K32" s="303">
        <v>2</v>
      </c>
      <c r="L32" s="303">
        <v>2</v>
      </c>
      <c r="M32" s="303">
        <v>2</v>
      </c>
      <c r="N32" s="303">
        <v>2</v>
      </c>
      <c r="O32" s="355">
        <v>2</v>
      </c>
      <c r="P32" s="355">
        <v>1</v>
      </c>
      <c r="Q32" s="355">
        <v>1</v>
      </c>
      <c r="R32" s="355">
        <v>1</v>
      </c>
      <c r="S32" s="304">
        <v>1</v>
      </c>
    </row>
    <row r="33" spans="4:19" ht="12.75">
      <c r="D33" s="296"/>
      <c r="E33" s="297" t="s">
        <v>141</v>
      </c>
      <c r="F33" s="297"/>
      <c r="G33" s="297"/>
      <c r="H33" s="298" t="s">
        <v>142</v>
      </c>
      <c r="I33" s="305"/>
      <c r="J33" s="300">
        <v>1</v>
      </c>
      <c r="K33" s="300">
        <v>1</v>
      </c>
      <c r="L33" s="300">
        <v>1</v>
      </c>
      <c r="M33" s="300">
        <v>2</v>
      </c>
      <c r="N33" s="300">
        <v>2</v>
      </c>
      <c r="O33" s="354">
        <v>2</v>
      </c>
      <c r="P33" s="354">
        <v>2</v>
      </c>
      <c r="Q33" s="354">
        <v>2</v>
      </c>
      <c r="R33" s="354">
        <v>2</v>
      </c>
      <c r="S33" s="301">
        <v>2</v>
      </c>
    </row>
    <row r="34" spans="4:19" ht="13.5" thickBot="1">
      <c r="D34" s="310"/>
      <c r="E34" s="311"/>
      <c r="F34" s="311" t="s">
        <v>143</v>
      </c>
      <c r="G34" s="311"/>
      <c r="H34" s="312" t="s">
        <v>144</v>
      </c>
      <c r="I34" s="313"/>
      <c r="J34" s="303">
        <v>1</v>
      </c>
      <c r="K34" s="303">
        <v>1</v>
      </c>
      <c r="L34" s="303">
        <v>1</v>
      </c>
      <c r="M34" s="303">
        <v>2</v>
      </c>
      <c r="N34" s="303">
        <v>2</v>
      </c>
      <c r="O34" s="355">
        <v>2</v>
      </c>
      <c r="P34" s="355">
        <v>2</v>
      </c>
      <c r="Q34" s="355">
        <v>2</v>
      </c>
      <c r="R34" s="355">
        <v>2</v>
      </c>
      <c r="S34" s="304">
        <v>2</v>
      </c>
    </row>
    <row r="35" spans="4:19" ht="13.5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48" t="s">
        <v>231</v>
      </c>
    </row>
  </sheetData>
  <sheetProtection/>
  <mergeCells count="11">
    <mergeCell ref="D7:I11"/>
    <mergeCell ref="J7:J10"/>
    <mergeCell ref="K7:K10"/>
    <mergeCell ref="N7:N10"/>
    <mergeCell ref="R7:R10"/>
    <mergeCell ref="S7:S10"/>
    <mergeCell ref="L7:L10"/>
    <mergeCell ref="M7:M10"/>
    <mergeCell ref="O7:O10"/>
    <mergeCell ref="P7:P10"/>
    <mergeCell ref="Q7:Q10"/>
  </mergeCells>
  <conditionalFormatting sqref="S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tabColor rgb="FFFFFF00"/>
  </sheetPr>
  <dimension ref="B3:S63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8.75390625" style="51" customWidth="1"/>
    <col min="9" max="9" width="1.12109375" style="51" customWidth="1"/>
    <col min="10" max="19" width="6.75390625" style="51" customWidth="1"/>
    <col min="20" max="21" width="9.25390625" style="51" customWidth="1"/>
    <col min="22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166</v>
      </c>
      <c r="E4" s="53"/>
      <c r="F4" s="53"/>
      <c r="G4" s="53"/>
      <c r="H4" s="16" t="s">
        <v>97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29">
        <v>12</v>
      </c>
      <c r="D5" s="89" t="s">
        <v>237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0"/>
      <c r="D7" s="541" t="s">
        <v>32</v>
      </c>
      <c r="E7" s="542"/>
      <c r="F7" s="542"/>
      <c r="G7" s="542"/>
      <c r="H7" s="542"/>
      <c r="I7" s="543"/>
      <c r="J7" s="536" t="s">
        <v>49</v>
      </c>
      <c r="K7" s="536" t="s">
        <v>50</v>
      </c>
      <c r="L7" s="536" t="s">
        <v>51</v>
      </c>
      <c r="M7" s="536" t="s">
        <v>52</v>
      </c>
      <c r="N7" s="536" t="s">
        <v>66</v>
      </c>
      <c r="O7" s="536" t="s">
        <v>76</v>
      </c>
      <c r="P7" s="536" t="s">
        <v>195</v>
      </c>
      <c r="Q7" s="536" t="s">
        <v>206</v>
      </c>
      <c r="R7" s="536" t="s">
        <v>227</v>
      </c>
      <c r="S7" s="535" t="s">
        <v>234</v>
      </c>
    </row>
    <row r="8" spans="3:19" ht="6" customHeight="1">
      <c r="C8" s="20"/>
      <c r="D8" s="544"/>
      <c r="E8" s="545"/>
      <c r="F8" s="545"/>
      <c r="G8" s="545"/>
      <c r="H8" s="545"/>
      <c r="I8" s="546"/>
      <c r="J8" s="537"/>
      <c r="K8" s="537"/>
      <c r="L8" s="537"/>
      <c r="M8" s="537"/>
      <c r="N8" s="537"/>
      <c r="O8" s="537"/>
      <c r="P8" s="537"/>
      <c r="Q8" s="537"/>
      <c r="R8" s="537"/>
      <c r="S8" s="538"/>
    </row>
    <row r="9" spans="3:19" ht="6" customHeight="1">
      <c r="C9" s="20"/>
      <c r="D9" s="544"/>
      <c r="E9" s="545"/>
      <c r="F9" s="545"/>
      <c r="G9" s="545"/>
      <c r="H9" s="545"/>
      <c r="I9" s="546"/>
      <c r="J9" s="537"/>
      <c r="K9" s="537"/>
      <c r="L9" s="537"/>
      <c r="M9" s="537"/>
      <c r="N9" s="537"/>
      <c r="O9" s="537"/>
      <c r="P9" s="537"/>
      <c r="Q9" s="537"/>
      <c r="R9" s="537"/>
      <c r="S9" s="538"/>
    </row>
    <row r="10" spans="3:19" ht="6" customHeight="1">
      <c r="C10" s="20"/>
      <c r="D10" s="544"/>
      <c r="E10" s="545"/>
      <c r="F10" s="545"/>
      <c r="G10" s="545"/>
      <c r="H10" s="545"/>
      <c r="I10" s="546"/>
      <c r="J10" s="537"/>
      <c r="K10" s="537"/>
      <c r="L10" s="537"/>
      <c r="M10" s="537"/>
      <c r="N10" s="537"/>
      <c r="O10" s="537"/>
      <c r="P10" s="537"/>
      <c r="Q10" s="537"/>
      <c r="R10" s="537"/>
      <c r="S10" s="538"/>
    </row>
    <row r="11" spans="3:19" ht="15" customHeight="1" thickBot="1">
      <c r="C11" s="20"/>
      <c r="D11" s="547"/>
      <c r="E11" s="548"/>
      <c r="F11" s="548"/>
      <c r="G11" s="548"/>
      <c r="H11" s="548"/>
      <c r="I11" s="549"/>
      <c r="J11" s="19"/>
      <c r="K11" s="19"/>
      <c r="L11" s="19"/>
      <c r="M11" s="19"/>
      <c r="N11" s="19"/>
      <c r="O11" s="19"/>
      <c r="P11" s="19"/>
      <c r="Q11" s="19"/>
      <c r="R11" s="115"/>
      <c r="S11" s="279"/>
    </row>
    <row r="12" spans="3:19" ht="15" customHeight="1" thickBot="1" thickTop="1">
      <c r="C12" s="20"/>
      <c r="D12" s="92" t="s">
        <v>77</v>
      </c>
      <c r="E12" s="93"/>
      <c r="F12" s="93"/>
      <c r="G12" s="93"/>
      <c r="H12" s="93"/>
      <c r="I12" s="93"/>
      <c r="J12" s="94"/>
      <c r="K12" s="94"/>
      <c r="L12" s="195"/>
      <c r="M12" s="219"/>
      <c r="N12" s="196"/>
      <c r="O12" s="95"/>
      <c r="P12" s="95"/>
      <c r="Q12" s="95"/>
      <c r="R12" s="95"/>
      <c r="S12" s="95"/>
    </row>
    <row r="13" spans="3:19" ht="14.25" thickBot="1" thickTop="1">
      <c r="C13" s="20"/>
      <c r="D13" s="493"/>
      <c r="E13" s="494" t="s">
        <v>31</v>
      </c>
      <c r="F13" s="494"/>
      <c r="G13" s="494"/>
      <c r="H13" s="495"/>
      <c r="I13" s="496"/>
      <c r="J13" s="497">
        <v>3543</v>
      </c>
      <c r="K13" s="497">
        <v>3505</v>
      </c>
      <c r="L13" s="497">
        <v>3495</v>
      </c>
      <c r="M13" s="497">
        <v>3534</v>
      </c>
      <c r="N13" s="497">
        <v>3606</v>
      </c>
      <c r="O13" s="498">
        <v>3535</v>
      </c>
      <c r="P13" s="498">
        <v>3435</v>
      </c>
      <c r="Q13" s="498">
        <v>3560</v>
      </c>
      <c r="R13" s="498">
        <v>3557</v>
      </c>
      <c r="S13" s="499">
        <v>3655</v>
      </c>
    </row>
    <row r="14" spans="3:19" ht="12.75" customHeight="1">
      <c r="C14" s="20"/>
      <c r="D14" s="70"/>
      <c r="E14" s="487" t="s">
        <v>92</v>
      </c>
      <c r="F14" s="487"/>
      <c r="G14" s="487"/>
      <c r="H14" s="488"/>
      <c r="I14" s="489"/>
      <c r="J14" s="490">
        <v>3240</v>
      </c>
      <c r="K14" s="490">
        <v>3188</v>
      </c>
      <c r="L14" s="490">
        <v>3183</v>
      </c>
      <c r="M14" s="490">
        <v>3156</v>
      </c>
      <c r="N14" s="490">
        <v>3170</v>
      </c>
      <c r="O14" s="491">
        <v>3093</v>
      </c>
      <c r="P14" s="491">
        <v>3060</v>
      </c>
      <c r="Q14" s="491">
        <v>2970</v>
      </c>
      <c r="R14" s="491">
        <v>2927</v>
      </c>
      <c r="S14" s="492">
        <v>2975</v>
      </c>
    </row>
    <row r="15" spans="3:19" ht="12.75" customHeight="1">
      <c r="C15" s="20"/>
      <c r="D15" s="69"/>
      <c r="E15" s="564" t="s">
        <v>18</v>
      </c>
      <c r="F15" s="29" t="s">
        <v>19</v>
      </c>
      <c r="G15" s="29"/>
      <c r="H15" s="30"/>
      <c r="I15" s="31"/>
      <c r="J15" s="32">
        <v>78</v>
      </c>
      <c r="K15" s="32">
        <v>79</v>
      </c>
      <c r="L15" s="32">
        <v>78</v>
      </c>
      <c r="M15" s="32">
        <v>75</v>
      </c>
      <c r="N15" s="32">
        <v>81</v>
      </c>
      <c r="O15" s="104">
        <v>76</v>
      </c>
      <c r="P15" s="104">
        <v>74</v>
      </c>
      <c r="Q15" s="104">
        <v>69</v>
      </c>
      <c r="R15" s="104">
        <v>60</v>
      </c>
      <c r="S15" s="33">
        <v>71</v>
      </c>
    </row>
    <row r="16" spans="3:19" ht="12.75" customHeight="1">
      <c r="C16" s="20"/>
      <c r="D16" s="40"/>
      <c r="E16" s="565"/>
      <c r="F16" s="42" t="s">
        <v>20</v>
      </c>
      <c r="G16" s="42"/>
      <c r="H16" s="43"/>
      <c r="I16" s="44"/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43">
        <v>0</v>
      </c>
      <c r="P16" s="343">
        <v>0</v>
      </c>
      <c r="Q16" s="343">
        <v>0</v>
      </c>
      <c r="R16" s="343">
        <v>0</v>
      </c>
      <c r="S16" s="39">
        <v>0</v>
      </c>
    </row>
    <row r="17" spans="3:19" ht="12.75" customHeight="1">
      <c r="C17" s="20"/>
      <c r="D17" s="40"/>
      <c r="E17" s="565"/>
      <c r="F17" s="42" t="s">
        <v>23</v>
      </c>
      <c r="G17" s="42"/>
      <c r="H17" s="43"/>
      <c r="I17" s="44"/>
      <c r="J17" s="38">
        <v>69</v>
      </c>
      <c r="K17" s="38">
        <v>42</v>
      </c>
      <c r="L17" s="38">
        <v>47</v>
      </c>
      <c r="M17" s="38">
        <v>42</v>
      </c>
      <c r="N17" s="38">
        <v>19</v>
      </c>
      <c r="O17" s="343">
        <v>0</v>
      </c>
      <c r="P17" s="343">
        <v>0</v>
      </c>
      <c r="Q17" s="343">
        <v>0</v>
      </c>
      <c r="R17" s="343">
        <v>0</v>
      </c>
      <c r="S17" s="39">
        <v>0</v>
      </c>
    </row>
    <row r="18" spans="3:19" ht="12.75" customHeight="1">
      <c r="C18" s="20"/>
      <c r="D18" s="70"/>
      <c r="E18" s="566"/>
      <c r="F18" s="71" t="s">
        <v>25</v>
      </c>
      <c r="G18" s="71"/>
      <c r="H18" s="72"/>
      <c r="I18" s="73"/>
      <c r="J18" s="74">
        <v>3093</v>
      </c>
      <c r="K18" s="74">
        <v>3067</v>
      </c>
      <c r="L18" s="74">
        <v>3058</v>
      </c>
      <c r="M18" s="74">
        <v>3039</v>
      </c>
      <c r="N18" s="74">
        <v>3070</v>
      </c>
      <c r="O18" s="356">
        <v>3017</v>
      </c>
      <c r="P18" s="356">
        <v>2986</v>
      </c>
      <c r="Q18" s="356">
        <v>2901</v>
      </c>
      <c r="R18" s="356">
        <v>2867</v>
      </c>
      <c r="S18" s="75">
        <v>2904</v>
      </c>
    </row>
    <row r="19" spans="3:19" ht="12.75">
      <c r="C19" s="20"/>
      <c r="D19" s="28"/>
      <c r="E19" s="29" t="s">
        <v>94</v>
      </c>
      <c r="F19" s="29"/>
      <c r="G19" s="29"/>
      <c r="H19" s="30"/>
      <c r="I19" s="31"/>
      <c r="J19" s="32">
        <v>203</v>
      </c>
      <c r="K19" s="32">
        <v>213</v>
      </c>
      <c r="L19" s="32">
        <v>210</v>
      </c>
      <c r="M19" s="32">
        <v>205</v>
      </c>
      <c r="N19" s="32">
        <v>258</v>
      </c>
      <c r="O19" s="104">
        <v>257</v>
      </c>
      <c r="P19" s="104">
        <v>186</v>
      </c>
      <c r="Q19" s="104">
        <v>401</v>
      </c>
      <c r="R19" s="104">
        <v>429</v>
      </c>
      <c r="S19" s="33">
        <v>455</v>
      </c>
    </row>
    <row r="20" spans="3:19" ht="13.5" thickBot="1">
      <c r="C20" s="20"/>
      <c r="D20" s="34"/>
      <c r="E20" s="184" t="s">
        <v>95</v>
      </c>
      <c r="F20" s="184"/>
      <c r="G20" s="184"/>
      <c r="H20" s="185"/>
      <c r="I20" s="186"/>
      <c r="J20" s="221">
        <v>100</v>
      </c>
      <c r="K20" s="221">
        <v>104</v>
      </c>
      <c r="L20" s="221">
        <v>102</v>
      </c>
      <c r="M20" s="221">
        <v>173</v>
      </c>
      <c r="N20" s="221">
        <v>178</v>
      </c>
      <c r="O20" s="344">
        <v>185</v>
      </c>
      <c r="P20" s="344">
        <v>189</v>
      </c>
      <c r="Q20" s="344">
        <v>189</v>
      </c>
      <c r="R20" s="344">
        <v>201</v>
      </c>
      <c r="S20" s="222">
        <v>225</v>
      </c>
    </row>
    <row r="21" spans="3:19" ht="12.75">
      <c r="C21" s="20"/>
      <c r="D21" s="96"/>
      <c r="E21" s="97" t="s">
        <v>36</v>
      </c>
      <c r="F21" s="97"/>
      <c r="G21" s="97"/>
      <c r="H21" s="98"/>
      <c r="I21" s="99"/>
      <c r="J21" s="100">
        <v>590</v>
      </c>
      <c r="K21" s="100">
        <v>615</v>
      </c>
      <c r="L21" s="100">
        <v>558</v>
      </c>
      <c r="M21" s="100">
        <v>596</v>
      </c>
      <c r="N21" s="100">
        <v>644</v>
      </c>
      <c r="O21" s="101">
        <v>634</v>
      </c>
      <c r="P21" s="101">
        <v>598</v>
      </c>
      <c r="Q21" s="101">
        <v>615</v>
      </c>
      <c r="R21" s="101">
        <v>640</v>
      </c>
      <c r="S21" s="103">
        <v>692</v>
      </c>
    </row>
    <row r="22" spans="3:19" ht="12.75">
      <c r="C22" s="20"/>
      <c r="D22" s="41"/>
      <c r="E22" s="35" t="s">
        <v>92</v>
      </c>
      <c r="F22" s="106"/>
      <c r="G22" s="35"/>
      <c r="H22" s="36"/>
      <c r="I22" s="37"/>
      <c r="J22" s="85">
        <v>557</v>
      </c>
      <c r="K22" s="85">
        <v>575</v>
      </c>
      <c r="L22" s="85">
        <v>529</v>
      </c>
      <c r="M22" s="85">
        <v>545</v>
      </c>
      <c r="N22" s="85">
        <v>567</v>
      </c>
      <c r="O22" s="224">
        <v>557</v>
      </c>
      <c r="P22" s="224">
        <v>543</v>
      </c>
      <c r="Q22" s="224">
        <v>473</v>
      </c>
      <c r="R22" s="224">
        <v>514</v>
      </c>
      <c r="S22" s="86">
        <v>550</v>
      </c>
    </row>
    <row r="23" spans="3:19" ht="12.75">
      <c r="C23" s="20"/>
      <c r="D23" s="34"/>
      <c r="E23" s="567" t="s">
        <v>18</v>
      </c>
      <c r="F23" s="84" t="s">
        <v>19</v>
      </c>
      <c r="G23" s="42"/>
      <c r="H23" s="43"/>
      <c r="I23" s="44"/>
      <c r="J23" s="38">
        <v>14</v>
      </c>
      <c r="K23" s="38">
        <v>18</v>
      </c>
      <c r="L23" s="38">
        <v>10</v>
      </c>
      <c r="M23" s="38">
        <v>10</v>
      </c>
      <c r="N23" s="38">
        <v>17</v>
      </c>
      <c r="O23" s="343">
        <v>10</v>
      </c>
      <c r="P23" s="343">
        <v>11</v>
      </c>
      <c r="Q23" s="343">
        <v>7</v>
      </c>
      <c r="R23" s="343">
        <v>5</v>
      </c>
      <c r="S23" s="39">
        <v>21</v>
      </c>
    </row>
    <row r="24" spans="3:19" ht="12.75">
      <c r="C24" s="20"/>
      <c r="D24" s="40"/>
      <c r="E24" s="565"/>
      <c r="F24" s="35" t="s">
        <v>20</v>
      </c>
      <c r="G24" s="35"/>
      <c r="H24" s="36"/>
      <c r="I24" s="37"/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224">
        <v>0</v>
      </c>
      <c r="P24" s="224">
        <v>0</v>
      </c>
      <c r="Q24" s="224">
        <v>0</v>
      </c>
      <c r="R24" s="224">
        <v>0</v>
      </c>
      <c r="S24" s="86">
        <v>0</v>
      </c>
    </row>
    <row r="25" spans="3:19" ht="12.75">
      <c r="C25" s="20"/>
      <c r="D25" s="40"/>
      <c r="E25" s="565"/>
      <c r="F25" s="35" t="s">
        <v>23</v>
      </c>
      <c r="G25" s="35"/>
      <c r="H25" s="36"/>
      <c r="I25" s="37"/>
      <c r="J25" s="85">
        <v>0</v>
      </c>
      <c r="K25" s="85">
        <v>0</v>
      </c>
      <c r="L25" s="85">
        <v>1</v>
      </c>
      <c r="M25" s="85">
        <v>0</v>
      </c>
      <c r="N25" s="85">
        <v>0</v>
      </c>
      <c r="O25" s="224">
        <v>0</v>
      </c>
      <c r="P25" s="224">
        <v>0</v>
      </c>
      <c r="Q25" s="224">
        <v>0</v>
      </c>
      <c r="R25" s="224">
        <v>0</v>
      </c>
      <c r="S25" s="86">
        <v>0</v>
      </c>
    </row>
    <row r="26" spans="3:19" ht="12.75">
      <c r="C26" s="20"/>
      <c r="D26" s="70"/>
      <c r="E26" s="566"/>
      <c r="F26" s="71" t="s">
        <v>25</v>
      </c>
      <c r="G26" s="71"/>
      <c r="H26" s="72"/>
      <c r="I26" s="73"/>
      <c r="J26" s="74">
        <v>543</v>
      </c>
      <c r="K26" s="74">
        <v>557</v>
      </c>
      <c r="L26" s="74">
        <v>518</v>
      </c>
      <c r="M26" s="74">
        <v>535</v>
      </c>
      <c r="N26" s="74">
        <v>550</v>
      </c>
      <c r="O26" s="356">
        <v>547</v>
      </c>
      <c r="P26" s="356">
        <v>532</v>
      </c>
      <c r="Q26" s="356">
        <v>466</v>
      </c>
      <c r="R26" s="356">
        <v>509</v>
      </c>
      <c r="S26" s="75">
        <v>529</v>
      </c>
    </row>
    <row r="27" spans="3:19" ht="12.75">
      <c r="C27" s="20"/>
      <c r="D27" s="28"/>
      <c r="E27" s="29" t="s">
        <v>94</v>
      </c>
      <c r="F27" s="29"/>
      <c r="G27" s="29"/>
      <c r="H27" s="30"/>
      <c r="I27" s="31"/>
      <c r="J27" s="32">
        <v>16</v>
      </c>
      <c r="K27" s="32">
        <v>18</v>
      </c>
      <c r="L27" s="32">
        <v>9</v>
      </c>
      <c r="M27" s="32">
        <v>12</v>
      </c>
      <c r="N27" s="32">
        <v>42</v>
      </c>
      <c r="O27" s="104">
        <v>37</v>
      </c>
      <c r="P27" s="104">
        <v>10</v>
      </c>
      <c r="Q27" s="104">
        <v>99</v>
      </c>
      <c r="R27" s="104">
        <v>83</v>
      </c>
      <c r="S27" s="33">
        <v>86</v>
      </c>
    </row>
    <row r="28" spans="3:19" ht="13.5" thickBot="1">
      <c r="C28" s="20"/>
      <c r="D28" s="34"/>
      <c r="E28" s="184" t="s">
        <v>95</v>
      </c>
      <c r="F28" s="184"/>
      <c r="G28" s="184"/>
      <c r="H28" s="185"/>
      <c r="I28" s="186"/>
      <c r="J28" s="221">
        <v>17</v>
      </c>
      <c r="K28" s="221">
        <v>22</v>
      </c>
      <c r="L28" s="221">
        <v>20</v>
      </c>
      <c r="M28" s="221">
        <v>39</v>
      </c>
      <c r="N28" s="221">
        <v>35</v>
      </c>
      <c r="O28" s="344">
        <v>40</v>
      </c>
      <c r="P28" s="344">
        <v>45</v>
      </c>
      <c r="Q28" s="344">
        <v>43</v>
      </c>
      <c r="R28" s="344">
        <v>43</v>
      </c>
      <c r="S28" s="222">
        <v>56</v>
      </c>
    </row>
    <row r="29" spans="3:19" ht="15">
      <c r="C29" s="20"/>
      <c r="D29" s="96"/>
      <c r="E29" s="97" t="s">
        <v>82</v>
      </c>
      <c r="F29" s="97"/>
      <c r="G29" s="97"/>
      <c r="H29" s="98"/>
      <c r="I29" s="99"/>
      <c r="J29" s="100">
        <v>471</v>
      </c>
      <c r="K29" s="100">
        <v>421</v>
      </c>
      <c r="L29" s="100">
        <v>431</v>
      </c>
      <c r="M29" s="100">
        <v>441</v>
      </c>
      <c r="N29" s="100">
        <v>487</v>
      </c>
      <c r="O29" s="101">
        <v>434</v>
      </c>
      <c r="P29" s="101">
        <v>387</v>
      </c>
      <c r="Q29" s="101">
        <v>373</v>
      </c>
      <c r="R29" s="101">
        <v>376</v>
      </c>
      <c r="S29" s="143" t="s">
        <v>24</v>
      </c>
    </row>
    <row r="30" spans="3:19" ht="12.75">
      <c r="C30" s="20"/>
      <c r="D30" s="70"/>
      <c r="E30" s="487" t="s">
        <v>92</v>
      </c>
      <c r="F30" s="487"/>
      <c r="G30" s="487"/>
      <c r="H30" s="488"/>
      <c r="I30" s="489"/>
      <c r="J30" s="490">
        <v>448</v>
      </c>
      <c r="K30" s="490">
        <v>389</v>
      </c>
      <c r="L30" s="490">
        <v>398</v>
      </c>
      <c r="M30" s="490">
        <v>409</v>
      </c>
      <c r="N30" s="490">
        <v>407</v>
      </c>
      <c r="O30" s="491">
        <v>387</v>
      </c>
      <c r="P30" s="491">
        <v>341</v>
      </c>
      <c r="Q30" s="491">
        <v>338</v>
      </c>
      <c r="R30" s="491">
        <v>345</v>
      </c>
      <c r="S30" s="393" t="s">
        <v>24</v>
      </c>
    </row>
    <row r="31" spans="3:19" ht="12.75">
      <c r="C31" s="20"/>
      <c r="D31" s="69"/>
      <c r="E31" s="564" t="s">
        <v>18</v>
      </c>
      <c r="F31" s="29" t="s">
        <v>19</v>
      </c>
      <c r="G31" s="29"/>
      <c r="H31" s="30"/>
      <c r="I31" s="31"/>
      <c r="J31" s="32">
        <v>14</v>
      </c>
      <c r="K31" s="32">
        <v>6</v>
      </c>
      <c r="L31" s="32">
        <v>18</v>
      </c>
      <c r="M31" s="32">
        <v>7</v>
      </c>
      <c r="N31" s="32">
        <v>10</v>
      </c>
      <c r="O31" s="224">
        <v>10</v>
      </c>
      <c r="P31" s="224">
        <v>8</v>
      </c>
      <c r="Q31" s="224">
        <v>8</v>
      </c>
      <c r="R31" s="224">
        <v>7</v>
      </c>
      <c r="S31" s="381" t="s">
        <v>24</v>
      </c>
    </row>
    <row r="32" spans="3:19" ht="12.75">
      <c r="C32" s="20"/>
      <c r="D32" s="40"/>
      <c r="E32" s="565"/>
      <c r="F32" s="35" t="s">
        <v>20</v>
      </c>
      <c r="G32" s="35"/>
      <c r="H32" s="36"/>
      <c r="I32" s="37"/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224">
        <v>0</v>
      </c>
      <c r="P32" s="224">
        <v>0</v>
      </c>
      <c r="Q32" s="224">
        <v>0</v>
      </c>
      <c r="R32" s="224">
        <v>0</v>
      </c>
      <c r="S32" s="382" t="s">
        <v>24</v>
      </c>
    </row>
    <row r="33" spans="3:19" ht="12.75">
      <c r="C33" s="20"/>
      <c r="D33" s="40"/>
      <c r="E33" s="565"/>
      <c r="F33" s="35" t="s">
        <v>23</v>
      </c>
      <c r="G33" s="35"/>
      <c r="H33" s="36"/>
      <c r="I33" s="37"/>
      <c r="J33" s="85">
        <v>29</v>
      </c>
      <c r="K33" s="85">
        <v>0</v>
      </c>
      <c r="L33" s="85">
        <v>0</v>
      </c>
      <c r="M33" s="85">
        <v>20</v>
      </c>
      <c r="N33" s="85">
        <v>18</v>
      </c>
      <c r="O33" s="224">
        <v>0</v>
      </c>
      <c r="P33" s="224">
        <v>0</v>
      </c>
      <c r="Q33" s="224">
        <v>0</v>
      </c>
      <c r="R33" s="224">
        <v>0</v>
      </c>
      <c r="S33" s="382" t="s">
        <v>24</v>
      </c>
    </row>
    <row r="34" spans="3:19" ht="12.75">
      <c r="C34" s="20"/>
      <c r="D34" s="70"/>
      <c r="E34" s="566"/>
      <c r="F34" s="71" t="s">
        <v>25</v>
      </c>
      <c r="G34" s="71"/>
      <c r="H34" s="72"/>
      <c r="I34" s="73"/>
      <c r="J34" s="74">
        <v>405</v>
      </c>
      <c r="K34" s="74">
        <v>383</v>
      </c>
      <c r="L34" s="74">
        <v>380</v>
      </c>
      <c r="M34" s="74">
        <v>382</v>
      </c>
      <c r="N34" s="74">
        <v>379</v>
      </c>
      <c r="O34" s="356">
        <v>377</v>
      </c>
      <c r="P34" s="356">
        <v>333</v>
      </c>
      <c r="Q34" s="356">
        <v>330</v>
      </c>
      <c r="R34" s="356">
        <v>338</v>
      </c>
      <c r="S34" s="383" t="s">
        <v>24</v>
      </c>
    </row>
    <row r="35" spans="3:19" ht="12.75">
      <c r="C35" s="20"/>
      <c r="D35" s="28"/>
      <c r="E35" s="29" t="s">
        <v>94</v>
      </c>
      <c r="F35" s="29"/>
      <c r="G35" s="29"/>
      <c r="H35" s="30"/>
      <c r="I35" s="31"/>
      <c r="J35" s="32">
        <v>7</v>
      </c>
      <c r="K35" s="32">
        <v>16</v>
      </c>
      <c r="L35" s="32">
        <v>20</v>
      </c>
      <c r="M35" s="32">
        <v>22</v>
      </c>
      <c r="N35" s="32">
        <v>55</v>
      </c>
      <c r="O35" s="104">
        <v>24</v>
      </c>
      <c r="P35" s="104">
        <v>24</v>
      </c>
      <c r="Q35" s="104">
        <v>22</v>
      </c>
      <c r="R35" s="104">
        <v>16</v>
      </c>
      <c r="S35" s="381" t="s">
        <v>24</v>
      </c>
    </row>
    <row r="36" spans="3:19" ht="13.5" thickBot="1">
      <c r="C36" s="20"/>
      <c r="D36" s="41"/>
      <c r="E36" s="35" t="s">
        <v>95</v>
      </c>
      <c r="F36" s="35"/>
      <c r="G36" s="35"/>
      <c r="H36" s="36"/>
      <c r="I36" s="37"/>
      <c r="J36" s="46">
        <v>16</v>
      </c>
      <c r="K36" s="46">
        <v>16</v>
      </c>
      <c r="L36" s="46">
        <v>13</v>
      </c>
      <c r="M36" s="46">
        <v>10</v>
      </c>
      <c r="N36" s="46">
        <v>25</v>
      </c>
      <c r="O36" s="344">
        <v>23</v>
      </c>
      <c r="P36" s="344">
        <v>22</v>
      </c>
      <c r="Q36" s="344">
        <v>13</v>
      </c>
      <c r="R36" s="344">
        <v>15</v>
      </c>
      <c r="S36" s="384" t="s">
        <v>24</v>
      </c>
    </row>
    <row r="37" spans="3:19" ht="13.5" thickBot="1">
      <c r="C37" s="220"/>
      <c r="D37" s="92" t="s">
        <v>78</v>
      </c>
      <c r="E37" s="93"/>
      <c r="F37" s="93"/>
      <c r="G37" s="93"/>
      <c r="H37" s="93"/>
      <c r="I37" s="93"/>
      <c r="J37" s="94"/>
      <c r="K37" s="94"/>
      <c r="L37" s="195"/>
      <c r="M37" s="219"/>
      <c r="N37" s="196"/>
      <c r="O37" s="95"/>
      <c r="P37" s="95"/>
      <c r="Q37" s="95"/>
      <c r="R37" s="95"/>
      <c r="S37" s="95"/>
    </row>
    <row r="38" spans="3:19" ht="13.5" thickTop="1">
      <c r="C38" s="220"/>
      <c r="D38" s="62"/>
      <c r="E38" s="22" t="s">
        <v>31</v>
      </c>
      <c r="F38" s="22"/>
      <c r="G38" s="22"/>
      <c r="H38" s="24"/>
      <c r="I38" s="25"/>
      <c r="J38" s="26">
        <v>2080</v>
      </c>
      <c r="K38" s="26">
        <v>2063</v>
      </c>
      <c r="L38" s="26">
        <v>2061</v>
      </c>
      <c r="M38" s="26">
        <v>2091</v>
      </c>
      <c r="N38" s="26">
        <v>2161</v>
      </c>
      <c r="O38" s="341">
        <v>2141</v>
      </c>
      <c r="P38" s="341">
        <v>2099</v>
      </c>
      <c r="Q38" s="341">
        <v>2176</v>
      </c>
      <c r="R38" s="341">
        <v>2171</v>
      </c>
      <c r="S38" s="27">
        <v>2247</v>
      </c>
    </row>
    <row r="39" spans="3:19" ht="12.75">
      <c r="C39" s="220"/>
      <c r="D39" s="70"/>
      <c r="E39" s="487" t="s">
        <v>92</v>
      </c>
      <c r="F39" s="487"/>
      <c r="G39" s="487"/>
      <c r="H39" s="488"/>
      <c r="I39" s="489"/>
      <c r="J39" s="490">
        <v>1840</v>
      </c>
      <c r="K39" s="490">
        <v>1819</v>
      </c>
      <c r="L39" s="490">
        <v>1827</v>
      </c>
      <c r="M39" s="490">
        <v>1812</v>
      </c>
      <c r="N39" s="490">
        <v>1837</v>
      </c>
      <c r="O39" s="491">
        <v>1819</v>
      </c>
      <c r="P39" s="491">
        <v>1809</v>
      </c>
      <c r="Q39" s="491">
        <v>1770</v>
      </c>
      <c r="R39" s="491">
        <v>1735</v>
      </c>
      <c r="S39" s="492">
        <v>1763</v>
      </c>
    </row>
    <row r="40" spans="3:19" ht="12.75" customHeight="1">
      <c r="C40" s="220"/>
      <c r="D40" s="69"/>
      <c r="E40" s="564" t="s">
        <v>18</v>
      </c>
      <c r="F40" s="29" t="s">
        <v>19</v>
      </c>
      <c r="G40" s="29"/>
      <c r="H40" s="30"/>
      <c r="I40" s="31"/>
      <c r="J40" s="32">
        <v>56</v>
      </c>
      <c r="K40" s="32">
        <v>56</v>
      </c>
      <c r="L40" s="32">
        <v>55</v>
      </c>
      <c r="M40" s="32">
        <v>55</v>
      </c>
      <c r="N40" s="32">
        <v>58</v>
      </c>
      <c r="O40" s="104">
        <v>52</v>
      </c>
      <c r="P40" s="104">
        <v>50</v>
      </c>
      <c r="Q40" s="104">
        <v>40</v>
      </c>
      <c r="R40" s="104">
        <v>36</v>
      </c>
      <c r="S40" s="33">
        <v>44</v>
      </c>
    </row>
    <row r="41" spans="3:19" ht="12.75">
      <c r="C41" s="220"/>
      <c r="D41" s="40"/>
      <c r="E41" s="565"/>
      <c r="F41" s="42" t="s">
        <v>20</v>
      </c>
      <c r="G41" s="42"/>
      <c r="H41" s="43"/>
      <c r="I41" s="44"/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43">
        <v>0</v>
      </c>
      <c r="P41" s="343">
        <v>0</v>
      </c>
      <c r="Q41" s="343">
        <v>0</v>
      </c>
      <c r="R41" s="343">
        <v>0</v>
      </c>
      <c r="S41" s="39">
        <v>0</v>
      </c>
    </row>
    <row r="42" spans="3:19" ht="12.75">
      <c r="C42" s="220"/>
      <c r="D42" s="40"/>
      <c r="E42" s="565"/>
      <c r="F42" s="42" t="s">
        <v>23</v>
      </c>
      <c r="G42" s="42"/>
      <c r="H42" s="43"/>
      <c r="I42" s="44"/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43">
        <v>0</v>
      </c>
      <c r="P42" s="343">
        <v>0</v>
      </c>
      <c r="Q42" s="343">
        <v>0</v>
      </c>
      <c r="R42" s="343">
        <v>0</v>
      </c>
      <c r="S42" s="39">
        <v>0</v>
      </c>
    </row>
    <row r="43" spans="3:19" ht="12.75">
      <c r="C43" s="220"/>
      <c r="D43" s="70"/>
      <c r="E43" s="566"/>
      <c r="F43" s="71" t="s">
        <v>25</v>
      </c>
      <c r="G43" s="71"/>
      <c r="H43" s="72"/>
      <c r="I43" s="73"/>
      <c r="J43" s="74">
        <v>1784</v>
      </c>
      <c r="K43" s="74">
        <v>1763</v>
      </c>
      <c r="L43" s="74">
        <v>1772</v>
      </c>
      <c r="M43" s="74">
        <v>1757</v>
      </c>
      <c r="N43" s="74">
        <v>1779</v>
      </c>
      <c r="O43" s="356">
        <v>1767</v>
      </c>
      <c r="P43" s="356">
        <v>1759</v>
      </c>
      <c r="Q43" s="356">
        <v>1730</v>
      </c>
      <c r="R43" s="356">
        <v>1699</v>
      </c>
      <c r="S43" s="75">
        <v>1719</v>
      </c>
    </row>
    <row r="44" spans="3:19" ht="12.75">
      <c r="C44" s="220"/>
      <c r="D44" s="28"/>
      <c r="E44" s="29" t="s">
        <v>94</v>
      </c>
      <c r="F44" s="29"/>
      <c r="G44" s="29"/>
      <c r="H44" s="30"/>
      <c r="I44" s="31"/>
      <c r="J44" s="32">
        <v>172</v>
      </c>
      <c r="K44" s="32">
        <v>178</v>
      </c>
      <c r="L44" s="32">
        <v>172</v>
      </c>
      <c r="M44" s="32">
        <v>164</v>
      </c>
      <c r="N44" s="32">
        <v>205</v>
      </c>
      <c r="O44" s="104">
        <v>194</v>
      </c>
      <c r="P44" s="104">
        <v>156</v>
      </c>
      <c r="Q44" s="104">
        <v>273</v>
      </c>
      <c r="R44" s="104">
        <v>288</v>
      </c>
      <c r="S44" s="33">
        <v>316</v>
      </c>
    </row>
    <row r="45" spans="3:19" ht="13.5" thickBot="1">
      <c r="C45" s="220"/>
      <c r="D45" s="34"/>
      <c r="E45" s="184" t="s">
        <v>95</v>
      </c>
      <c r="F45" s="184"/>
      <c r="G45" s="184"/>
      <c r="H45" s="185"/>
      <c r="I45" s="186"/>
      <c r="J45" s="221">
        <v>68</v>
      </c>
      <c r="K45" s="221">
        <v>66</v>
      </c>
      <c r="L45" s="221">
        <v>62</v>
      </c>
      <c r="M45" s="221">
        <v>115</v>
      </c>
      <c r="N45" s="221">
        <v>119</v>
      </c>
      <c r="O45" s="344">
        <v>128</v>
      </c>
      <c r="P45" s="344">
        <v>134</v>
      </c>
      <c r="Q45" s="344">
        <v>133</v>
      </c>
      <c r="R45" s="344">
        <v>148</v>
      </c>
      <c r="S45" s="222">
        <v>168</v>
      </c>
    </row>
    <row r="46" spans="3:19" ht="12.75">
      <c r="C46" s="220"/>
      <c r="D46" s="96"/>
      <c r="E46" s="97" t="s">
        <v>79</v>
      </c>
      <c r="F46" s="97"/>
      <c r="G46" s="97"/>
      <c r="H46" s="98"/>
      <c r="I46" s="99"/>
      <c r="J46" s="100">
        <v>350</v>
      </c>
      <c r="K46" s="100">
        <v>344</v>
      </c>
      <c r="L46" s="100">
        <v>327</v>
      </c>
      <c r="M46" s="100">
        <v>348</v>
      </c>
      <c r="N46" s="100">
        <v>385</v>
      </c>
      <c r="O46" s="101">
        <v>373</v>
      </c>
      <c r="P46" s="101">
        <v>347</v>
      </c>
      <c r="Q46" s="101">
        <v>341</v>
      </c>
      <c r="R46" s="101">
        <v>381</v>
      </c>
      <c r="S46" s="103">
        <v>422</v>
      </c>
    </row>
    <row r="47" spans="3:19" ht="12.75">
      <c r="C47" s="220"/>
      <c r="D47" s="41"/>
      <c r="E47" s="35" t="s">
        <v>92</v>
      </c>
      <c r="F47" s="106"/>
      <c r="G47" s="35"/>
      <c r="H47" s="36"/>
      <c r="I47" s="37"/>
      <c r="J47" s="85">
        <v>324</v>
      </c>
      <c r="K47" s="85">
        <v>318</v>
      </c>
      <c r="L47" s="85">
        <v>307</v>
      </c>
      <c r="M47" s="85">
        <v>307</v>
      </c>
      <c r="N47" s="85">
        <v>328</v>
      </c>
      <c r="O47" s="224">
        <v>317</v>
      </c>
      <c r="P47" s="224">
        <v>304</v>
      </c>
      <c r="Q47" s="224">
        <v>249</v>
      </c>
      <c r="R47" s="224">
        <v>291</v>
      </c>
      <c r="S47" s="86">
        <v>323</v>
      </c>
    </row>
    <row r="48" spans="3:19" ht="12.75" customHeight="1">
      <c r="C48" s="220"/>
      <c r="D48" s="34"/>
      <c r="E48" s="567" t="s">
        <v>18</v>
      </c>
      <c r="F48" s="84" t="s">
        <v>19</v>
      </c>
      <c r="G48" s="42"/>
      <c r="H48" s="43"/>
      <c r="I48" s="44"/>
      <c r="J48" s="38">
        <v>12</v>
      </c>
      <c r="K48" s="38">
        <v>15</v>
      </c>
      <c r="L48" s="38">
        <v>5</v>
      </c>
      <c r="M48" s="38">
        <v>8</v>
      </c>
      <c r="N48" s="38">
        <v>9</v>
      </c>
      <c r="O48" s="343">
        <v>5</v>
      </c>
      <c r="P48" s="343">
        <v>7</v>
      </c>
      <c r="Q48" s="343">
        <v>2</v>
      </c>
      <c r="R48" s="343">
        <v>3</v>
      </c>
      <c r="S48" s="39">
        <v>14</v>
      </c>
    </row>
    <row r="49" spans="3:19" ht="12.75">
      <c r="C49" s="220"/>
      <c r="D49" s="40"/>
      <c r="E49" s="565"/>
      <c r="F49" s="35" t="s">
        <v>20</v>
      </c>
      <c r="G49" s="35"/>
      <c r="H49" s="36"/>
      <c r="I49" s="37"/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224">
        <v>0</v>
      </c>
      <c r="P49" s="224">
        <v>0</v>
      </c>
      <c r="Q49" s="224">
        <v>0</v>
      </c>
      <c r="R49" s="224">
        <v>0</v>
      </c>
      <c r="S49" s="86">
        <v>0</v>
      </c>
    </row>
    <row r="50" spans="3:19" ht="12.75">
      <c r="C50" s="220"/>
      <c r="D50" s="40"/>
      <c r="E50" s="565"/>
      <c r="F50" s="35" t="s">
        <v>23</v>
      </c>
      <c r="G50" s="35"/>
      <c r="H50" s="36"/>
      <c r="I50" s="37"/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224">
        <v>0</v>
      </c>
      <c r="P50" s="224">
        <v>0</v>
      </c>
      <c r="Q50" s="224">
        <v>0</v>
      </c>
      <c r="R50" s="224">
        <v>0</v>
      </c>
      <c r="S50" s="86">
        <v>0</v>
      </c>
    </row>
    <row r="51" spans="3:19" ht="12.75">
      <c r="C51" s="220"/>
      <c r="D51" s="70"/>
      <c r="E51" s="566"/>
      <c r="F51" s="71" t="s">
        <v>25</v>
      </c>
      <c r="G51" s="71"/>
      <c r="H51" s="72"/>
      <c r="I51" s="73"/>
      <c r="J51" s="74">
        <v>312</v>
      </c>
      <c r="K51" s="74">
        <v>303</v>
      </c>
      <c r="L51" s="74">
        <v>302</v>
      </c>
      <c r="M51" s="74">
        <v>299</v>
      </c>
      <c r="N51" s="74">
        <v>319</v>
      </c>
      <c r="O51" s="356">
        <v>312</v>
      </c>
      <c r="P51" s="356">
        <v>297</v>
      </c>
      <c r="Q51" s="356">
        <v>247</v>
      </c>
      <c r="R51" s="356">
        <v>288</v>
      </c>
      <c r="S51" s="75">
        <v>309</v>
      </c>
    </row>
    <row r="52" spans="3:19" ht="12.75">
      <c r="C52" s="220"/>
      <c r="D52" s="28"/>
      <c r="E52" s="29" t="s">
        <v>94</v>
      </c>
      <c r="F52" s="29"/>
      <c r="G52" s="29"/>
      <c r="H52" s="30"/>
      <c r="I52" s="31"/>
      <c r="J52" s="32">
        <v>15</v>
      </c>
      <c r="K52" s="32">
        <v>14</v>
      </c>
      <c r="L52" s="32">
        <v>7</v>
      </c>
      <c r="M52" s="32">
        <v>9</v>
      </c>
      <c r="N52" s="32">
        <v>31</v>
      </c>
      <c r="O52" s="104">
        <v>25</v>
      </c>
      <c r="P52" s="104">
        <v>9</v>
      </c>
      <c r="Q52" s="104">
        <v>61</v>
      </c>
      <c r="R52" s="104">
        <v>55</v>
      </c>
      <c r="S52" s="33">
        <v>58</v>
      </c>
    </row>
    <row r="53" spans="3:19" ht="13.5" thickBot="1">
      <c r="C53" s="220"/>
      <c r="D53" s="34"/>
      <c r="E53" s="184" t="s">
        <v>95</v>
      </c>
      <c r="F53" s="184"/>
      <c r="G53" s="184"/>
      <c r="H53" s="185"/>
      <c r="I53" s="186"/>
      <c r="J53" s="221">
        <v>11</v>
      </c>
      <c r="K53" s="221">
        <v>12</v>
      </c>
      <c r="L53" s="221">
        <v>13</v>
      </c>
      <c r="M53" s="221">
        <v>32</v>
      </c>
      <c r="N53" s="221">
        <v>26</v>
      </c>
      <c r="O53" s="344">
        <v>31</v>
      </c>
      <c r="P53" s="344">
        <v>34</v>
      </c>
      <c r="Q53" s="344">
        <v>31</v>
      </c>
      <c r="R53" s="344">
        <v>35</v>
      </c>
      <c r="S53" s="222">
        <v>41</v>
      </c>
    </row>
    <row r="54" spans="3:19" ht="15">
      <c r="C54" s="220"/>
      <c r="D54" s="96"/>
      <c r="E54" s="97" t="s">
        <v>83</v>
      </c>
      <c r="F54" s="97"/>
      <c r="G54" s="97"/>
      <c r="H54" s="98"/>
      <c r="I54" s="99"/>
      <c r="J54" s="100">
        <v>256</v>
      </c>
      <c r="K54" s="100">
        <v>257</v>
      </c>
      <c r="L54" s="100">
        <v>271</v>
      </c>
      <c r="M54" s="100">
        <v>282</v>
      </c>
      <c r="N54" s="100">
        <v>261</v>
      </c>
      <c r="O54" s="101">
        <v>275</v>
      </c>
      <c r="P54" s="101">
        <v>227</v>
      </c>
      <c r="Q54" s="101">
        <v>244</v>
      </c>
      <c r="R54" s="101">
        <v>237</v>
      </c>
      <c r="S54" s="143" t="s">
        <v>56</v>
      </c>
    </row>
    <row r="55" spans="3:19" ht="12.75">
      <c r="C55" s="220"/>
      <c r="D55" s="70"/>
      <c r="E55" s="487" t="s">
        <v>92</v>
      </c>
      <c r="F55" s="487"/>
      <c r="G55" s="487"/>
      <c r="H55" s="488"/>
      <c r="I55" s="489"/>
      <c r="J55" s="490">
        <v>239</v>
      </c>
      <c r="K55" s="490">
        <v>230</v>
      </c>
      <c r="L55" s="490">
        <v>245</v>
      </c>
      <c r="M55" s="490">
        <v>256</v>
      </c>
      <c r="N55" s="490">
        <v>209</v>
      </c>
      <c r="O55" s="491">
        <v>240</v>
      </c>
      <c r="P55" s="491">
        <v>196</v>
      </c>
      <c r="Q55" s="491">
        <v>219</v>
      </c>
      <c r="R55" s="491">
        <v>215</v>
      </c>
      <c r="S55" s="393" t="s">
        <v>56</v>
      </c>
    </row>
    <row r="56" spans="3:19" ht="12.75">
      <c r="C56" s="220"/>
      <c r="D56" s="69"/>
      <c r="E56" s="564" t="s">
        <v>18</v>
      </c>
      <c r="F56" s="29" t="s">
        <v>19</v>
      </c>
      <c r="G56" s="29"/>
      <c r="H56" s="30"/>
      <c r="I56" s="31"/>
      <c r="J56" s="32">
        <v>11</v>
      </c>
      <c r="K56" s="32">
        <v>3</v>
      </c>
      <c r="L56" s="32">
        <v>14</v>
      </c>
      <c r="M56" s="32">
        <v>5</v>
      </c>
      <c r="N56" s="32">
        <v>7</v>
      </c>
      <c r="O56" s="224">
        <v>8</v>
      </c>
      <c r="P56" s="224">
        <v>8</v>
      </c>
      <c r="Q56" s="224">
        <v>6</v>
      </c>
      <c r="R56" s="224">
        <v>5</v>
      </c>
      <c r="S56" s="381" t="s">
        <v>56</v>
      </c>
    </row>
    <row r="57" spans="3:19" ht="12.75" customHeight="1">
      <c r="C57" s="220"/>
      <c r="D57" s="40"/>
      <c r="E57" s="565"/>
      <c r="F57" s="35" t="s">
        <v>20</v>
      </c>
      <c r="G57" s="35"/>
      <c r="H57" s="36"/>
      <c r="I57" s="37"/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224">
        <v>0</v>
      </c>
      <c r="P57" s="224">
        <v>0</v>
      </c>
      <c r="Q57" s="224">
        <v>0</v>
      </c>
      <c r="R57" s="224">
        <v>0</v>
      </c>
      <c r="S57" s="382" t="s">
        <v>56</v>
      </c>
    </row>
    <row r="58" spans="3:19" ht="12.75">
      <c r="C58" s="220"/>
      <c r="D58" s="40"/>
      <c r="E58" s="565"/>
      <c r="F58" s="35" t="s">
        <v>23</v>
      </c>
      <c r="G58" s="35"/>
      <c r="H58" s="36"/>
      <c r="I58" s="37"/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224">
        <v>0</v>
      </c>
      <c r="P58" s="224">
        <v>0</v>
      </c>
      <c r="Q58" s="224">
        <v>0</v>
      </c>
      <c r="R58" s="224">
        <v>0</v>
      </c>
      <c r="S58" s="382" t="s">
        <v>56</v>
      </c>
    </row>
    <row r="59" spans="3:19" ht="12.75">
      <c r="C59" s="220"/>
      <c r="D59" s="70"/>
      <c r="E59" s="566"/>
      <c r="F59" s="71" t="s">
        <v>25</v>
      </c>
      <c r="G59" s="71"/>
      <c r="H59" s="72"/>
      <c r="I59" s="73"/>
      <c r="J59" s="74">
        <v>228</v>
      </c>
      <c r="K59" s="74">
        <v>227</v>
      </c>
      <c r="L59" s="74">
        <v>231</v>
      </c>
      <c r="M59" s="74">
        <v>251</v>
      </c>
      <c r="N59" s="74">
        <v>202</v>
      </c>
      <c r="O59" s="356">
        <v>232</v>
      </c>
      <c r="P59" s="356">
        <v>188</v>
      </c>
      <c r="Q59" s="356">
        <v>213</v>
      </c>
      <c r="R59" s="356">
        <v>210</v>
      </c>
      <c r="S59" s="383" t="s">
        <v>56</v>
      </c>
    </row>
    <row r="60" spans="3:19" ht="12.75">
      <c r="C60" s="220"/>
      <c r="D60" s="28"/>
      <c r="E60" s="29" t="s">
        <v>94</v>
      </c>
      <c r="F60" s="29"/>
      <c r="G60" s="29"/>
      <c r="H60" s="30"/>
      <c r="I60" s="31"/>
      <c r="J60" s="32">
        <v>6</v>
      </c>
      <c r="K60" s="32">
        <v>13</v>
      </c>
      <c r="L60" s="32">
        <v>16</v>
      </c>
      <c r="M60" s="32">
        <v>22</v>
      </c>
      <c r="N60" s="32">
        <v>34</v>
      </c>
      <c r="O60" s="104">
        <v>20</v>
      </c>
      <c r="P60" s="104">
        <v>19</v>
      </c>
      <c r="Q60" s="104">
        <v>17</v>
      </c>
      <c r="R60" s="104">
        <v>10</v>
      </c>
      <c r="S60" s="381" t="s">
        <v>56</v>
      </c>
    </row>
    <row r="61" spans="3:19" ht="13.5" thickBot="1">
      <c r="C61" s="220"/>
      <c r="D61" s="41"/>
      <c r="E61" s="35" t="s">
        <v>95</v>
      </c>
      <c r="F61" s="35"/>
      <c r="G61" s="35"/>
      <c r="H61" s="36"/>
      <c r="I61" s="37"/>
      <c r="J61" s="46">
        <v>11</v>
      </c>
      <c r="K61" s="46">
        <v>14</v>
      </c>
      <c r="L61" s="46">
        <v>10</v>
      </c>
      <c r="M61" s="46">
        <v>4</v>
      </c>
      <c r="N61" s="46">
        <v>18</v>
      </c>
      <c r="O61" s="344">
        <v>15</v>
      </c>
      <c r="P61" s="344">
        <v>12</v>
      </c>
      <c r="Q61" s="344">
        <v>8</v>
      </c>
      <c r="R61" s="344">
        <v>12</v>
      </c>
      <c r="S61" s="384" t="s">
        <v>56</v>
      </c>
    </row>
    <row r="62" spans="4:19" ht="13.5">
      <c r="D62" s="60" t="s">
        <v>53</v>
      </c>
      <c r="E62" s="61"/>
      <c r="F62" s="61"/>
      <c r="G62" s="61"/>
      <c r="H62" s="61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48" t="s">
        <v>231</v>
      </c>
    </row>
    <row r="63" spans="4:19" ht="18" customHeight="1">
      <c r="D63" s="49" t="s">
        <v>30</v>
      </c>
      <c r="E63" s="563" t="s">
        <v>81</v>
      </c>
      <c r="F63" s="563"/>
      <c r="G63" s="563"/>
      <c r="H63" s="563"/>
      <c r="I63" s="563"/>
      <c r="J63" s="563"/>
      <c r="K63" s="563"/>
      <c r="L63" s="563"/>
      <c r="M63" s="563"/>
      <c r="N63" s="563"/>
      <c r="O63" s="563"/>
      <c r="P63" s="563"/>
      <c r="Q63" s="563"/>
      <c r="R63" s="563"/>
      <c r="S63" s="563"/>
    </row>
    <row r="64" ht="18" customHeight="1"/>
  </sheetData>
  <sheetProtection/>
  <mergeCells count="18">
    <mergeCell ref="E31:E34"/>
    <mergeCell ref="Q7:Q10"/>
    <mergeCell ref="M7:M10"/>
    <mergeCell ref="N7:N10"/>
    <mergeCell ref="E15:E18"/>
    <mergeCell ref="D7:I11"/>
    <mergeCell ref="K7:K10"/>
    <mergeCell ref="L7:L10"/>
    <mergeCell ref="R7:R10"/>
    <mergeCell ref="S7:S10"/>
    <mergeCell ref="J7:J10"/>
    <mergeCell ref="E63:S63"/>
    <mergeCell ref="E40:E43"/>
    <mergeCell ref="E48:E51"/>
    <mergeCell ref="E56:E59"/>
    <mergeCell ref="O7:O10"/>
    <mergeCell ref="P7:P10"/>
    <mergeCell ref="E23:E26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tabColor rgb="FFFFFF00"/>
  </sheetPr>
  <dimension ref="B3:AE43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0.6171875" style="51" customWidth="1"/>
    <col min="5" max="5" width="2.00390625" style="51" customWidth="1"/>
    <col min="6" max="6" width="2.125" style="51" customWidth="1"/>
    <col min="7" max="7" width="14.75390625" style="51" customWidth="1"/>
    <col min="8" max="8" width="7.00390625" style="51" customWidth="1"/>
    <col min="9" max="9" width="1.12109375" style="51" customWidth="1"/>
    <col min="10" max="19" width="6.75390625" style="51" customWidth="1"/>
    <col min="20" max="28" width="10.25390625" style="51" customWidth="1"/>
    <col min="29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167</v>
      </c>
      <c r="E4" s="53"/>
      <c r="F4" s="53"/>
      <c r="G4" s="53"/>
      <c r="H4" s="16" t="s">
        <v>177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29">
        <v>0</v>
      </c>
      <c r="D5" s="89" t="s">
        <v>240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0"/>
      <c r="D7" s="541" t="s">
        <v>37</v>
      </c>
      <c r="E7" s="542"/>
      <c r="F7" s="542"/>
      <c r="G7" s="542"/>
      <c r="H7" s="542"/>
      <c r="I7" s="543"/>
      <c r="J7" s="536" t="s">
        <v>49</v>
      </c>
      <c r="K7" s="536" t="s">
        <v>50</v>
      </c>
      <c r="L7" s="536" t="s">
        <v>51</v>
      </c>
      <c r="M7" s="536" t="s">
        <v>52</v>
      </c>
      <c r="N7" s="536" t="s">
        <v>66</v>
      </c>
      <c r="O7" s="536" t="s">
        <v>76</v>
      </c>
      <c r="P7" s="536" t="s">
        <v>195</v>
      </c>
      <c r="Q7" s="536" t="s">
        <v>206</v>
      </c>
      <c r="R7" s="536" t="s">
        <v>227</v>
      </c>
      <c r="S7" s="575" t="s">
        <v>234</v>
      </c>
    </row>
    <row r="8" spans="3:19" ht="6" customHeight="1">
      <c r="C8" s="20"/>
      <c r="D8" s="544"/>
      <c r="E8" s="545"/>
      <c r="F8" s="545"/>
      <c r="G8" s="545"/>
      <c r="H8" s="545"/>
      <c r="I8" s="546"/>
      <c r="J8" s="537"/>
      <c r="K8" s="537"/>
      <c r="L8" s="537"/>
      <c r="M8" s="537"/>
      <c r="N8" s="537"/>
      <c r="O8" s="537"/>
      <c r="P8" s="537"/>
      <c r="Q8" s="537"/>
      <c r="R8" s="537"/>
      <c r="S8" s="576"/>
    </row>
    <row r="9" spans="3:19" ht="6" customHeight="1">
      <c r="C9" s="20"/>
      <c r="D9" s="544"/>
      <c r="E9" s="545"/>
      <c r="F9" s="545"/>
      <c r="G9" s="545"/>
      <c r="H9" s="545"/>
      <c r="I9" s="546"/>
      <c r="J9" s="537"/>
      <c r="K9" s="537"/>
      <c r="L9" s="537"/>
      <c r="M9" s="537"/>
      <c r="N9" s="537"/>
      <c r="O9" s="537"/>
      <c r="P9" s="537"/>
      <c r="Q9" s="537"/>
      <c r="R9" s="537"/>
      <c r="S9" s="576"/>
    </row>
    <row r="10" spans="3:19" ht="6" customHeight="1">
      <c r="C10" s="20"/>
      <c r="D10" s="544"/>
      <c r="E10" s="545"/>
      <c r="F10" s="545"/>
      <c r="G10" s="545"/>
      <c r="H10" s="545"/>
      <c r="I10" s="546"/>
      <c r="J10" s="537"/>
      <c r="K10" s="537"/>
      <c r="L10" s="537"/>
      <c r="M10" s="537"/>
      <c r="N10" s="537"/>
      <c r="O10" s="537"/>
      <c r="P10" s="537"/>
      <c r="Q10" s="537"/>
      <c r="R10" s="537"/>
      <c r="S10" s="576"/>
    </row>
    <row r="11" spans="3:19" ht="15" customHeight="1" thickBot="1">
      <c r="C11" s="20"/>
      <c r="D11" s="547"/>
      <c r="E11" s="548"/>
      <c r="F11" s="548"/>
      <c r="G11" s="548"/>
      <c r="H11" s="548"/>
      <c r="I11" s="549"/>
      <c r="J11" s="19"/>
      <c r="K11" s="19"/>
      <c r="L11" s="19"/>
      <c r="M11" s="19"/>
      <c r="N11" s="19"/>
      <c r="O11" s="19"/>
      <c r="P11" s="19"/>
      <c r="Q11" s="19"/>
      <c r="R11" s="19"/>
      <c r="S11" s="197"/>
    </row>
    <row r="12" spans="3:31" ht="13.5" thickTop="1">
      <c r="C12" s="20"/>
      <c r="D12" s="62"/>
      <c r="E12" s="22" t="s">
        <v>33</v>
      </c>
      <c r="F12" s="22"/>
      <c r="G12" s="22"/>
      <c r="H12" s="24"/>
      <c r="I12" s="25"/>
      <c r="J12" s="26">
        <v>3371</v>
      </c>
      <c r="K12" s="26">
        <v>3366</v>
      </c>
      <c r="L12" s="26">
        <v>3334</v>
      </c>
      <c r="M12" s="26">
        <v>3356</v>
      </c>
      <c r="N12" s="26">
        <v>3411</v>
      </c>
      <c r="O12" s="341">
        <v>3323</v>
      </c>
      <c r="P12" s="341">
        <v>3238</v>
      </c>
      <c r="Q12" s="26">
        <v>3349</v>
      </c>
      <c r="R12" s="26">
        <v>3311</v>
      </c>
      <c r="S12" s="475">
        <v>3395</v>
      </c>
      <c r="Z12" s="223"/>
      <c r="AA12" s="223"/>
      <c r="AB12" s="223"/>
      <c r="AC12" s="223"/>
      <c r="AD12" s="223"/>
      <c r="AE12" s="223"/>
    </row>
    <row r="13" spans="3:31" ht="12.75" customHeight="1">
      <c r="C13" s="20"/>
      <c r="D13" s="40"/>
      <c r="E13" s="570" t="s">
        <v>18</v>
      </c>
      <c r="F13" s="106" t="s">
        <v>38</v>
      </c>
      <c r="G13" s="106"/>
      <c r="H13" s="107"/>
      <c r="I13" s="108"/>
      <c r="J13" s="240">
        <v>2700</v>
      </c>
      <c r="K13" s="240">
        <v>2688</v>
      </c>
      <c r="L13" s="240">
        <v>2679</v>
      </c>
      <c r="M13" s="240">
        <v>2725</v>
      </c>
      <c r="N13" s="240">
        <v>2752</v>
      </c>
      <c r="O13" s="241">
        <v>2725</v>
      </c>
      <c r="P13" s="241">
        <v>2653</v>
      </c>
      <c r="Q13" s="240">
        <v>2792</v>
      </c>
      <c r="R13" s="240">
        <v>2783</v>
      </c>
      <c r="S13" s="500">
        <v>2880</v>
      </c>
      <c r="Z13" s="223"/>
      <c r="AA13" s="223"/>
      <c r="AB13" s="223"/>
      <c r="AC13" s="223"/>
      <c r="AD13" s="223"/>
      <c r="AE13" s="223"/>
    </row>
    <row r="14" spans="3:31" ht="12.75">
      <c r="C14" s="20"/>
      <c r="D14" s="40"/>
      <c r="E14" s="570"/>
      <c r="F14" s="360" t="s">
        <v>39</v>
      </c>
      <c r="G14" s="64"/>
      <c r="H14" s="65"/>
      <c r="I14" s="66"/>
      <c r="J14" s="67">
        <v>671</v>
      </c>
      <c r="K14" s="67">
        <v>678</v>
      </c>
      <c r="L14" s="67">
        <v>655</v>
      </c>
      <c r="M14" s="67">
        <v>631</v>
      </c>
      <c r="N14" s="67">
        <v>659</v>
      </c>
      <c r="O14" s="342">
        <v>598</v>
      </c>
      <c r="P14" s="342">
        <v>585</v>
      </c>
      <c r="Q14" s="67">
        <v>557</v>
      </c>
      <c r="R14" s="67">
        <v>528</v>
      </c>
      <c r="S14" s="476">
        <v>515</v>
      </c>
      <c r="Z14" s="223"/>
      <c r="AA14" s="223"/>
      <c r="AB14" s="223"/>
      <c r="AC14" s="223"/>
      <c r="AD14" s="223"/>
      <c r="AE14" s="223"/>
    </row>
    <row r="15" spans="3:31" ht="12.75">
      <c r="C15" s="20"/>
      <c r="D15" s="40"/>
      <c r="E15" s="571"/>
      <c r="F15" s="568" t="s">
        <v>18</v>
      </c>
      <c r="G15" s="359" t="s">
        <v>196</v>
      </c>
      <c r="H15" s="36"/>
      <c r="I15" s="37"/>
      <c r="J15" s="85">
        <v>396</v>
      </c>
      <c r="K15" s="85">
        <v>379</v>
      </c>
      <c r="L15" s="85">
        <v>345</v>
      </c>
      <c r="M15" s="85">
        <v>322</v>
      </c>
      <c r="N15" s="85">
        <v>308</v>
      </c>
      <c r="O15" s="224">
        <v>282</v>
      </c>
      <c r="P15" s="224">
        <v>274</v>
      </c>
      <c r="Q15" s="85">
        <v>270</v>
      </c>
      <c r="R15" s="85">
        <v>269</v>
      </c>
      <c r="S15" s="477">
        <v>256</v>
      </c>
      <c r="Z15" s="223"/>
      <c r="AA15" s="223"/>
      <c r="AB15" s="223"/>
      <c r="AC15" s="223"/>
      <c r="AD15" s="223"/>
      <c r="AE15" s="223"/>
    </row>
    <row r="16" spans="3:31" ht="12.75">
      <c r="C16" s="20"/>
      <c r="D16" s="70"/>
      <c r="E16" s="572"/>
      <c r="F16" s="569"/>
      <c r="G16" s="174" t="s">
        <v>197</v>
      </c>
      <c r="H16" s="72"/>
      <c r="I16" s="73"/>
      <c r="J16" s="74">
        <v>275</v>
      </c>
      <c r="K16" s="74">
        <v>299</v>
      </c>
      <c r="L16" s="74">
        <v>310</v>
      </c>
      <c r="M16" s="74">
        <v>309</v>
      </c>
      <c r="N16" s="74">
        <v>351</v>
      </c>
      <c r="O16" s="356">
        <v>316</v>
      </c>
      <c r="P16" s="356">
        <v>311</v>
      </c>
      <c r="Q16" s="74">
        <v>287</v>
      </c>
      <c r="R16" s="74">
        <v>259</v>
      </c>
      <c r="S16" s="478">
        <v>259</v>
      </c>
      <c r="Z16" s="223"/>
      <c r="AA16" s="223"/>
      <c r="AB16" s="223"/>
      <c r="AC16" s="223"/>
      <c r="AD16" s="223"/>
      <c r="AE16" s="223"/>
    </row>
    <row r="17" spans="3:31" ht="12.75">
      <c r="C17" s="20"/>
      <c r="D17" s="63"/>
      <c r="E17" s="64" t="s">
        <v>92</v>
      </c>
      <c r="F17" s="64"/>
      <c r="G17" s="64"/>
      <c r="H17" s="65"/>
      <c r="I17" s="66"/>
      <c r="J17" s="67">
        <v>3068</v>
      </c>
      <c r="K17" s="67">
        <v>3049</v>
      </c>
      <c r="L17" s="67">
        <v>3022</v>
      </c>
      <c r="M17" s="67">
        <v>2978</v>
      </c>
      <c r="N17" s="67">
        <v>2975</v>
      </c>
      <c r="O17" s="342">
        <v>2881</v>
      </c>
      <c r="P17" s="342">
        <v>2863</v>
      </c>
      <c r="Q17" s="67">
        <v>2768</v>
      </c>
      <c r="R17" s="67">
        <v>2693</v>
      </c>
      <c r="S17" s="476">
        <v>2737</v>
      </c>
      <c r="Z17" s="223"/>
      <c r="AA17" s="223"/>
      <c r="AB17" s="223"/>
      <c r="AC17" s="223"/>
      <c r="AD17" s="223"/>
      <c r="AE17" s="223"/>
    </row>
    <row r="18" spans="3:31" ht="12.75">
      <c r="C18" s="20"/>
      <c r="D18" s="69"/>
      <c r="E18" s="564" t="s">
        <v>18</v>
      </c>
      <c r="F18" s="29" t="s">
        <v>19</v>
      </c>
      <c r="G18" s="29"/>
      <c r="H18" s="30"/>
      <c r="I18" s="31"/>
      <c r="J18" s="32">
        <v>78</v>
      </c>
      <c r="K18" s="32">
        <v>79</v>
      </c>
      <c r="L18" s="32">
        <v>78</v>
      </c>
      <c r="M18" s="32">
        <v>75</v>
      </c>
      <c r="N18" s="32">
        <v>81</v>
      </c>
      <c r="O18" s="104">
        <v>76</v>
      </c>
      <c r="P18" s="104">
        <v>74</v>
      </c>
      <c r="Q18" s="32">
        <v>69</v>
      </c>
      <c r="R18" s="32">
        <v>60</v>
      </c>
      <c r="S18" s="479">
        <v>71</v>
      </c>
      <c r="Z18" s="223"/>
      <c r="AA18" s="223"/>
      <c r="AB18" s="223"/>
      <c r="AC18" s="223"/>
      <c r="AD18" s="223"/>
      <c r="AE18" s="223"/>
    </row>
    <row r="19" spans="3:31" ht="12.75">
      <c r="C19" s="20"/>
      <c r="D19" s="40"/>
      <c r="E19" s="565"/>
      <c r="F19" s="35" t="s">
        <v>20</v>
      </c>
      <c r="G19" s="35"/>
      <c r="H19" s="36"/>
      <c r="I19" s="37"/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224">
        <v>0</v>
      </c>
      <c r="P19" s="224">
        <v>0</v>
      </c>
      <c r="Q19" s="85">
        <v>0</v>
      </c>
      <c r="R19" s="85">
        <v>0</v>
      </c>
      <c r="S19" s="480">
        <v>0</v>
      </c>
      <c r="Z19" s="223"/>
      <c r="AA19" s="223"/>
      <c r="AB19" s="223"/>
      <c r="AC19" s="223"/>
      <c r="AD19" s="223"/>
      <c r="AE19" s="223"/>
    </row>
    <row r="20" spans="3:31" ht="12.75">
      <c r="C20" s="20"/>
      <c r="D20" s="40"/>
      <c r="E20" s="565"/>
      <c r="F20" s="35" t="s">
        <v>23</v>
      </c>
      <c r="G20" s="35"/>
      <c r="H20" s="36"/>
      <c r="I20" s="37"/>
      <c r="J20" s="85">
        <v>44</v>
      </c>
      <c r="K20" s="85">
        <v>35</v>
      </c>
      <c r="L20" s="85">
        <v>30</v>
      </c>
      <c r="M20" s="85">
        <v>20</v>
      </c>
      <c r="N20" s="85">
        <v>7</v>
      </c>
      <c r="O20" s="224">
        <v>0</v>
      </c>
      <c r="P20" s="224">
        <v>0</v>
      </c>
      <c r="Q20" s="85">
        <v>0</v>
      </c>
      <c r="R20" s="85">
        <v>0</v>
      </c>
      <c r="S20" s="480">
        <v>0</v>
      </c>
      <c r="Z20" s="223"/>
      <c r="AA20" s="223"/>
      <c r="AB20" s="223"/>
      <c r="AC20" s="223"/>
      <c r="AD20" s="223"/>
      <c r="AE20" s="223"/>
    </row>
    <row r="21" spans="3:31" ht="12.75">
      <c r="C21" s="20"/>
      <c r="D21" s="70"/>
      <c r="E21" s="566"/>
      <c r="F21" s="71" t="s">
        <v>25</v>
      </c>
      <c r="G21" s="71"/>
      <c r="H21" s="72"/>
      <c r="I21" s="73"/>
      <c r="J21" s="74">
        <v>2946</v>
      </c>
      <c r="K21" s="74">
        <v>2935</v>
      </c>
      <c r="L21" s="74">
        <v>2914</v>
      </c>
      <c r="M21" s="74">
        <v>2883</v>
      </c>
      <c r="N21" s="74">
        <v>2887</v>
      </c>
      <c r="O21" s="356">
        <v>2805</v>
      </c>
      <c r="P21" s="356">
        <v>2789</v>
      </c>
      <c r="Q21" s="74">
        <v>2699</v>
      </c>
      <c r="R21" s="74">
        <v>2633</v>
      </c>
      <c r="S21" s="478">
        <v>2666</v>
      </c>
      <c r="Z21" s="223"/>
      <c r="AA21" s="223"/>
      <c r="AB21" s="223"/>
      <c r="AC21" s="223"/>
      <c r="AD21" s="223"/>
      <c r="AE21" s="223"/>
    </row>
    <row r="22" spans="3:31" ht="12.75">
      <c r="C22" s="20"/>
      <c r="D22" s="28"/>
      <c r="E22" s="29" t="s">
        <v>94</v>
      </c>
      <c r="F22" s="29"/>
      <c r="G22" s="29"/>
      <c r="H22" s="30"/>
      <c r="I22" s="31"/>
      <c r="J22" s="32">
        <v>203</v>
      </c>
      <c r="K22" s="32">
        <v>213</v>
      </c>
      <c r="L22" s="32">
        <v>210</v>
      </c>
      <c r="M22" s="32">
        <v>205</v>
      </c>
      <c r="N22" s="32">
        <v>258</v>
      </c>
      <c r="O22" s="104">
        <v>257</v>
      </c>
      <c r="P22" s="104">
        <v>186</v>
      </c>
      <c r="Q22" s="32">
        <v>401</v>
      </c>
      <c r="R22" s="32">
        <v>429</v>
      </c>
      <c r="S22" s="479">
        <v>455</v>
      </c>
      <c r="Z22" s="223"/>
      <c r="AA22" s="223"/>
      <c r="AB22" s="223"/>
      <c r="AC22" s="223"/>
      <c r="AD22" s="223"/>
      <c r="AE22" s="223"/>
    </row>
    <row r="23" spans="3:31" ht="13.5" thickBot="1">
      <c r="C23" s="20"/>
      <c r="D23" s="34"/>
      <c r="E23" s="184" t="s">
        <v>95</v>
      </c>
      <c r="F23" s="184"/>
      <c r="G23" s="184"/>
      <c r="H23" s="185"/>
      <c r="I23" s="186"/>
      <c r="J23" s="221">
        <v>100</v>
      </c>
      <c r="K23" s="221">
        <v>104</v>
      </c>
      <c r="L23" s="221">
        <v>102</v>
      </c>
      <c r="M23" s="221">
        <v>173</v>
      </c>
      <c r="N23" s="221">
        <v>178</v>
      </c>
      <c r="O23" s="344">
        <v>185</v>
      </c>
      <c r="P23" s="344">
        <v>189</v>
      </c>
      <c r="Q23" s="221">
        <v>180</v>
      </c>
      <c r="R23" s="221">
        <v>189</v>
      </c>
      <c r="S23" s="501">
        <v>203</v>
      </c>
      <c r="Z23" s="223"/>
      <c r="AA23" s="223"/>
      <c r="AB23" s="223"/>
      <c r="AC23" s="223"/>
      <c r="AD23" s="223"/>
      <c r="AE23" s="223"/>
    </row>
    <row r="24" spans="3:31" ht="12.75">
      <c r="C24" s="20"/>
      <c r="D24" s="160"/>
      <c r="E24" s="97" t="s">
        <v>40</v>
      </c>
      <c r="F24" s="97"/>
      <c r="G24" s="161"/>
      <c r="H24" s="162"/>
      <c r="I24" s="163"/>
      <c r="J24" s="100">
        <v>562</v>
      </c>
      <c r="K24" s="100">
        <v>600</v>
      </c>
      <c r="L24" s="100">
        <v>524</v>
      </c>
      <c r="M24" s="100">
        <v>555</v>
      </c>
      <c r="N24" s="100">
        <v>598</v>
      </c>
      <c r="O24" s="101">
        <v>591</v>
      </c>
      <c r="P24" s="101">
        <v>571</v>
      </c>
      <c r="Q24" s="100">
        <v>591</v>
      </c>
      <c r="R24" s="100">
        <v>585</v>
      </c>
      <c r="S24" s="503">
        <v>637</v>
      </c>
      <c r="Z24" s="223"/>
      <c r="AA24" s="223"/>
      <c r="AB24" s="223"/>
      <c r="AC24" s="223"/>
      <c r="AD24" s="223"/>
      <c r="AE24" s="223"/>
    </row>
    <row r="25" spans="3:31" ht="12.75" customHeight="1">
      <c r="C25" s="20"/>
      <c r="D25" s="40"/>
      <c r="E25" s="573" t="s">
        <v>18</v>
      </c>
      <c r="F25" s="359" t="s">
        <v>38</v>
      </c>
      <c r="G25" s="35"/>
      <c r="H25" s="36"/>
      <c r="I25" s="37"/>
      <c r="J25" s="85">
        <v>460</v>
      </c>
      <c r="K25" s="85">
        <v>498</v>
      </c>
      <c r="L25" s="85">
        <v>452</v>
      </c>
      <c r="M25" s="85">
        <v>487</v>
      </c>
      <c r="N25" s="85">
        <v>524</v>
      </c>
      <c r="O25" s="224">
        <v>518</v>
      </c>
      <c r="P25" s="224">
        <v>501</v>
      </c>
      <c r="Q25" s="85">
        <v>540</v>
      </c>
      <c r="R25" s="85">
        <v>518</v>
      </c>
      <c r="S25" s="477">
        <v>575</v>
      </c>
      <c r="Z25" s="223"/>
      <c r="AA25" s="223"/>
      <c r="AB25" s="223"/>
      <c r="AC25" s="223"/>
      <c r="AD25" s="223"/>
      <c r="AE25" s="223"/>
    </row>
    <row r="26" spans="3:31" ht="12.75">
      <c r="C26" s="20"/>
      <c r="D26" s="40"/>
      <c r="E26" s="573"/>
      <c r="F26" s="174" t="s">
        <v>39</v>
      </c>
      <c r="G26" s="71"/>
      <c r="H26" s="72"/>
      <c r="I26" s="73"/>
      <c r="J26" s="74">
        <v>102</v>
      </c>
      <c r="K26" s="74">
        <v>102</v>
      </c>
      <c r="L26" s="74">
        <v>72</v>
      </c>
      <c r="M26" s="74">
        <v>68</v>
      </c>
      <c r="N26" s="74">
        <v>74</v>
      </c>
      <c r="O26" s="356">
        <v>73</v>
      </c>
      <c r="P26" s="356">
        <v>70</v>
      </c>
      <c r="Q26" s="74">
        <v>51</v>
      </c>
      <c r="R26" s="74">
        <v>67</v>
      </c>
      <c r="S26" s="478">
        <v>62</v>
      </c>
      <c r="Z26" s="223"/>
      <c r="AA26" s="223"/>
      <c r="AB26" s="223"/>
      <c r="AC26" s="223"/>
      <c r="AD26" s="223"/>
      <c r="AE26" s="223"/>
    </row>
    <row r="27" spans="3:31" ht="12.75" customHeight="1">
      <c r="C27" s="20"/>
      <c r="D27" s="63"/>
      <c r="E27" s="64" t="s">
        <v>92</v>
      </c>
      <c r="F27" s="64"/>
      <c r="G27" s="64"/>
      <c r="H27" s="65"/>
      <c r="I27" s="66"/>
      <c r="J27" s="67">
        <v>529</v>
      </c>
      <c r="K27" s="67">
        <v>560</v>
      </c>
      <c r="L27" s="67">
        <v>495</v>
      </c>
      <c r="M27" s="67">
        <v>504</v>
      </c>
      <c r="N27" s="67">
        <v>521</v>
      </c>
      <c r="O27" s="342">
        <v>514</v>
      </c>
      <c r="P27" s="342">
        <v>516</v>
      </c>
      <c r="Q27" s="67">
        <v>455</v>
      </c>
      <c r="R27" s="67">
        <v>460</v>
      </c>
      <c r="S27" s="476">
        <v>508</v>
      </c>
      <c r="Z27" s="223"/>
      <c r="AA27" s="223"/>
      <c r="AB27" s="223"/>
      <c r="AC27" s="223"/>
      <c r="AD27" s="223"/>
      <c r="AE27" s="223"/>
    </row>
    <row r="28" spans="3:31" ht="12.75" customHeight="1">
      <c r="C28" s="20"/>
      <c r="D28" s="69"/>
      <c r="E28" s="564" t="s">
        <v>18</v>
      </c>
      <c r="F28" s="29" t="s">
        <v>19</v>
      </c>
      <c r="G28" s="29"/>
      <c r="H28" s="30"/>
      <c r="I28" s="31"/>
      <c r="J28" s="32">
        <v>14</v>
      </c>
      <c r="K28" s="32">
        <v>18</v>
      </c>
      <c r="L28" s="32">
        <v>10</v>
      </c>
      <c r="M28" s="32">
        <v>10</v>
      </c>
      <c r="N28" s="32">
        <v>17</v>
      </c>
      <c r="O28" s="104">
        <v>10</v>
      </c>
      <c r="P28" s="104">
        <v>11</v>
      </c>
      <c r="Q28" s="32">
        <v>7</v>
      </c>
      <c r="R28" s="32">
        <v>5</v>
      </c>
      <c r="S28" s="479">
        <v>21</v>
      </c>
      <c r="Z28" s="223"/>
      <c r="AA28" s="223"/>
      <c r="AB28" s="223"/>
      <c r="AC28" s="223"/>
      <c r="AD28" s="223"/>
      <c r="AE28" s="223"/>
    </row>
    <row r="29" spans="3:31" ht="12.75" customHeight="1">
      <c r="C29" s="20"/>
      <c r="D29" s="40"/>
      <c r="E29" s="565"/>
      <c r="F29" s="35" t="s">
        <v>20</v>
      </c>
      <c r="G29" s="35"/>
      <c r="H29" s="36"/>
      <c r="I29" s="37"/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43">
        <v>0</v>
      </c>
      <c r="P29" s="343">
        <v>0</v>
      </c>
      <c r="Q29" s="38">
        <v>0</v>
      </c>
      <c r="R29" s="38">
        <v>0</v>
      </c>
      <c r="S29" s="480">
        <v>0</v>
      </c>
      <c r="Z29" s="223"/>
      <c r="AA29" s="223"/>
      <c r="AB29" s="223"/>
      <c r="AC29" s="223"/>
      <c r="AD29" s="223"/>
      <c r="AE29" s="223"/>
    </row>
    <row r="30" spans="3:31" ht="12.75" customHeight="1">
      <c r="C30" s="20"/>
      <c r="D30" s="40"/>
      <c r="E30" s="565"/>
      <c r="F30" s="35" t="s">
        <v>23</v>
      </c>
      <c r="G30" s="35"/>
      <c r="H30" s="36"/>
      <c r="I30" s="37"/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43">
        <v>0</v>
      </c>
      <c r="P30" s="343">
        <v>0</v>
      </c>
      <c r="Q30" s="38">
        <v>0</v>
      </c>
      <c r="R30" s="38">
        <v>0</v>
      </c>
      <c r="S30" s="480">
        <v>0</v>
      </c>
      <c r="Z30" s="223"/>
      <c r="AA30" s="223"/>
      <c r="AB30" s="223"/>
      <c r="AC30" s="223"/>
      <c r="AD30" s="223"/>
      <c r="AE30" s="223"/>
    </row>
    <row r="31" spans="3:31" ht="12.75" customHeight="1">
      <c r="C31" s="20"/>
      <c r="D31" s="70"/>
      <c r="E31" s="566"/>
      <c r="F31" s="71" t="s">
        <v>25</v>
      </c>
      <c r="G31" s="71"/>
      <c r="H31" s="72"/>
      <c r="I31" s="73"/>
      <c r="J31" s="74">
        <v>515</v>
      </c>
      <c r="K31" s="74">
        <v>542</v>
      </c>
      <c r="L31" s="74">
        <v>485</v>
      </c>
      <c r="M31" s="74">
        <v>494</v>
      </c>
      <c r="N31" s="74">
        <v>504</v>
      </c>
      <c r="O31" s="356">
        <v>504</v>
      </c>
      <c r="P31" s="356">
        <v>505</v>
      </c>
      <c r="Q31" s="74">
        <v>448</v>
      </c>
      <c r="R31" s="74">
        <v>455</v>
      </c>
      <c r="S31" s="478">
        <v>487</v>
      </c>
      <c r="Z31" s="223"/>
      <c r="AA31" s="223"/>
      <c r="AB31" s="223"/>
      <c r="AC31" s="223"/>
      <c r="AD31" s="223"/>
      <c r="AE31" s="223"/>
    </row>
    <row r="32" spans="3:31" ht="12.75">
      <c r="C32" s="20"/>
      <c r="D32" s="28"/>
      <c r="E32" s="29" t="s">
        <v>94</v>
      </c>
      <c r="F32" s="29"/>
      <c r="G32" s="29"/>
      <c r="H32" s="30"/>
      <c r="I32" s="31"/>
      <c r="J32" s="32">
        <v>16</v>
      </c>
      <c r="K32" s="32">
        <v>18</v>
      </c>
      <c r="L32" s="32">
        <v>9</v>
      </c>
      <c r="M32" s="32">
        <v>12</v>
      </c>
      <c r="N32" s="32">
        <v>42</v>
      </c>
      <c r="O32" s="104">
        <v>37</v>
      </c>
      <c r="P32" s="104">
        <v>10</v>
      </c>
      <c r="Q32" s="32">
        <v>99</v>
      </c>
      <c r="R32" s="32">
        <v>83</v>
      </c>
      <c r="S32" s="479">
        <v>86</v>
      </c>
      <c r="Z32" s="223"/>
      <c r="AA32" s="223"/>
      <c r="AB32" s="223"/>
      <c r="AC32" s="223"/>
      <c r="AD32" s="223"/>
      <c r="AE32" s="223"/>
    </row>
    <row r="33" spans="3:31" ht="13.5" thickBot="1">
      <c r="C33" s="20"/>
      <c r="D33" s="34"/>
      <c r="E33" s="184" t="s">
        <v>95</v>
      </c>
      <c r="F33" s="184"/>
      <c r="G33" s="184"/>
      <c r="H33" s="185"/>
      <c r="I33" s="186"/>
      <c r="J33" s="221">
        <v>17</v>
      </c>
      <c r="K33" s="221">
        <v>22</v>
      </c>
      <c r="L33" s="221">
        <v>20</v>
      </c>
      <c r="M33" s="221">
        <v>39</v>
      </c>
      <c r="N33" s="221">
        <v>35</v>
      </c>
      <c r="O33" s="344">
        <v>40</v>
      </c>
      <c r="P33" s="344">
        <v>45</v>
      </c>
      <c r="Q33" s="221">
        <v>37</v>
      </c>
      <c r="R33" s="221">
        <v>42</v>
      </c>
      <c r="S33" s="501">
        <v>43</v>
      </c>
      <c r="Z33" s="223"/>
      <c r="AA33" s="223"/>
      <c r="AB33" s="223"/>
      <c r="AC33" s="223"/>
      <c r="AD33" s="223"/>
      <c r="AE33" s="223"/>
    </row>
    <row r="34" spans="3:31" ht="15">
      <c r="C34" s="20"/>
      <c r="D34" s="160"/>
      <c r="E34" s="97" t="s">
        <v>85</v>
      </c>
      <c r="F34" s="97"/>
      <c r="G34" s="161"/>
      <c r="H34" s="162"/>
      <c r="I34" s="163"/>
      <c r="J34" s="100">
        <v>420</v>
      </c>
      <c r="K34" s="100">
        <v>390</v>
      </c>
      <c r="L34" s="100">
        <v>405</v>
      </c>
      <c r="M34" s="100">
        <v>410</v>
      </c>
      <c r="N34" s="100">
        <v>460</v>
      </c>
      <c r="O34" s="101">
        <v>406</v>
      </c>
      <c r="P34" s="101">
        <v>371</v>
      </c>
      <c r="Q34" s="100">
        <v>350</v>
      </c>
      <c r="R34" s="100">
        <v>339</v>
      </c>
      <c r="S34" s="502" t="s">
        <v>56</v>
      </c>
      <c r="Z34" s="223"/>
      <c r="AA34" s="223"/>
      <c r="AB34" s="223"/>
      <c r="AC34" s="223"/>
      <c r="AD34" s="223"/>
      <c r="AE34" s="223"/>
    </row>
    <row r="35" spans="3:31" ht="12.75">
      <c r="C35" s="20"/>
      <c r="D35" s="70"/>
      <c r="E35" s="487" t="s">
        <v>92</v>
      </c>
      <c r="F35" s="487"/>
      <c r="G35" s="487"/>
      <c r="H35" s="488"/>
      <c r="I35" s="489"/>
      <c r="J35" s="490">
        <v>377</v>
      </c>
      <c r="K35" s="490">
        <v>335</v>
      </c>
      <c r="L35" s="490">
        <v>340</v>
      </c>
      <c r="M35" s="490">
        <v>351</v>
      </c>
      <c r="N35" s="490">
        <v>386</v>
      </c>
      <c r="O35" s="491">
        <v>359</v>
      </c>
      <c r="P35" s="491">
        <v>325</v>
      </c>
      <c r="Q35" s="491">
        <v>315</v>
      </c>
      <c r="R35" s="490">
        <v>308</v>
      </c>
      <c r="S35" s="504" t="s">
        <v>56</v>
      </c>
      <c r="Z35" s="223"/>
      <c r="AA35" s="223"/>
      <c r="AB35" s="223"/>
      <c r="AC35" s="223"/>
      <c r="AD35" s="223"/>
      <c r="AE35" s="223"/>
    </row>
    <row r="36" spans="3:31" ht="12.75">
      <c r="C36" s="20"/>
      <c r="D36" s="69"/>
      <c r="E36" s="564" t="s">
        <v>18</v>
      </c>
      <c r="F36" s="29" t="s">
        <v>19</v>
      </c>
      <c r="G36" s="29"/>
      <c r="H36" s="30"/>
      <c r="I36" s="31"/>
      <c r="J36" s="32">
        <v>14</v>
      </c>
      <c r="K36" s="32">
        <v>6</v>
      </c>
      <c r="L36" s="32">
        <v>18</v>
      </c>
      <c r="M36" s="32">
        <v>7</v>
      </c>
      <c r="N36" s="32">
        <v>10</v>
      </c>
      <c r="O36" s="104">
        <v>10</v>
      </c>
      <c r="P36" s="104">
        <v>8</v>
      </c>
      <c r="Q36" s="104">
        <v>8</v>
      </c>
      <c r="R36" s="32">
        <v>7</v>
      </c>
      <c r="S36" s="505" t="s">
        <v>56</v>
      </c>
      <c r="Z36" s="223"/>
      <c r="AA36" s="223"/>
      <c r="AB36" s="223"/>
      <c r="AC36" s="223"/>
      <c r="AD36" s="223"/>
      <c r="AE36" s="223"/>
    </row>
    <row r="37" spans="3:31" ht="12.75">
      <c r="C37" s="20"/>
      <c r="D37" s="40"/>
      <c r="E37" s="565"/>
      <c r="F37" s="35" t="s">
        <v>20</v>
      </c>
      <c r="G37" s="35"/>
      <c r="H37" s="36"/>
      <c r="I37" s="37"/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224">
        <v>0</v>
      </c>
      <c r="P37" s="224">
        <v>0</v>
      </c>
      <c r="Q37" s="224">
        <v>0</v>
      </c>
      <c r="R37" s="85">
        <v>0</v>
      </c>
      <c r="S37" s="506" t="s">
        <v>56</v>
      </c>
      <c r="Z37" s="223"/>
      <c r="AA37" s="223"/>
      <c r="AB37" s="223"/>
      <c r="AC37" s="223"/>
      <c r="AD37" s="223"/>
      <c r="AE37" s="223"/>
    </row>
    <row r="38" spans="3:31" ht="12.75">
      <c r="C38" s="20"/>
      <c r="D38" s="40"/>
      <c r="E38" s="565"/>
      <c r="F38" s="35" t="s">
        <v>23</v>
      </c>
      <c r="G38" s="35"/>
      <c r="H38" s="36"/>
      <c r="I38" s="37"/>
      <c r="J38" s="85">
        <v>7</v>
      </c>
      <c r="K38" s="85">
        <v>0</v>
      </c>
      <c r="L38" s="85">
        <v>0</v>
      </c>
      <c r="M38" s="85">
        <v>11</v>
      </c>
      <c r="N38" s="85">
        <v>6</v>
      </c>
      <c r="O38" s="224">
        <v>0</v>
      </c>
      <c r="P38" s="224">
        <v>0</v>
      </c>
      <c r="Q38" s="224">
        <v>0</v>
      </c>
      <c r="R38" s="85">
        <v>0</v>
      </c>
      <c r="S38" s="506" t="s">
        <v>56</v>
      </c>
      <c r="Z38" s="223"/>
      <c r="AA38" s="223"/>
      <c r="AB38" s="223"/>
      <c r="AC38" s="223"/>
      <c r="AD38" s="223"/>
      <c r="AE38" s="223"/>
    </row>
    <row r="39" spans="3:31" ht="12.75">
      <c r="C39" s="20"/>
      <c r="D39" s="70"/>
      <c r="E39" s="566"/>
      <c r="F39" s="71" t="s">
        <v>25</v>
      </c>
      <c r="G39" s="71"/>
      <c r="H39" s="72"/>
      <c r="I39" s="73"/>
      <c r="J39" s="74">
        <v>376</v>
      </c>
      <c r="K39" s="74">
        <v>352</v>
      </c>
      <c r="L39" s="74">
        <v>354</v>
      </c>
      <c r="M39" s="74">
        <v>360</v>
      </c>
      <c r="N39" s="74">
        <v>364</v>
      </c>
      <c r="O39" s="356">
        <v>349</v>
      </c>
      <c r="P39" s="356">
        <v>317</v>
      </c>
      <c r="Q39" s="356">
        <v>307</v>
      </c>
      <c r="R39" s="74">
        <v>301</v>
      </c>
      <c r="S39" s="507" t="s">
        <v>56</v>
      </c>
      <c r="Z39" s="223"/>
      <c r="AA39" s="223"/>
      <c r="AB39" s="223"/>
      <c r="AC39" s="223"/>
      <c r="AD39" s="223"/>
      <c r="AE39" s="223"/>
    </row>
    <row r="40" spans="3:31" ht="12.75">
      <c r="C40" s="20"/>
      <c r="D40" s="28"/>
      <c r="E40" s="29" t="s">
        <v>94</v>
      </c>
      <c r="F40" s="29"/>
      <c r="G40" s="29"/>
      <c r="H40" s="30"/>
      <c r="I40" s="31"/>
      <c r="J40" s="32">
        <v>7</v>
      </c>
      <c r="K40" s="32">
        <v>16</v>
      </c>
      <c r="L40" s="32">
        <v>20</v>
      </c>
      <c r="M40" s="32">
        <v>22</v>
      </c>
      <c r="N40" s="32">
        <v>55</v>
      </c>
      <c r="O40" s="104">
        <v>24</v>
      </c>
      <c r="P40" s="104">
        <v>24</v>
      </c>
      <c r="Q40" s="104">
        <v>22</v>
      </c>
      <c r="R40" s="32">
        <v>16</v>
      </c>
      <c r="S40" s="505" t="s">
        <v>56</v>
      </c>
      <c r="Z40" s="223"/>
      <c r="AA40" s="223"/>
      <c r="AB40" s="223"/>
      <c r="AC40" s="223"/>
      <c r="AD40" s="223"/>
      <c r="AE40" s="223"/>
    </row>
    <row r="41" spans="3:31" ht="13.5" thickBot="1">
      <c r="C41" s="20"/>
      <c r="D41" s="41"/>
      <c r="E41" s="35" t="s">
        <v>95</v>
      </c>
      <c r="F41" s="35"/>
      <c r="G41" s="35"/>
      <c r="H41" s="36"/>
      <c r="I41" s="37"/>
      <c r="J41" s="46">
        <v>16</v>
      </c>
      <c r="K41" s="46">
        <v>16</v>
      </c>
      <c r="L41" s="46">
        <v>13</v>
      </c>
      <c r="M41" s="46">
        <v>10</v>
      </c>
      <c r="N41" s="46">
        <v>25</v>
      </c>
      <c r="O41" s="344">
        <v>23</v>
      </c>
      <c r="P41" s="344">
        <v>22</v>
      </c>
      <c r="Q41" s="344">
        <v>13</v>
      </c>
      <c r="R41" s="46">
        <v>15</v>
      </c>
      <c r="S41" s="508" t="s">
        <v>56</v>
      </c>
      <c r="Z41" s="223"/>
      <c r="AA41" s="223"/>
      <c r="AB41" s="223"/>
      <c r="AC41" s="223"/>
      <c r="AD41" s="223"/>
      <c r="AE41" s="223"/>
    </row>
    <row r="42" spans="4:19" ht="13.5">
      <c r="D42" s="60" t="s">
        <v>53</v>
      </c>
      <c r="E42" s="61"/>
      <c r="F42" s="61"/>
      <c r="G42" s="61"/>
      <c r="H42" s="61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48" t="s">
        <v>231</v>
      </c>
    </row>
    <row r="43" spans="4:25" ht="12.75">
      <c r="D43" s="49" t="s">
        <v>30</v>
      </c>
      <c r="E43" s="574" t="s">
        <v>84</v>
      </c>
      <c r="F43" s="574"/>
      <c r="G43" s="574"/>
      <c r="H43" s="574"/>
      <c r="I43" s="574"/>
      <c r="J43" s="574"/>
      <c r="K43" s="574"/>
      <c r="L43" s="574"/>
      <c r="M43" s="574"/>
      <c r="N43" s="574"/>
      <c r="O43" s="574"/>
      <c r="P43" s="574"/>
      <c r="Q43" s="574"/>
      <c r="R43" s="574"/>
      <c r="S43" s="574"/>
      <c r="Y43" s="51" t="s">
        <v>24</v>
      </c>
    </row>
  </sheetData>
  <sheetProtection/>
  <mergeCells count="18">
    <mergeCell ref="S7:S10"/>
    <mergeCell ref="J7:J10"/>
    <mergeCell ref="K7:K10"/>
    <mergeCell ref="L7:L10"/>
    <mergeCell ref="M7:M10"/>
    <mergeCell ref="O7:O10"/>
    <mergeCell ref="P7:P10"/>
    <mergeCell ref="Q7:Q10"/>
    <mergeCell ref="R7:R10"/>
    <mergeCell ref="N7:N10"/>
    <mergeCell ref="E43:S43"/>
    <mergeCell ref="E36:E39"/>
    <mergeCell ref="E28:E31"/>
    <mergeCell ref="E18:E21"/>
    <mergeCell ref="F15:F16"/>
    <mergeCell ref="E13:E16"/>
    <mergeCell ref="E25:E26"/>
    <mergeCell ref="D7:I1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>
    <tabColor rgb="FFFFFF00"/>
  </sheetPr>
  <dimension ref="B3:AF37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2.125" style="51" customWidth="1"/>
    <col min="7" max="7" width="14.75390625" style="51" customWidth="1"/>
    <col min="8" max="8" width="7.125" style="51" customWidth="1"/>
    <col min="9" max="9" width="1.12109375" style="51" customWidth="1"/>
    <col min="10" max="19" width="6.75390625" style="51" customWidth="1"/>
    <col min="20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168</v>
      </c>
      <c r="E4" s="53"/>
      <c r="F4" s="53"/>
      <c r="G4" s="53"/>
      <c r="H4" s="16" t="s">
        <v>178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29">
        <v>0</v>
      </c>
      <c r="D5" s="89" t="s">
        <v>239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</row>
    <row r="7" spans="3:19" ht="6" customHeight="1">
      <c r="C7" s="20"/>
      <c r="D7" s="541" t="s">
        <v>96</v>
      </c>
      <c r="E7" s="542"/>
      <c r="F7" s="542"/>
      <c r="G7" s="542"/>
      <c r="H7" s="542"/>
      <c r="I7" s="543"/>
      <c r="J7" s="536" t="s">
        <v>49</v>
      </c>
      <c r="K7" s="536" t="s">
        <v>50</v>
      </c>
      <c r="L7" s="536" t="s">
        <v>51</v>
      </c>
      <c r="M7" s="536" t="s">
        <v>52</v>
      </c>
      <c r="N7" s="536" t="s">
        <v>66</v>
      </c>
      <c r="O7" s="536" t="s">
        <v>76</v>
      </c>
      <c r="P7" s="536" t="s">
        <v>195</v>
      </c>
      <c r="Q7" s="536" t="s">
        <v>206</v>
      </c>
      <c r="R7" s="536" t="s">
        <v>227</v>
      </c>
      <c r="S7" s="535" t="s">
        <v>234</v>
      </c>
    </row>
    <row r="8" spans="3:19" ht="6" customHeight="1">
      <c r="C8" s="20"/>
      <c r="D8" s="544"/>
      <c r="E8" s="545"/>
      <c r="F8" s="545"/>
      <c r="G8" s="545"/>
      <c r="H8" s="545"/>
      <c r="I8" s="546"/>
      <c r="J8" s="537"/>
      <c r="K8" s="537"/>
      <c r="L8" s="537"/>
      <c r="M8" s="537"/>
      <c r="N8" s="537"/>
      <c r="O8" s="537"/>
      <c r="P8" s="537"/>
      <c r="Q8" s="537"/>
      <c r="R8" s="537"/>
      <c r="S8" s="538"/>
    </row>
    <row r="9" spans="3:19" ht="6" customHeight="1">
      <c r="C9" s="20"/>
      <c r="D9" s="544"/>
      <c r="E9" s="545"/>
      <c r="F9" s="545"/>
      <c r="G9" s="545"/>
      <c r="H9" s="545"/>
      <c r="I9" s="546"/>
      <c r="J9" s="537"/>
      <c r="K9" s="537"/>
      <c r="L9" s="537"/>
      <c r="M9" s="537"/>
      <c r="N9" s="537"/>
      <c r="O9" s="537"/>
      <c r="P9" s="537"/>
      <c r="Q9" s="537"/>
      <c r="R9" s="537"/>
      <c r="S9" s="538"/>
    </row>
    <row r="10" spans="3:19" ht="6" customHeight="1">
      <c r="C10" s="20"/>
      <c r="D10" s="544"/>
      <c r="E10" s="545"/>
      <c r="F10" s="545"/>
      <c r="G10" s="545"/>
      <c r="H10" s="545"/>
      <c r="I10" s="546"/>
      <c r="J10" s="537"/>
      <c r="K10" s="537"/>
      <c r="L10" s="537"/>
      <c r="M10" s="537"/>
      <c r="N10" s="537"/>
      <c r="O10" s="537"/>
      <c r="P10" s="537"/>
      <c r="Q10" s="537"/>
      <c r="R10" s="537"/>
      <c r="S10" s="538"/>
    </row>
    <row r="11" spans="3:19" ht="15" customHeight="1" thickBot="1">
      <c r="C11" s="20"/>
      <c r="D11" s="547"/>
      <c r="E11" s="548"/>
      <c r="F11" s="548"/>
      <c r="G11" s="548"/>
      <c r="H11" s="548"/>
      <c r="I11" s="549"/>
      <c r="J11" s="19"/>
      <c r="K11" s="19"/>
      <c r="L11" s="19"/>
      <c r="M11" s="19"/>
      <c r="N11" s="19"/>
      <c r="O11" s="19"/>
      <c r="P11" s="19"/>
      <c r="Q11" s="19"/>
      <c r="R11" s="115"/>
      <c r="S11" s="279"/>
    </row>
    <row r="12" spans="3:32" ht="13.5" thickTop="1">
      <c r="C12" s="20"/>
      <c r="D12" s="21"/>
      <c r="E12" s="22" t="s">
        <v>33</v>
      </c>
      <c r="F12" s="22"/>
      <c r="G12" s="22"/>
      <c r="H12" s="24"/>
      <c r="I12" s="25"/>
      <c r="J12" s="26">
        <v>172</v>
      </c>
      <c r="K12" s="26">
        <v>139</v>
      </c>
      <c r="L12" s="26">
        <v>161</v>
      </c>
      <c r="M12" s="26">
        <v>178</v>
      </c>
      <c r="N12" s="26">
        <v>195</v>
      </c>
      <c r="O12" s="341">
        <v>212</v>
      </c>
      <c r="P12" s="341">
        <v>197</v>
      </c>
      <c r="Q12" s="341">
        <v>211</v>
      </c>
      <c r="R12" s="341">
        <v>246</v>
      </c>
      <c r="S12" s="27">
        <v>260</v>
      </c>
      <c r="AA12" s="223"/>
      <c r="AB12" s="223"/>
      <c r="AC12" s="223"/>
      <c r="AD12" s="223"/>
      <c r="AE12" s="223"/>
      <c r="AF12" s="223"/>
    </row>
    <row r="13" spans="3:32" ht="12.75" customHeight="1">
      <c r="C13" s="20"/>
      <c r="D13" s="63"/>
      <c r="E13" s="64" t="s">
        <v>92</v>
      </c>
      <c r="F13" s="64"/>
      <c r="G13" s="64"/>
      <c r="H13" s="65"/>
      <c r="I13" s="66"/>
      <c r="J13" s="67">
        <v>172</v>
      </c>
      <c r="K13" s="67">
        <v>139</v>
      </c>
      <c r="L13" s="67">
        <v>161</v>
      </c>
      <c r="M13" s="67">
        <v>178</v>
      </c>
      <c r="N13" s="67">
        <v>195</v>
      </c>
      <c r="O13" s="342">
        <v>212</v>
      </c>
      <c r="P13" s="342">
        <v>197</v>
      </c>
      <c r="Q13" s="342">
        <v>202</v>
      </c>
      <c r="R13" s="342">
        <v>234</v>
      </c>
      <c r="S13" s="68">
        <v>238</v>
      </c>
      <c r="AA13" s="223"/>
      <c r="AB13" s="223"/>
      <c r="AC13" s="223"/>
      <c r="AD13" s="223"/>
      <c r="AE13" s="223"/>
      <c r="AF13" s="223"/>
    </row>
    <row r="14" spans="3:32" ht="12.75" customHeight="1">
      <c r="C14" s="20"/>
      <c r="D14" s="69"/>
      <c r="E14" s="564" t="s">
        <v>18</v>
      </c>
      <c r="F14" s="29" t="s">
        <v>19</v>
      </c>
      <c r="G14" s="29"/>
      <c r="H14" s="30"/>
      <c r="I14" s="31"/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104">
        <v>0</v>
      </c>
      <c r="P14" s="104">
        <v>0</v>
      </c>
      <c r="Q14" s="104">
        <v>0</v>
      </c>
      <c r="R14" s="104">
        <v>0</v>
      </c>
      <c r="S14" s="33">
        <v>0</v>
      </c>
      <c r="AA14" s="223"/>
      <c r="AB14" s="223"/>
      <c r="AC14" s="223"/>
      <c r="AD14" s="223"/>
      <c r="AE14" s="223"/>
      <c r="AF14" s="223"/>
    </row>
    <row r="15" spans="3:32" ht="12.75" customHeight="1">
      <c r="C15" s="20"/>
      <c r="D15" s="40"/>
      <c r="E15" s="565"/>
      <c r="F15" s="35" t="s">
        <v>20</v>
      </c>
      <c r="G15" s="35"/>
      <c r="H15" s="36"/>
      <c r="I15" s="37"/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224">
        <v>0</v>
      </c>
      <c r="P15" s="224">
        <v>0</v>
      </c>
      <c r="Q15" s="224">
        <v>0</v>
      </c>
      <c r="R15" s="224">
        <v>0</v>
      </c>
      <c r="S15" s="86">
        <v>0</v>
      </c>
      <c r="AA15" s="223"/>
      <c r="AB15" s="223"/>
      <c r="AC15" s="223"/>
      <c r="AD15" s="223"/>
      <c r="AE15" s="223"/>
      <c r="AF15" s="223"/>
    </row>
    <row r="16" spans="3:32" ht="12.75" customHeight="1">
      <c r="C16" s="20"/>
      <c r="D16" s="40"/>
      <c r="E16" s="565"/>
      <c r="F16" s="35" t="s">
        <v>23</v>
      </c>
      <c r="G16" s="35"/>
      <c r="H16" s="36"/>
      <c r="I16" s="37"/>
      <c r="J16" s="85">
        <v>25</v>
      </c>
      <c r="K16" s="85">
        <v>7</v>
      </c>
      <c r="L16" s="85">
        <v>17</v>
      </c>
      <c r="M16" s="85">
        <v>22</v>
      </c>
      <c r="N16" s="85">
        <v>12</v>
      </c>
      <c r="O16" s="224">
        <v>0</v>
      </c>
      <c r="P16" s="224">
        <v>0</v>
      </c>
      <c r="Q16" s="224">
        <v>0</v>
      </c>
      <c r="R16" s="224">
        <v>0</v>
      </c>
      <c r="S16" s="86">
        <v>0</v>
      </c>
      <c r="AA16" s="223"/>
      <c r="AB16" s="223"/>
      <c r="AC16" s="223"/>
      <c r="AD16" s="223"/>
      <c r="AE16" s="223"/>
      <c r="AF16" s="223"/>
    </row>
    <row r="17" spans="3:32" ht="12.75" customHeight="1">
      <c r="C17" s="20"/>
      <c r="D17" s="70"/>
      <c r="E17" s="566"/>
      <c r="F17" s="71" t="s">
        <v>25</v>
      </c>
      <c r="G17" s="71"/>
      <c r="H17" s="72"/>
      <c r="I17" s="73"/>
      <c r="J17" s="74">
        <v>147</v>
      </c>
      <c r="K17" s="74">
        <v>132</v>
      </c>
      <c r="L17" s="74">
        <v>161</v>
      </c>
      <c r="M17" s="74">
        <v>156</v>
      </c>
      <c r="N17" s="74">
        <v>183</v>
      </c>
      <c r="O17" s="356">
        <v>212</v>
      </c>
      <c r="P17" s="356">
        <v>197</v>
      </c>
      <c r="Q17" s="356">
        <v>202</v>
      </c>
      <c r="R17" s="356">
        <v>234</v>
      </c>
      <c r="S17" s="75">
        <v>238</v>
      </c>
      <c r="AA17" s="223"/>
      <c r="AB17" s="223"/>
      <c r="AC17" s="223"/>
      <c r="AD17" s="223"/>
      <c r="AE17" s="223"/>
      <c r="AF17" s="223"/>
    </row>
    <row r="18" spans="3:32" ht="12.75">
      <c r="C18" s="20"/>
      <c r="D18" s="28"/>
      <c r="E18" s="29" t="s">
        <v>94</v>
      </c>
      <c r="F18" s="29"/>
      <c r="G18" s="29"/>
      <c r="H18" s="30"/>
      <c r="I18" s="31"/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104">
        <v>0</v>
      </c>
      <c r="P18" s="104">
        <v>0</v>
      </c>
      <c r="Q18" s="104">
        <v>0</v>
      </c>
      <c r="R18" s="104">
        <v>0</v>
      </c>
      <c r="S18" s="33">
        <v>0</v>
      </c>
      <c r="AA18" s="223"/>
      <c r="AB18" s="223"/>
      <c r="AC18" s="223"/>
      <c r="AD18" s="223"/>
      <c r="AE18" s="223"/>
      <c r="AF18" s="223"/>
    </row>
    <row r="19" spans="3:32" ht="12.75">
      <c r="C19" s="20"/>
      <c r="D19" s="76"/>
      <c r="E19" s="71" t="s">
        <v>95</v>
      </c>
      <c r="F19" s="71"/>
      <c r="G19" s="71"/>
      <c r="H19" s="72"/>
      <c r="I19" s="73"/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356">
        <v>0</v>
      </c>
      <c r="P19" s="356">
        <v>0</v>
      </c>
      <c r="Q19" s="356">
        <v>9</v>
      </c>
      <c r="R19" s="356">
        <v>12</v>
      </c>
      <c r="S19" s="75">
        <v>22</v>
      </c>
      <c r="AA19" s="223"/>
      <c r="AB19" s="223"/>
      <c r="AC19" s="223"/>
      <c r="AD19" s="223"/>
      <c r="AE19" s="223"/>
      <c r="AF19" s="223"/>
    </row>
    <row r="20" spans="3:32" ht="12.75">
      <c r="C20" s="20"/>
      <c r="D20" s="77"/>
      <c r="E20" s="78" t="s">
        <v>40</v>
      </c>
      <c r="F20" s="78"/>
      <c r="G20" s="78"/>
      <c r="H20" s="79"/>
      <c r="I20" s="80"/>
      <c r="J20" s="81">
        <v>28</v>
      </c>
      <c r="K20" s="81">
        <v>15</v>
      </c>
      <c r="L20" s="81">
        <v>34</v>
      </c>
      <c r="M20" s="81">
        <v>41</v>
      </c>
      <c r="N20" s="81">
        <v>46</v>
      </c>
      <c r="O20" s="331">
        <v>43</v>
      </c>
      <c r="P20" s="331">
        <v>27</v>
      </c>
      <c r="Q20" s="331">
        <v>24</v>
      </c>
      <c r="R20" s="331">
        <v>55</v>
      </c>
      <c r="S20" s="82">
        <v>55</v>
      </c>
      <c r="AA20" s="223"/>
      <c r="AB20" s="223"/>
      <c r="AC20" s="223"/>
      <c r="AD20" s="223"/>
      <c r="AE20" s="223"/>
      <c r="AF20" s="223"/>
    </row>
    <row r="21" spans="3:32" ht="12.75" customHeight="1">
      <c r="C21" s="20"/>
      <c r="D21" s="63"/>
      <c r="E21" s="64" t="s">
        <v>92</v>
      </c>
      <c r="F21" s="64"/>
      <c r="G21" s="64"/>
      <c r="H21" s="65"/>
      <c r="I21" s="66"/>
      <c r="J21" s="67">
        <v>28</v>
      </c>
      <c r="K21" s="67">
        <v>15</v>
      </c>
      <c r="L21" s="67">
        <v>34</v>
      </c>
      <c r="M21" s="67">
        <v>41</v>
      </c>
      <c r="N21" s="67">
        <v>46</v>
      </c>
      <c r="O21" s="342">
        <v>43</v>
      </c>
      <c r="P21" s="342">
        <v>27</v>
      </c>
      <c r="Q21" s="342">
        <v>18</v>
      </c>
      <c r="R21" s="342">
        <v>54</v>
      </c>
      <c r="S21" s="68">
        <v>42</v>
      </c>
      <c r="AA21" s="223"/>
      <c r="AB21" s="223"/>
      <c r="AC21" s="223"/>
      <c r="AD21" s="223"/>
      <c r="AE21" s="223"/>
      <c r="AF21" s="223"/>
    </row>
    <row r="22" spans="3:32" ht="12.75" customHeight="1">
      <c r="C22" s="20"/>
      <c r="D22" s="69"/>
      <c r="E22" s="564" t="s">
        <v>18</v>
      </c>
      <c r="F22" s="29" t="s">
        <v>19</v>
      </c>
      <c r="G22" s="29"/>
      <c r="H22" s="30"/>
      <c r="I22" s="31"/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104">
        <v>0</v>
      </c>
      <c r="P22" s="104">
        <v>0</v>
      </c>
      <c r="Q22" s="104">
        <v>0</v>
      </c>
      <c r="R22" s="104">
        <v>0</v>
      </c>
      <c r="S22" s="33">
        <v>0</v>
      </c>
      <c r="AA22" s="223"/>
      <c r="AB22" s="223"/>
      <c r="AC22" s="223"/>
      <c r="AD22" s="223"/>
      <c r="AE22" s="223"/>
      <c r="AF22" s="223"/>
    </row>
    <row r="23" spans="3:32" ht="12.75" customHeight="1">
      <c r="C23" s="20"/>
      <c r="D23" s="40"/>
      <c r="E23" s="565"/>
      <c r="F23" s="35" t="s">
        <v>20</v>
      </c>
      <c r="G23" s="35"/>
      <c r="H23" s="36"/>
      <c r="I23" s="37"/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224">
        <v>0</v>
      </c>
      <c r="P23" s="224">
        <v>0</v>
      </c>
      <c r="Q23" s="224">
        <v>0</v>
      </c>
      <c r="R23" s="224">
        <v>0</v>
      </c>
      <c r="S23" s="86">
        <v>0</v>
      </c>
      <c r="AA23" s="223"/>
      <c r="AB23" s="223"/>
      <c r="AC23" s="223"/>
      <c r="AD23" s="223"/>
      <c r="AE23" s="223"/>
      <c r="AF23" s="223"/>
    </row>
    <row r="24" spans="3:32" ht="12.75" customHeight="1">
      <c r="C24" s="20"/>
      <c r="D24" s="40"/>
      <c r="E24" s="565"/>
      <c r="F24" s="35" t="s">
        <v>23</v>
      </c>
      <c r="G24" s="35"/>
      <c r="H24" s="36"/>
      <c r="I24" s="37"/>
      <c r="J24" s="85">
        <v>0</v>
      </c>
      <c r="K24" s="85">
        <v>0</v>
      </c>
      <c r="L24" s="85">
        <v>1</v>
      </c>
      <c r="M24" s="85">
        <v>0</v>
      </c>
      <c r="N24" s="85">
        <v>0</v>
      </c>
      <c r="O24" s="224">
        <v>0</v>
      </c>
      <c r="P24" s="224">
        <v>0</v>
      </c>
      <c r="Q24" s="224">
        <v>0</v>
      </c>
      <c r="R24" s="224">
        <v>0</v>
      </c>
      <c r="S24" s="86">
        <v>0</v>
      </c>
      <c r="AA24" s="223"/>
      <c r="AB24" s="223"/>
      <c r="AC24" s="223"/>
      <c r="AD24" s="223"/>
      <c r="AE24" s="223"/>
      <c r="AF24" s="223"/>
    </row>
    <row r="25" spans="3:32" ht="12.75" customHeight="1">
      <c r="C25" s="20"/>
      <c r="D25" s="70"/>
      <c r="E25" s="566"/>
      <c r="F25" s="71" t="s">
        <v>25</v>
      </c>
      <c r="G25" s="71"/>
      <c r="H25" s="72"/>
      <c r="I25" s="73"/>
      <c r="J25" s="74">
        <v>28</v>
      </c>
      <c r="K25" s="74">
        <v>15</v>
      </c>
      <c r="L25" s="74">
        <v>34</v>
      </c>
      <c r="M25" s="74">
        <v>41</v>
      </c>
      <c r="N25" s="74">
        <v>46</v>
      </c>
      <c r="O25" s="356">
        <v>43</v>
      </c>
      <c r="P25" s="356">
        <v>27</v>
      </c>
      <c r="Q25" s="356">
        <v>18</v>
      </c>
      <c r="R25" s="356">
        <v>54</v>
      </c>
      <c r="S25" s="75">
        <v>42</v>
      </c>
      <c r="AA25" s="223"/>
      <c r="AB25" s="223"/>
      <c r="AC25" s="223"/>
      <c r="AD25" s="223"/>
      <c r="AE25" s="223"/>
      <c r="AF25" s="223"/>
    </row>
    <row r="26" spans="3:32" ht="12.75">
      <c r="C26" s="20"/>
      <c r="D26" s="28"/>
      <c r="E26" s="29" t="s">
        <v>94</v>
      </c>
      <c r="F26" s="29"/>
      <c r="G26" s="29"/>
      <c r="H26" s="30"/>
      <c r="I26" s="31"/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104">
        <v>0</v>
      </c>
      <c r="P26" s="104">
        <v>0</v>
      </c>
      <c r="Q26" s="104">
        <v>0</v>
      </c>
      <c r="R26" s="104">
        <v>0</v>
      </c>
      <c r="S26" s="33">
        <v>0</v>
      </c>
      <c r="AA26" s="223"/>
      <c r="AB26" s="223"/>
      <c r="AC26" s="223"/>
      <c r="AD26" s="223"/>
      <c r="AE26" s="223"/>
      <c r="AF26" s="223"/>
    </row>
    <row r="27" spans="3:32" ht="12.75">
      <c r="C27" s="20"/>
      <c r="D27" s="76"/>
      <c r="E27" s="71" t="s">
        <v>95</v>
      </c>
      <c r="F27" s="71"/>
      <c r="G27" s="71"/>
      <c r="H27" s="72"/>
      <c r="I27" s="73"/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356">
        <v>0</v>
      </c>
      <c r="P27" s="344">
        <v>0</v>
      </c>
      <c r="Q27" s="344">
        <v>6</v>
      </c>
      <c r="R27" s="344">
        <v>1</v>
      </c>
      <c r="S27" s="222">
        <v>13</v>
      </c>
      <c r="AA27" s="223"/>
      <c r="AB27" s="223"/>
      <c r="AC27" s="223"/>
      <c r="AD27" s="223"/>
      <c r="AE27" s="223"/>
      <c r="AF27" s="223"/>
    </row>
    <row r="28" spans="3:32" ht="12.75">
      <c r="C28" s="20"/>
      <c r="D28" s="77"/>
      <c r="E28" s="78" t="s">
        <v>41</v>
      </c>
      <c r="F28" s="78"/>
      <c r="G28" s="78"/>
      <c r="H28" s="79"/>
      <c r="I28" s="80"/>
      <c r="J28" s="81">
        <v>51</v>
      </c>
      <c r="K28" s="81">
        <v>31</v>
      </c>
      <c r="L28" s="81">
        <v>26</v>
      </c>
      <c r="M28" s="81">
        <v>31</v>
      </c>
      <c r="N28" s="81">
        <v>27</v>
      </c>
      <c r="O28" s="331">
        <v>28</v>
      </c>
      <c r="P28" s="331">
        <v>16</v>
      </c>
      <c r="Q28" s="331">
        <v>23</v>
      </c>
      <c r="R28" s="331">
        <v>37</v>
      </c>
      <c r="S28" s="369" t="s">
        <v>56</v>
      </c>
      <c r="AA28" s="223"/>
      <c r="AB28" s="223"/>
      <c r="AC28" s="223"/>
      <c r="AD28" s="223"/>
      <c r="AE28" s="223"/>
      <c r="AF28" s="223"/>
    </row>
    <row r="29" spans="3:32" ht="12.75" customHeight="1">
      <c r="C29" s="20"/>
      <c r="D29" s="63"/>
      <c r="E29" s="64" t="s">
        <v>92</v>
      </c>
      <c r="F29" s="64"/>
      <c r="G29" s="64"/>
      <c r="H29" s="65"/>
      <c r="I29" s="66"/>
      <c r="J29" s="67">
        <v>51</v>
      </c>
      <c r="K29" s="67">
        <v>31</v>
      </c>
      <c r="L29" s="67">
        <v>26</v>
      </c>
      <c r="M29" s="67">
        <v>31</v>
      </c>
      <c r="N29" s="67">
        <v>27</v>
      </c>
      <c r="O29" s="342">
        <v>28</v>
      </c>
      <c r="P29" s="342">
        <v>16</v>
      </c>
      <c r="Q29" s="342">
        <v>23</v>
      </c>
      <c r="R29" s="342">
        <v>37</v>
      </c>
      <c r="S29" s="369" t="s">
        <v>56</v>
      </c>
      <c r="AA29" s="223"/>
      <c r="AB29" s="223"/>
      <c r="AC29" s="223"/>
      <c r="AD29" s="223"/>
      <c r="AE29" s="223"/>
      <c r="AF29" s="223"/>
    </row>
    <row r="30" spans="3:32" ht="12.75" customHeight="1">
      <c r="C30" s="20"/>
      <c r="D30" s="69"/>
      <c r="E30" s="564" t="s">
        <v>18</v>
      </c>
      <c r="F30" s="29" t="s">
        <v>19</v>
      </c>
      <c r="G30" s="29"/>
      <c r="H30" s="30"/>
      <c r="I30" s="31"/>
      <c r="J30" s="32">
        <v>0</v>
      </c>
      <c r="K30" s="32">
        <v>0</v>
      </c>
      <c r="L30" s="32">
        <v>0</v>
      </c>
      <c r="M30" s="32">
        <v>0</v>
      </c>
      <c r="N30" s="87">
        <v>0</v>
      </c>
      <c r="O30" s="357">
        <v>0</v>
      </c>
      <c r="P30" s="357">
        <v>0</v>
      </c>
      <c r="Q30" s="357">
        <v>0</v>
      </c>
      <c r="R30" s="357">
        <v>0</v>
      </c>
      <c r="S30" s="381" t="s">
        <v>56</v>
      </c>
      <c r="AA30" s="223"/>
      <c r="AB30" s="223"/>
      <c r="AC30" s="223"/>
      <c r="AD30" s="223"/>
      <c r="AE30" s="223"/>
      <c r="AF30" s="223"/>
    </row>
    <row r="31" spans="3:32" ht="12.75" customHeight="1">
      <c r="C31" s="20"/>
      <c r="D31" s="40"/>
      <c r="E31" s="565"/>
      <c r="F31" s="35" t="s">
        <v>20</v>
      </c>
      <c r="G31" s="35"/>
      <c r="H31" s="36"/>
      <c r="I31" s="37"/>
      <c r="J31" s="85">
        <v>0</v>
      </c>
      <c r="K31" s="85">
        <v>0</v>
      </c>
      <c r="L31" s="85">
        <v>0</v>
      </c>
      <c r="M31" s="85">
        <v>0</v>
      </c>
      <c r="N31" s="88">
        <v>0</v>
      </c>
      <c r="O31" s="358">
        <v>0</v>
      </c>
      <c r="P31" s="358">
        <v>0</v>
      </c>
      <c r="Q31" s="358">
        <v>0</v>
      </c>
      <c r="R31" s="358">
        <v>0</v>
      </c>
      <c r="S31" s="382" t="s">
        <v>56</v>
      </c>
      <c r="AA31" s="223"/>
      <c r="AB31" s="223"/>
      <c r="AC31" s="223"/>
      <c r="AD31" s="223"/>
      <c r="AE31" s="223"/>
      <c r="AF31" s="223"/>
    </row>
    <row r="32" spans="3:32" ht="12.75" customHeight="1">
      <c r="C32" s="20"/>
      <c r="D32" s="40"/>
      <c r="E32" s="565"/>
      <c r="F32" s="35" t="s">
        <v>23</v>
      </c>
      <c r="G32" s="35"/>
      <c r="H32" s="36"/>
      <c r="I32" s="37"/>
      <c r="J32" s="85">
        <v>22</v>
      </c>
      <c r="K32" s="85">
        <v>0</v>
      </c>
      <c r="L32" s="85">
        <v>0</v>
      </c>
      <c r="M32" s="85">
        <v>9</v>
      </c>
      <c r="N32" s="85">
        <v>12</v>
      </c>
      <c r="O32" s="224">
        <v>0</v>
      </c>
      <c r="P32" s="224">
        <v>0</v>
      </c>
      <c r="Q32" s="224">
        <v>0</v>
      </c>
      <c r="R32" s="224">
        <v>0</v>
      </c>
      <c r="S32" s="382" t="s">
        <v>56</v>
      </c>
      <c r="AA32" s="223"/>
      <c r="AB32" s="223"/>
      <c r="AC32" s="223"/>
      <c r="AD32" s="223"/>
      <c r="AE32" s="223"/>
      <c r="AF32" s="223"/>
    </row>
    <row r="33" spans="3:32" ht="12.75" customHeight="1">
      <c r="C33" s="20"/>
      <c r="D33" s="70"/>
      <c r="E33" s="566"/>
      <c r="F33" s="71" t="s">
        <v>25</v>
      </c>
      <c r="G33" s="71"/>
      <c r="H33" s="72"/>
      <c r="I33" s="73"/>
      <c r="J33" s="74">
        <v>29</v>
      </c>
      <c r="K33" s="74">
        <v>31</v>
      </c>
      <c r="L33" s="74">
        <v>26</v>
      </c>
      <c r="M33" s="74">
        <v>22</v>
      </c>
      <c r="N33" s="74">
        <v>15</v>
      </c>
      <c r="O33" s="356">
        <v>28</v>
      </c>
      <c r="P33" s="356">
        <v>16</v>
      </c>
      <c r="Q33" s="356">
        <v>23</v>
      </c>
      <c r="R33" s="356">
        <v>37</v>
      </c>
      <c r="S33" s="383" t="s">
        <v>56</v>
      </c>
      <c r="AA33" s="223"/>
      <c r="AB33" s="223"/>
      <c r="AC33" s="223"/>
      <c r="AD33" s="223"/>
      <c r="AE33" s="223"/>
      <c r="AF33" s="223"/>
    </row>
    <row r="34" spans="3:32" ht="12.75" customHeight="1">
      <c r="C34" s="20"/>
      <c r="D34" s="28"/>
      <c r="E34" s="29" t="s">
        <v>94</v>
      </c>
      <c r="F34" s="29"/>
      <c r="G34" s="29"/>
      <c r="H34" s="30"/>
      <c r="I34" s="31"/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104">
        <v>0</v>
      </c>
      <c r="P34" s="104">
        <v>0</v>
      </c>
      <c r="Q34" s="104">
        <v>0</v>
      </c>
      <c r="R34" s="104">
        <v>0</v>
      </c>
      <c r="S34" s="381" t="s">
        <v>56</v>
      </c>
      <c r="AA34" s="223"/>
      <c r="AB34" s="223"/>
      <c r="AC34" s="223"/>
      <c r="AD34" s="223"/>
      <c r="AE34" s="223"/>
      <c r="AF34" s="223"/>
    </row>
    <row r="35" spans="3:32" ht="13.5" thickBot="1">
      <c r="C35" s="20"/>
      <c r="D35" s="41"/>
      <c r="E35" s="35" t="s">
        <v>95</v>
      </c>
      <c r="F35" s="35"/>
      <c r="G35" s="35"/>
      <c r="H35" s="36"/>
      <c r="I35" s="37"/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109">
        <v>0</v>
      </c>
      <c r="P35" s="109">
        <v>0</v>
      </c>
      <c r="Q35" s="109">
        <v>0</v>
      </c>
      <c r="R35" s="109">
        <v>0</v>
      </c>
      <c r="S35" s="384" t="s">
        <v>56</v>
      </c>
      <c r="AA35" s="223"/>
      <c r="AB35" s="223"/>
      <c r="AC35" s="223"/>
      <c r="AD35" s="223"/>
      <c r="AE35" s="223"/>
      <c r="AF35" s="223"/>
    </row>
    <row r="36" spans="4:19" ht="13.5">
      <c r="D36" s="60" t="s">
        <v>53</v>
      </c>
      <c r="E36" s="61"/>
      <c r="F36" s="61"/>
      <c r="G36" s="61"/>
      <c r="H36" s="61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48" t="s">
        <v>231</v>
      </c>
    </row>
    <row r="37" spans="4:19" ht="12.75">
      <c r="D37" s="49" t="s">
        <v>30</v>
      </c>
      <c r="E37" s="574" t="s">
        <v>84</v>
      </c>
      <c r="F37" s="574"/>
      <c r="G37" s="574"/>
      <c r="H37" s="574"/>
      <c r="I37" s="574"/>
      <c r="J37" s="574"/>
      <c r="K37" s="574"/>
      <c r="L37" s="574"/>
      <c r="M37" s="574"/>
      <c r="N37" s="574"/>
      <c r="O37" s="574"/>
      <c r="P37" s="574"/>
      <c r="Q37" s="574"/>
      <c r="R37" s="574"/>
      <c r="S37" s="574"/>
    </row>
  </sheetData>
  <sheetProtection/>
  <mergeCells count="15">
    <mergeCell ref="E22:E25"/>
    <mergeCell ref="Q7:Q10"/>
    <mergeCell ref="E14:E17"/>
    <mergeCell ref="O7:O10"/>
    <mergeCell ref="P7:P10"/>
    <mergeCell ref="R7:R10"/>
    <mergeCell ref="E37:S37"/>
    <mergeCell ref="N7:N10"/>
    <mergeCell ref="S7:S10"/>
    <mergeCell ref="J7:J10"/>
    <mergeCell ref="K7:K10"/>
    <mergeCell ref="L7:L10"/>
    <mergeCell ref="M7:M10"/>
    <mergeCell ref="E30:E33"/>
    <mergeCell ref="D7:I11"/>
  </mergeCells>
  <conditionalFormatting sqref="G6">
    <cfRule type="expression" priority="1" dxfId="0" stopIfTrue="1">
      <formula>#REF!="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tabColor rgb="FFFFFF00"/>
  </sheetPr>
  <dimension ref="B4:T55"/>
  <sheetViews>
    <sheetView showGridLines="0" showOutlineSymbols="0" zoomScale="90" zoomScaleNormal="90" zoomScalePageLayoutView="0" workbookViewId="0" topLeftCell="A1">
      <pane xSplit="9" ySplit="11" topLeftCell="J12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6" width="1.75390625" style="51" customWidth="1"/>
    <col min="7" max="7" width="15.125" style="51" customWidth="1"/>
    <col min="8" max="8" width="12.375" style="51" customWidth="1"/>
    <col min="9" max="9" width="7.25390625" style="51" customWidth="1"/>
    <col min="10" max="19" width="6.75390625" style="51" customWidth="1"/>
    <col min="20" max="43" width="1.75390625" style="51" customWidth="1"/>
    <col min="44" max="16384" width="9.125" style="51" customWidth="1"/>
  </cols>
  <sheetData>
    <row r="1" ht="12.75" hidden="1"/>
    <row r="2" ht="12.75" hidden="1"/>
    <row r="4" spans="4:19" s="52" customFormat="1" ht="15.75">
      <c r="D4" s="16" t="s">
        <v>169</v>
      </c>
      <c r="E4" s="53"/>
      <c r="F4" s="53"/>
      <c r="G4" s="53"/>
      <c r="H4" s="16" t="s">
        <v>202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29">
        <v>18</v>
      </c>
      <c r="D5" s="89" t="s">
        <v>238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20" s="56" customFormat="1" ht="21" customHeight="1" thickBot="1">
      <c r="D6" s="17"/>
      <c r="E6" s="57"/>
      <c r="F6" s="57"/>
      <c r="G6" s="57"/>
      <c r="H6" s="57"/>
      <c r="I6" s="58"/>
      <c r="J6" s="58"/>
      <c r="K6" s="58"/>
      <c r="L6" s="58"/>
      <c r="M6" s="58"/>
      <c r="N6" s="58"/>
      <c r="O6" s="58"/>
      <c r="P6" s="58"/>
      <c r="Q6" s="58"/>
      <c r="R6" s="58"/>
      <c r="S6" s="18"/>
      <c r="T6" s="15" t="s">
        <v>48</v>
      </c>
    </row>
    <row r="7" spans="3:20" ht="6" customHeight="1" thickBot="1">
      <c r="C7" s="20"/>
      <c r="D7" s="585" t="s">
        <v>91</v>
      </c>
      <c r="E7" s="586"/>
      <c r="F7" s="586"/>
      <c r="G7" s="586"/>
      <c r="H7" s="586"/>
      <c r="I7" s="587"/>
      <c r="J7" s="536" t="s">
        <v>49</v>
      </c>
      <c r="K7" s="550" t="s">
        <v>50</v>
      </c>
      <c r="L7" s="591" t="s">
        <v>51</v>
      </c>
      <c r="M7" s="593" t="s">
        <v>52</v>
      </c>
      <c r="N7" s="536" t="s">
        <v>66</v>
      </c>
      <c r="O7" s="550" t="s">
        <v>76</v>
      </c>
      <c r="P7" s="591" t="s">
        <v>195</v>
      </c>
      <c r="Q7" s="550" t="s">
        <v>206</v>
      </c>
      <c r="R7" s="550" t="s">
        <v>227</v>
      </c>
      <c r="S7" s="583" t="s">
        <v>234</v>
      </c>
      <c r="T7" s="59"/>
    </row>
    <row r="8" spans="3:20" ht="6" customHeight="1" thickBot="1" thickTop="1">
      <c r="C8" s="20"/>
      <c r="D8" s="588"/>
      <c r="E8" s="589"/>
      <c r="F8" s="589"/>
      <c r="G8" s="589"/>
      <c r="H8" s="589"/>
      <c r="I8" s="590"/>
      <c r="J8" s="537"/>
      <c r="K8" s="551"/>
      <c r="L8" s="592"/>
      <c r="M8" s="594"/>
      <c r="N8" s="537"/>
      <c r="O8" s="551"/>
      <c r="P8" s="592"/>
      <c r="Q8" s="551"/>
      <c r="R8" s="551"/>
      <c r="S8" s="584"/>
      <c r="T8" s="59"/>
    </row>
    <row r="9" spans="3:20" ht="6" customHeight="1" thickBot="1" thickTop="1">
      <c r="C9" s="20"/>
      <c r="D9" s="588"/>
      <c r="E9" s="589"/>
      <c r="F9" s="589"/>
      <c r="G9" s="589"/>
      <c r="H9" s="589"/>
      <c r="I9" s="590"/>
      <c r="J9" s="537"/>
      <c r="K9" s="551"/>
      <c r="L9" s="592"/>
      <c r="M9" s="594"/>
      <c r="N9" s="537"/>
      <c r="O9" s="551"/>
      <c r="P9" s="592"/>
      <c r="Q9" s="551"/>
      <c r="R9" s="551"/>
      <c r="S9" s="584"/>
      <c r="T9" s="59"/>
    </row>
    <row r="10" spans="3:20" ht="6" customHeight="1" thickBot="1" thickTop="1">
      <c r="C10" s="20"/>
      <c r="D10" s="588"/>
      <c r="E10" s="589"/>
      <c r="F10" s="589"/>
      <c r="G10" s="589"/>
      <c r="H10" s="589"/>
      <c r="I10" s="590"/>
      <c r="J10" s="537"/>
      <c r="K10" s="551"/>
      <c r="L10" s="592"/>
      <c r="M10" s="594"/>
      <c r="N10" s="537"/>
      <c r="O10" s="551"/>
      <c r="P10" s="592"/>
      <c r="Q10" s="551"/>
      <c r="R10" s="551"/>
      <c r="S10" s="584"/>
      <c r="T10" s="59"/>
    </row>
    <row r="11" spans="3:20" ht="15" customHeight="1" thickBot="1" thickTop="1">
      <c r="C11" s="20"/>
      <c r="D11" s="588"/>
      <c r="E11" s="589"/>
      <c r="F11" s="589"/>
      <c r="G11" s="589"/>
      <c r="H11" s="589"/>
      <c r="I11" s="590"/>
      <c r="J11" s="19" t="s">
        <v>30</v>
      </c>
      <c r="K11" s="115" t="s">
        <v>30</v>
      </c>
      <c r="L11" s="116"/>
      <c r="M11" s="214"/>
      <c r="N11" s="19"/>
      <c r="O11" s="115"/>
      <c r="P11" s="116" t="s">
        <v>200</v>
      </c>
      <c r="Q11" s="115" t="s">
        <v>200</v>
      </c>
      <c r="R11" s="115" t="s">
        <v>200</v>
      </c>
      <c r="S11" s="510" t="s">
        <v>200</v>
      </c>
      <c r="T11" s="59"/>
    </row>
    <row r="12" spans="3:20" ht="14.25" thickBot="1" thickTop="1">
      <c r="C12" s="20"/>
      <c r="D12" s="210" t="s">
        <v>203</v>
      </c>
      <c r="E12" s="171"/>
      <c r="F12" s="171"/>
      <c r="G12" s="171"/>
      <c r="H12" s="171"/>
      <c r="I12" s="171"/>
      <c r="J12" s="211"/>
      <c r="K12" s="211"/>
      <c r="L12" s="212"/>
      <c r="M12" s="216"/>
      <c r="N12" s="213"/>
      <c r="O12" s="211"/>
      <c r="P12" s="212"/>
      <c r="Q12" s="211"/>
      <c r="R12" s="213"/>
      <c r="S12" s="511"/>
      <c r="T12" s="59"/>
    </row>
    <row r="13" spans="3:20" ht="12.75">
      <c r="C13" s="20"/>
      <c r="D13" s="227"/>
      <c r="E13" s="228" t="s">
        <v>89</v>
      </c>
      <c r="F13" s="228"/>
      <c r="G13" s="228"/>
      <c r="H13" s="98"/>
      <c r="I13" s="99"/>
      <c r="J13" s="100" t="s">
        <v>56</v>
      </c>
      <c r="K13" s="101" t="s">
        <v>56</v>
      </c>
      <c r="L13" s="102">
        <v>1756</v>
      </c>
      <c r="M13" s="217">
        <v>1378</v>
      </c>
      <c r="N13" s="100">
        <v>1470</v>
      </c>
      <c r="O13" s="101">
        <v>1518</v>
      </c>
      <c r="P13" s="102">
        <v>1491</v>
      </c>
      <c r="Q13" s="463">
        <v>1347</v>
      </c>
      <c r="R13" s="101">
        <v>1443</v>
      </c>
      <c r="S13" s="512">
        <v>1546</v>
      </c>
      <c r="T13" s="59"/>
    </row>
    <row r="14" spans="3:20" ht="12.75">
      <c r="C14" s="20"/>
      <c r="D14" s="229"/>
      <c r="E14" s="578" t="s">
        <v>18</v>
      </c>
      <c r="F14" s="230" t="s">
        <v>86</v>
      </c>
      <c r="G14" s="231"/>
      <c r="H14" s="30"/>
      <c r="I14" s="31"/>
      <c r="J14" s="32" t="s">
        <v>56</v>
      </c>
      <c r="K14" s="104" t="s">
        <v>56</v>
      </c>
      <c r="L14" s="105">
        <v>1582</v>
      </c>
      <c r="M14" s="218">
        <v>1249</v>
      </c>
      <c r="N14" s="32">
        <v>1293</v>
      </c>
      <c r="O14" s="104">
        <v>1367</v>
      </c>
      <c r="P14" s="105">
        <v>1343</v>
      </c>
      <c r="Q14" s="464">
        <v>1217</v>
      </c>
      <c r="R14" s="104">
        <v>1297</v>
      </c>
      <c r="S14" s="513">
        <v>1431</v>
      </c>
      <c r="T14" s="59"/>
    </row>
    <row r="15" spans="3:20" ht="12.75">
      <c r="C15" s="20"/>
      <c r="D15" s="236"/>
      <c r="E15" s="581"/>
      <c r="F15" s="238" t="s">
        <v>39</v>
      </c>
      <c r="G15" s="239"/>
      <c r="H15" s="107"/>
      <c r="I15" s="108"/>
      <c r="J15" s="240" t="s">
        <v>56</v>
      </c>
      <c r="K15" s="241" t="s">
        <v>56</v>
      </c>
      <c r="L15" s="242">
        <v>174</v>
      </c>
      <c r="M15" s="243">
        <v>129</v>
      </c>
      <c r="N15" s="240">
        <v>177</v>
      </c>
      <c r="O15" s="241">
        <v>151</v>
      </c>
      <c r="P15" s="242">
        <v>148</v>
      </c>
      <c r="Q15" s="465">
        <v>130</v>
      </c>
      <c r="R15" s="241">
        <v>146</v>
      </c>
      <c r="S15" s="514">
        <v>115</v>
      </c>
      <c r="T15" s="59"/>
    </row>
    <row r="16" spans="3:20" ht="12.75">
      <c r="C16" s="20"/>
      <c r="D16" s="234"/>
      <c r="E16" s="235" t="s">
        <v>87</v>
      </c>
      <c r="F16" s="235"/>
      <c r="G16" s="235"/>
      <c r="H16" s="65"/>
      <c r="I16" s="66"/>
      <c r="J16" s="81">
        <v>1715</v>
      </c>
      <c r="K16" s="331">
        <v>1959</v>
      </c>
      <c r="L16" s="332">
        <v>1653</v>
      </c>
      <c r="M16" s="333">
        <v>1328</v>
      </c>
      <c r="N16" s="81">
        <v>1347</v>
      </c>
      <c r="O16" s="331">
        <v>1352</v>
      </c>
      <c r="P16" s="332">
        <v>1384</v>
      </c>
      <c r="Q16" s="466">
        <v>1242</v>
      </c>
      <c r="R16" s="331">
        <v>1339</v>
      </c>
      <c r="S16" s="515">
        <v>1317</v>
      </c>
      <c r="T16" s="59"/>
    </row>
    <row r="17" spans="3:20" ht="12.75">
      <c r="C17" s="20"/>
      <c r="D17" s="236"/>
      <c r="E17" s="577" t="s">
        <v>18</v>
      </c>
      <c r="F17" s="244" t="s">
        <v>86</v>
      </c>
      <c r="G17" s="237"/>
      <c r="H17" s="36"/>
      <c r="I17" s="37"/>
      <c r="J17" s="85">
        <v>1568</v>
      </c>
      <c r="K17" s="224">
        <v>1768</v>
      </c>
      <c r="L17" s="225">
        <v>1538</v>
      </c>
      <c r="M17" s="226">
        <v>1235</v>
      </c>
      <c r="N17" s="85">
        <v>1242</v>
      </c>
      <c r="O17" s="224">
        <v>1243</v>
      </c>
      <c r="P17" s="225">
        <v>1279</v>
      </c>
      <c r="Q17" s="467">
        <v>1147</v>
      </c>
      <c r="R17" s="224">
        <v>1229</v>
      </c>
      <c r="S17" s="516">
        <v>1222</v>
      </c>
      <c r="T17" s="59"/>
    </row>
    <row r="18" spans="3:20" ht="12.75">
      <c r="C18" s="20"/>
      <c r="D18" s="236"/>
      <c r="E18" s="581"/>
      <c r="F18" s="238" t="s">
        <v>39</v>
      </c>
      <c r="G18" s="239"/>
      <c r="H18" s="107"/>
      <c r="I18" s="108"/>
      <c r="J18" s="240">
        <v>147</v>
      </c>
      <c r="K18" s="241">
        <v>191</v>
      </c>
      <c r="L18" s="242">
        <v>115</v>
      </c>
      <c r="M18" s="243">
        <v>93</v>
      </c>
      <c r="N18" s="240">
        <v>105</v>
      </c>
      <c r="O18" s="241">
        <v>109</v>
      </c>
      <c r="P18" s="242">
        <v>105</v>
      </c>
      <c r="Q18" s="465">
        <v>95</v>
      </c>
      <c r="R18" s="241">
        <v>110</v>
      </c>
      <c r="S18" s="514">
        <v>95</v>
      </c>
      <c r="T18" s="59"/>
    </row>
    <row r="19" spans="3:20" ht="15">
      <c r="C19" s="20"/>
      <c r="D19" s="234"/>
      <c r="E19" s="235" t="s">
        <v>199</v>
      </c>
      <c r="F19" s="235"/>
      <c r="G19" s="235"/>
      <c r="H19" s="65"/>
      <c r="I19" s="66"/>
      <c r="J19" s="81" t="s">
        <v>56</v>
      </c>
      <c r="K19" s="331" t="s">
        <v>56</v>
      </c>
      <c r="L19" s="332">
        <v>59</v>
      </c>
      <c r="M19" s="333">
        <v>36</v>
      </c>
      <c r="N19" s="81">
        <v>72</v>
      </c>
      <c r="O19" s="331">
        <v>114</v>
      </c>
      <c r="P19" s="332">
        <v>43</v>
      </c>
      <c r="Q19" s="466">
        <v>35</v>
      </c>
      <c r="R19" s="331">
        <v>36</v>
      </c>
      <c r="S19" s="515">
        <v>182</v>
      </c>
      <c r="T19" s="59"/>
    </row>
    <row r="20" spans="3:20" ht="12.75">
      <c r="C20" s="20"/>
      <c r="D20" s="236"/>
      <c r="E20" s="577" t="s">
        <v>18</v>
      </c>
      <c r="F20" s="244" t="s">
        <v>86</v>
      </c>
      <c r="G20" s="237"/>
      <c r="H20" s="36"/>
      <c r="I20" s="37"/>
      <c r="J20" s="85" t="s">
        <v>56</v>
      </c>
      <c r="K20" s="224" t="s">
        <v>56</v>
      </c>
      <c r="L20" s="225">
        <v>0</v>
      </c>
      <c r="M20" s="226">
        <v>0</v>
      </c>
      <c r="N20" s="85">
        <v>0</v>
      </c>
      <c r="O20" s="224">
        <v>72</v>
      </c>
      <c r="P20" s="225">
        <v>0</v>
      </c>
      <c r="Q20" s="467">
        <v>0</v>
      </c>
      <c r="R20" s="224">
        <v>0</v>
      </c>
      <c r="S20" s="516">
        <v>162</v>
      </c>
      <c r="T20" s="59"/>
    </row>
    <row r="21" spans="3:20" ht="12.75">
      <c r="C21" s="20"/>
      <c r="D21" s="236"/>
      <c r="E21" s="581"/>
      <c r="F21" s="238" t="s">
        <v>39</v>
      </c>
      <c r="G21" s="239"/>
      <c r="H21" s="107"/>
      <c r="I21" s="108"/>
      <c r="J21" s="240" t="s">
        <v>56</v>
      </c>
      <c r="K21" s="241" t="s">
        <v>56</v>
      </c>
      <c r="L21" s="242">
        <v>59</v>
      </c>
      <c r="M21" s="243">
        <v>36</v>
      </c>
      <c r="N21" s="240">
        <v>72</v>
      </c>
      <c r="O21" s="241">
        <v>42</v>
      </c>
      <c r="P21" s="242">
        <v>148</v>
      </c>
      <c r="Q21" s="465">
        <v>130</v>
      </c>
      <c r="R21" s="241">
        <v>146</v>
      </c>
      <c r="S21" s="514">
        <v>115</v>
      </c>
      <c r="T21" s="59"/>
    </row>
    <row r="22" spans="3:20" ht="12.75">
      <c r="C22" s="20"/>
      <c r="D22" s="234"/>
      <c r="E22" s="235" t="s">
        <v>88</v>
      </c>
      <c r="F22" s="235"/>
      <c r="G22" s="235"/>
      <c r="H22" s="65"/>
      <c r="I22" s="66"/>
      <c r="J22" s="81" t="s">
        <v>56</v>
      </c>
      <c r="K22" s="331" t="s">
        <v>56</v>
      </c>
      <c r="L22" s="332">
        <v>44</v>
      </c>
      <c r="M22" s="333">
        <v>14</v>
      </c>
      <c r="N22" s="81">
        <v>51</v>
      </c>
      <c r="O22" s="331">
        <v>52</v>
      </c>
      <c r="P22" s="332">
        <v>64</v>
      </c>
      <c r="Q22" s="466">
        <v>70</v>
      </c>
      <c r="R22" s="331">
        <v>68</v>
      </c>
      <c r="S22" s="515">
        <v>47</v>
      </c>
      <c r="T22" s="59"/>
    </row>
    <row r="23" spans="3:20" ht="12.75">
      <c r="C23" s="20"/>
      <c r="D23" s="236"/>
      <c r="E23" s="577" t="s">
        <v>18</v>
      </c>
      <c r="F23" s="237" t="s">
        <v>86</v>
      </c>
      <c r="G23" s="237"/>
      <c r="H23" s="36"/>
      <c r="I23" s="37"/>
      <c r="J23" s="85" t="s">
        <v>56</v>
      </c>
      <c r="K23" s="224" t="s">
        <v>56</v>
      </c>
      <c r="L23" s="225">
        <v>44</v>
      </c>
      <c r="M23" s="226">
        <v>14</v>
      </c>
      <c r="N23" s="85">
        <v>51</v>
      </c>
      <c r="O23" s="224">
        <v>52</v>
      </c>
      <c r="P23" s="225">
        <v>64</v>
      </c>
      <c r="Q23" s="467">
        <v>70</v>
      </c>
      <c r="R23" s="224">
        <v>68</v>
      </c>
      <c r="S23" s="516">
        <v>47</v>
      </c>
      <c r="T23" s="59"/>
    </row>
    <row r="24" spans="3:20" ht="13.5" thickBot="1">
      <c r="C24" s="20"/>
      <c r="D24" s="232"/>
      <c r="E24" s="578"/>
      <c r="F24" s="233" t="s">
        <v>39</v>
      </c>
      <c r="G24" s="233"/>
      <c r="H24" s="107"/>
      <c r="I24" s="108"/>
      <c r="J24" s="375" t="s">
        <v>56</v>
      </c>
      <c r="K24" s="376" t="s">
        <v>56</v>
      </c>
      <c r="L24" s="110">
        <v>0</v>
      </c>
      <c r="M24" s="215">
        <v>0</v>
      </c>
      <c r="N24" s="46">
        <v>0</v>
      </c>
      <c r="O24" s="109">
        <v>0</v>
      </c>
      <c r="P24" s="110">
        <v>0</v>
      </c>
      <c r="Q24" s="468">
        <v>0</v>
      </c>
      <c r="R24" s="109">
        <v>0</v>
      </c>
      <c r="S24" s="517">
        <v>0</v>
      </c>
      <c r="T24" s="59"/>
    </row>
    <row r="25" spans="3:20" ht="13.5" thickBot="1">
      <c r="C25" s="20"/>
      <c r="D25" s="92" t="s">
        <v>204</v>
      </c>
      <c r="E25" s="93"/>
      <c r="F25" s="93"/>
      <c r="G25" s="93"/>
      <c r="H25" s="93"/>
      <c r="I25" s="93"/>
      <c r="J25" s="94"/>
      <c r="K25" s="94"/>
      <c r="L25" s="195"/>
      <c r="M25" s="219"/>
      <c r="N25" s="196"/>
      <c r="O25" s="94"/>
      <c r="P25" s="195"/>
      <c r="Q25" s="94"/>
      <c r="R25" s="509"/>
      <c r="S25" s="518"/>
      <c r="T25" s="59"/>
    </row>
    <row r="26" spans="3:20" ht="12.75">
      <c r="C26" s="20"/>
      <c r="D26" s="227"/>
      <c r="E26" s="228" t="s">
        <v>90</v>
      </c>
      <c r="F26" s="228"/>
      <c r="G26" s="228"/>
      <c r="H26" s="98"/>
      <c r="I26" s="99"/>
      <c r="J26" s="142" t="s">
        <v>56</v>
      </c>
      <c r="K26" s="347" t="s">
        <v>56</v>
      </c>
      <c r="L26" s="102">
        <v>541</v>
      </c>
      <c r="M26" s="217">
        <v>519</v>
      </c>
      <c r="N26" s="100">
        <v>581</v>
      </c>
      <c r="O26" s="101">
        <v>658</v>
      </c>
      <c r="P26" s="102">
        <v>583</v>
      </c>
      <c r="Q26" s="463">
        <v>543</v>
      </c>
      <c r="R26" s="101">
        <v>564</v>
      </c>
      <c r="S26" s="512">
        <v>641</v>
      </c>
      <c r="T26" s="59"/>
    </row>
    <row r="27" spans="3:20" ht="12.75">
      <c r="C27" s="20"/>
      <c r="D27" s="229"/>
      <c r="E27" s="578" t="s">
        <v>18</v>
      </c>
      <c r="F27" s="230" t="s">
        <v>86</v>
      </c>
      <c r="G27" s="231"/>
      <c r="H27" s="30"/>
      <c r="I27" s="31"/>
      <c r="J27" s="371" t="s">
        <v>56</v>
      </c>
      <c r="K27" s="372" t="s">
        <v>56</v>
      </c>
      <c r="L27" s="105">
        <v>452</v>
      </c>
      <c r="M27" s="218">
        <v>442</v>
      </c>
      <c r="N27" s="32">
        <v>484</v>
      </c>
      <c r="O27" s="104">
        <v>561</v>
      </c>
      <c r="P27" s="105">
        <v>492</v>
      </c>
      <c r="Q27" s="464">
        <v>468</v>
      </c>
      <c r="R27" s="104">
        <v>463</v>
      </c>
      <c r="S27" s="513">
        <v>564</v>
      </c>
      <c r="T27" s="59"/>
    </row>
    <row r="28" spans="3:20" ht="12.75">
      <c r="C28" s="20"/>
      <c r="D28" s="236"/>
      <c r="E28" s="581"/>
      <c r="F28" s="238" t="s">
        <v>39</v>
      </c>
      <c r="G28" s="239"/>
      <c r="H28" s="107"/>
      <c r="I28" s="108"/>
      <c r="J28" s="373" t="s">
        <v>56</v>
      </c>
      <c r="K28" s="374" t="s">
        <v>56</v>
      </c>
      <c r="L28" s="242">
        <v>89</v>
      </c>
      <c r="M28" s="243">
        <v>77</v>
      </c>
      <c r="N28" s="240">
        <v>97</v>
      </c>
      <c r="O28" s="241">
        <v>97</v>
      </c>
      <c r="P28" s="242">
        <v>91</v>
      </c>
      <c r="Q28" s="465">
        <v>75</v>
      </c>
      <c r="R28" s="241">
        <v>101</v>
      </c>
      <c r="S28" s="514">
        <v>77</v>
      </c>
      <c r="T28" s="59"/>
    </row>
    <row r="29" spans="3:20" ht="12.75">
      <c r="C29" s="20"/>
      <c r="D29" s="234"/>
      <c r="E29" s="235" t="s">
        <v>87</v>
      </c>
      <c r="F29" s="235"/>
      <c r="G29" s="235"/>
      <c r="H29" s="65"/>
      <c r="I29" s="66"/>
      <c r="J29" s="81">
        <v>394</v>
      </c>
      <c r="K29" s="331">
        <v>549</v>
      </c>
      <c r="L29" s="332">
        <v>503</v>
      </c>
      <c r="M29" s="333">
        <v>490</v>
      </c>
      <c r="N29" s="81">
        <v>514</v>
      </c>
      <c r="O29" s="331">
        <v>534</v>
      </c>
      <c r="P29" s="332">
        <v>531</v>
      </c>
      <c r="Q29" s="466">
        <v>485</v>
      </c>
      <c r="R29" s="331">
        <v>505</v>
      </c>
      <c r="S29" s="515">
        <v>552</v>
      </c>
      <c r="T29" s="59"/>
    </row>
    <row r="30" spans="3:20" ht="12.75">
      <c r="C30" s="20"/>
      <c r="D30" s="236"/>
      <c r="E30" s="577" t="s">
        <v>18</v>
      </c>
      <c r="F30" s="244" t="s">
        <v>86</v>
      </c>
      <c r="G30" s="237"/>
      <c r="H30" s="36"/>
      <c r="I30" s="37"/>
      <c r="J30" s="85">
        <v>306</v>
      </c>
      <c r="K30" s="224">
        <v>455</v>
      </c>
      <c r="L30" s="225">
        <v>432</v>
      </c>
      <c r="M30" s="226">
        <v>430</v>
      </c>
      <c r="N30" s="85">
        <v>450</v>
      </c>
      <c r="O30" s="224">
        <v>459</v>
      </c>
      <c r="P30" s="225">
        <v>457</v>
      </c>
      <c r="Q30" s="467">
        <v>432</v>
      </c>
      <c r="R30" s="224">
        <v>429</v>
      </c>
      <c r="S30" s="516">
        <v>489</v>
      </c>
      <c r="T30" s="59"/>
    </row>
    <row r="31" spans="3:20" ht="12.75">
      <c r="C31" s="20"/>
      <c r="D31" s="236"/>
      <c r="E31" s="581"/>
      <c r="F31" s="238" t="s">
        <v>39</v>
      </c>
      <c r="G31" s="239"/>
      <c r="H31" s="107"/>
      <c r="I31" s="108"/>
      <c r="J31" s="240">
        <v>88</v>
      </c>
      <c r="K31" s="241">
        <v>94</v>
      </c>
      <c r="L31" s="242">
        <v>71</v>
      </c>
      <c r="M31" s="243">
        <v>60</v>
      </c>
      <c r="N31" s="240">
        <v>64</v>
      </c>
      <c r="O31" s="241">
        <v>75</v>
      </c>
      <c r="P31" s="242">
        <v>74</v>
      </c>
      <c r="Q31" s="465">
        <v>53</v>
      </c>
      <c r="R31" s="241">
        <v>76</v>
      </c>
      <c r="S31" s="514">
        <v>63</v>
      </c>
      <c r="T31" s="59"/>
    </row>
    <row r="32" spans="3:20" ht="15">
      <c r="C32" s="20"/>
      <c r="D32" s="234"/>
      <c r="E32" s="235" t="s">
        <v>199</v>
      </c>
      <c r="F32" s="235"/>
      <c r="G32" s="235"/>
      <c r="H32" s="65"/>
      <c r="I32" s="66"/>
      <c r="J32" s="377" t="s">
        <v>56</v>
      </c>
      <c r="K32" s="378" t="s">
        <v>56</v>
      </c>
      <c r="L32" s="332">
        <v>18</v>
      </c>
      <c r="M32" s="333">
        <v>17</v>
      </c>
      <c r="N32" s="81">
        <v>33</v>
      </c>
      <c r="O32" s="331">
        <v>94</v>
      </c>
      <c r="P32" s="332">
        <v>17</v>
      </c>
      <c r="Q32" s="466">
        <v>22</v>
      </c>
      <c r="R32" s="331">
        <v>25</v>
      </c>
      <c r="S32" s="515">
        <v>65</v>
      </c>
      <c r="T32" s="59"/>
    </row>
    <row r="33" spans="3:20" ht="12.75">
      <c r="C33" s="20"/>
      <c r="D33" s="236"/>
      <c r="E33" s="577" t="s">
        <v>18</v>
      </c>
      <c r="F33" s="244" t="s">
        <v>86</v>
      </c>
      <c r="G33" s="237"/>
      <c r="H33" s="36"/>
      <c r="I33" s="37"/>
      <c r="J33" s="379" t="s">
        <v>56</v>
      </c>
      <c r="K33" s="380" t="s">
        <v>56</v>
      </c>
      <c r="L33" s="225">
        <v>0</v>
      </c>
      <c r="M33" s="226">
        <v>0</v>
      </c>
      <c r="N33" s="85">
        <v>0</v>
      </c>
      <c r="O33" s="224">
        <v>72</v>
      </c>
      <c r="P33" s="225">
        <v>0</v>
      </c>
      <c r="Q33" s="467">
        <v>0</v>
      </c>
      <c r="R33" s="224">
        <v>0</v>
      </c>
      <c r="S33" s="516">
        <v>51</v>
      </c>
      <c r="T33" s="59"/>
    </row>
    <row r="34" spans="3:20" ht="12.75">
      <c r="C34" s="20"/>
      <c r="D34" s="236"/>
      <c r="E34" s="581"/>
      <c r="F34" s="238" t="s">
        <v>39</v>
      </c>
      <c r="G34" s="239"/>
      <c r="H34" s="107"/>
      <c r="I34" s="108"/>
      <c r="J34" s="373" t="s">
        <v>56</v>
      </c>
      <c r="K34" s="374" t="s">
        <v>56</v>
      </c>
      <c r="L34" s="242">
        <v>18</v>
      </c>
      <c r="M34" s="243">
        <v>17</v>
      </c>
      <c r="N34" s="240">
        <v>33</v>
      </c>
      <c r="O34" s="241">
        <v>22</v>
      </c>
      <c r="P34" s="242">
        <v>17</v>
      </c>
      <c r="Q34" s="465">
        <v>22</v>
      </c>
      <c r="R34" s="241">
        <v>25</v>
      </c>
      <c r="S34" s="514">
        <v>14</v>
      </c>
      <c r="T34" s="59"/>
    </row>
    <row r="35" spans="3:20" ht="12.75">
      <c r="C35" s="20"/>
      <c r="D35" s="234"/>
      <c r="E35" s="235" t="s">
        <v>88</v>
      </c>
      <c r="F35" s="235"/>
      <c r="G35" s="235"/>
      <c r="H35" s="65"/>
      <c r="I35" s="66"/>
      <c r="J35" s="377" t="s">
        <v>56</v>
      </c>
      <c r="K35" s="378" t="s">
        <v>56</v>
      </c>
      <c r="L35" s="332">
        <v>20</v>
      </c>
      <c r="M35" s="333">
        <v>12</v>
      </c>
      <c r="N35" s="81">
        <v>34</v>
      </c>
      <c r="O35" s="331">
        <v>30</v>
      </c>
      <c r="P35" s="332">
        <v>35</v>
      </c>
      <c r="Q35" s="466">
        <v>36</v>
      </c>
      <c r="R35" s="331">
        <v>34</v>
      </c>
      <c r="S35" s="515">
        <v>24</v>
      </c>
      <c r="T35" s="59"/>
    </row>
    <row r="36" spans="3:20" ht="12.75" customHeight="1">
      <c r="C36" s="20"/>
      <c r="D36" s="236"/>
      <c r="E36" s="577" t="s">
        <v>18</v>
      </c>
      <c r="F36" s="237" t="s">
        <v>86</v>
      </c>
      <c r="G36" s="237"/>
      <c r="H36" s="36"/>
      <c r="I36" s="37"/>
      <c r="J36" s="379" t="s">
        <v>56</v>
      </c>
      <c r="K36" s="380" t="s">
        <v>56</v>
      </c>
      <c r="L36" s="225">
        <v>20</v>
      </c>
      <c r="M36" s="226">
        <v>12</v>
      </c>
      <c r="N36" s="85">
        <v>34</v>
      </c>
      <c r="O36" s="224">
        <v>30</v>
      </c>
      <c r="P36" s="225">
        <v>35</v>
      </c>
      <c r="Q36" s="467">
        <v>36</v>
      </c>
      <c r="R36" s="224">
        <v>34</v>
      </c>
      <c r="S36" s="516">
        <v>24</v>
      </c>
      <c r="T36" s="59"/>
    </row>
    <row r="37" spans="3:20" ht="13.5" customHeight="1" thickBot="1">
      <c r="C37" s="20"/>
      <c r="D37" s="232"/>
      <c r="E37" s="578"/>
      <c r="F37" s="233" t="s">
        <v>39</v>
      </c>
      <c r="G37" s="233"/>
      <c r="H37" s="107"/>
      <c r="I37" s="108"/>
      <c r="J37" s="375" t="s">
        <v>56</v>
      </c>
      <c r="K37" s="376" t="s">
        <v>56</v>
      </c>
      <c r="L37" s="110">
        <v>0</v>
      </c>
      <c r="M37" s="215">
        <v>0</v>
      </c>
      <c r="N37" s="46">
        <v>0</v>
      </c>
      <c r="O37" s="109">
        <v>0</v>
      </c>
      <c r="P37" s="110">
        <v>0</v>
      </c>
      <c r="Q37" s="468">
        <v>0</v>
      </c>
      <c r="R37" s="109">
        <v>0</v>
      </c>
      <c r="S37" s="517">
        <v>0</v>
      </c>
      <c r="T37" s="59"/>
    </row>
    <row r="38" spans="3:20" ht="13.5" thickBot="1">
      <c r="C38" s="20"/>
      <c r="D38" s="92" t="s">
        <v>194</v>
      </c>
      <c r="E38" s="93"/>
      <c r="F38" s="93"/>
      <c r="G38" s="93"/>
      <c r="H38" s="93"/>
      <c r="I38" s="93"/>
      <c r="J38" s="94"/>
      <c r="K38" s="94"/>
      <c r="L38" s="195"/>
      <c r="M38" s="219"/>
      <c r="N38" s="196"/>
      <c r="O38" s="94"/>
      <c r="P38" s="195"/>
      <c r="Q38" s="94"/>
      <c r="R38" s="509"/>
      <c r="S38" s="518"/>
      <c r="T38" s="59"/>
    </row>
    <row r="39" spans="3:20" ht="12.75">
      <c r="C39" s="20"/>
      <c r="D39" s="227"/>
      <c r="E39" s="228" t="s">
        <v>55</v>
      </c>
      <c r="F39" s="228"/>
      <c r="G39" s="228"/>
      <c r="H39" s="98"/>
      <c r="I39" s="99"/>
      <c r="J39" s="245" t="s">
        <v>29</v>
      </c>
      <c r="K39" s="246" t="s">
        <v>29</v>
      </c>
      <c r="L39" s="247">
        <v>0.3080865603644647</v>
      </c>
      <c r="M39" s="248">
        <v>0.37663280116110304</v>
      </c>
      <c r="N39" s="245">
        <v>0.3952380952380952</v>
      </c>
      <c r="O39" s="246">
        <v>0.43346508563899866</v>
      </c>
      <c r="P39" s="247" t="s">
        <v>29</v>
      </c>
      <c r="Q39" s="469" t="s">
        <v>29</v>
      </c>
      <c r="R39" s="246" t="s">
        <v>29</v>
      </c>
      <c r="S39" s="519" t="s">
        <v>29</v>
      </c>
      <c r="T39" s="59"/>
    </row>
    <row r="40" spans="3:20" ht="12.75" customHeight="1">
      <c r="C40" s="20"/>
      <c r="D40" s="229"/>
      <c r="E40" s="578" t="s">
        <v>18</v>
      </c>
      <c r="F40" s="230" t="s">
        <v>86</v>
      </c>
      <c r="G40" s="231"/>
      <c r="H40" s="30"/>
      <c r="I40" s="31"/>
      <c r="J40" s="249" t="s">
        <v>29</v>
      </c>
      <c r="K40" s="250" t="s">
        <v>29</v>
      </c>
      <c r="L40" s="251">
        <v>0.2857142857142857</v>
      </c>
      <c r="M40" s="252">
        <v>0.35388310648518817</v>
      </c>
      <c r="N40" s="249">
        <v>0.374323279195669</v>
      </c>
      <c r="O40" s="250">
        <v>0.41038771031455745</v>
      </c>
      <c r="P40" s="251" t="s">
        <v>29</v>
      </c>
      <c r="Q40" s="470" t="s">
        <v>29</v>
      </c>
      <c r="R40" s="250" t="s">
        <v>29</v>
      </c>
      <c r="S40" s="520" t="s">
        <v>29</v>
      </c>
      <c r="T40" s="59"/>
    </row>
    <row r="41" spans="3:20" ht="12.75">
      <c r="C41" s="20"/>
      <c r="D41" s="236"/>
      <c r="E41" s="581"/>
      <c r="F41" s="238" t="s">
        <v>39</v>
      </c>
      <c r="G41" s="239"/>
      <c r="H41" s="107"/>
      <c r="I41" s="108"/>
      <c r="J41" s="253" t="s">
        <v>29</v>
      </c>
      <c r="K41" s="254" t="s">
        <v>29</v>
      </c>
      <c r="L41" s="255">
        <v>0.5114942528735632</v>
      </c>
      <c r="M41" s="256">
        <v>0.5968992248062015</v>
      </c>
      <c r="N41" s="253">
        <v>0.5480225988700564</v>
      </c>
      <c r="O41" s="254">
        <v>0.6423841059602649</v>
      </c>
      <c r="P41" s="255" t="s">
        <v>29</v>
      </c>
      <c r="Q41" s="471" t="s">
        <v>29</v>
      </c>
      <c r="R41" s="254" t="s">
        <v>29</v>
      </c>
      <c r="S41" s="521" t="s">
        <v>29</v>
      </c>
      <c r="T41" s="59"/>
    </row>
    <row r="42" spans="3:20" ht="12.75">
      <c r="C42" s="20"/>
      <c r="D42" s="234"/>
      <c r="E42" s="235" t="s">
        <v>87</v>
      </c>
      <c r="F42" s="235"/>
      <c r="G42" s="235"/>
      <c r="H42" s="65"/>
      <c r="I42" s="66"/>
      <c r="J42" s="361">
        <v>0.22973760932944606</v>
      </c>
      <c r="K42" s="335">
        <v>0.28024502297090353</v>
      </c>
      <c r="L42" s="336">
        <v>0.3042952208106473</v>
      </c>
      <c r="M42" s="337">
        <v>0.3689759036144578</v>
      </c>
      <c r="N42" s="334">
        <v>0.38158871566443947</v>
      </c>
      <c r="O42" s="335">
        <v>0.39497041420118345</v>
      </c>
      <c r="P42" s="336" t="s">
        <v>29</v>
      </c>
      <c r="Q42" s="472" t="s">
        <v>29</v>
      </c>
      <c r="R42" s="335" t="s">
        <v>29</v>
      </c>
      <c r="S42" s="522" t="s">
        <v>29</v>
      </c>
      <c r="T42" s="59"/>
    </row>
    <row r="43" spans="3:20" ht="12.75" customHeight="1">
      <c r="C43" s="20"/>
      <c r="D43" s="236"/>
      <c r="E43" s="577" t="s">
        <v>18</v>
      </c>
      <c r="F43" s="244" t="s">
        <v>86</v>
      </c>
      <c r="G43" s="237"/>
      <c r="H43" s="36"/>
      <c r="I43" s="37"/>
      <c r="J43" s="257">
        <v>0.1951530612244898</v>
      </c>
      <c r="K43" s="258">
        <v>0.25735294117647056</v>
      </c>
      <c r="L43" s="259">
        <v>0.2808842652795839</v>
      </c>
      <c r="M43" s="260">
        <v>0.3481781376518219</v>
      </c>
      <c r="N43" s="257">
        <v>0.36231884057971014</v>
      </c>
      <c r="O43" s="258">
        <v>0.3692679002413516</v>
      </c>
      <c r="P43" s="259" t="s">
        <v>29</v>
      </c>
      <c r="Q43" s="473" t="s">
        <v>29</v>
      </c>
      <c r="R43" s="258" t="s">
        <v>29</v>
      </c>
      <c r="S43" s="520" t="s">
        <v>29</v>
      </c>
      <c r="T43" s="59"/>
    </row>
    <row r="44" spans="3:20" ht="12.75">
      <c r="C44" s="20"/>
      <c r="D44" s="236"/>
      <c r="E44" s="581"/>
      <c r="F44" s="238" t="s">
        <v>39</v>
      </c>
      <c r="G44" s="239"/>
      <c r="H44" s="107"/>
      <c r="I44" s="108"/>
      <c r="J44" s="253">
        <v>0.5986394557823129</v>
      </c>
      <c r="K44" s="254">
        <v>0.49214659685863876</v>
      </c>
      <c r="L44" s="255">
        <v>0.6173913043478261</v>
      </c>
      <c r="M44" s="256">
        <v>0.6451612903225806</v>
      </c>
      <c r="N44" s="253">
        <v>0.6095238095238096</v>
      </c>
      <c r="O44" s="254">
        <v>0.6880733944954128</v>
      </c>
      <c r="P44" s="255" t="s">
        <v>29</v>
      </c>
      <c r="Q44" s="471" t="s">
        <v>29</v>
      </c>
      <c r="R44" s="254" t="s">
        <v>29</v>
      </c>
      <c r="S44" s="521" t="s">
        <v>29</v>
      </c>
      <c r="T44" s="59"/>
    </row>
    <row r="45" spans="3:20" ht="15">
      <c r="C45" s="20"/>
      <c r="D45" s="234"/>
      <c r="E45" s="235" t="s">
        <v>199</v>
      </c>
      <c r="F45" s="235"/>
      <c r="G45" s="235"/>
      <c r="H45" s="65"/>
      <c r="I45" s="66"/>
      <c r="J45" s="334" t="s">
        <v>29</v>
      </c>
      <c r="K45" s="335" t="s">
        <v>29</v>
      </c>
      <c r="L45" s="336">
        <v>0.3050847457627119</v>
      </c>
      <c r="M45" s="337">
        <v>0.4722222222222222</v>
      </c>
      <c r="N45" s="334">
        <v>0.4583333333333333</v>
      </c>
      <c r="O45" s="335">
        <v>0.8245614035087719</v>
      </c>
      <c r="P45" s="336" t="s">
        <v>29</v>
      </c>
      <c r="Q45" s="472" t="s">
        <v>29</v>
      </c>
      <c r="R45" s="335" t="s">
        <v>29</v>
      </c>
      <c r="S45" s="522" t="s">
        <v>29</v>
      </c>
      <c r="T45" s="59"/>
    </row>
    <row r="46" spans="3:20" ht="12.75" customHeight="1">
      <c r="C46" s="20"/>
      <c r="D46" s="236"/>
      <c r="E46" s="577" t="s">
        <v>18</v>
      </c>
      <c r="F46" s="244" t="s">
        <v>86</v>
      </c>
      <c r="G46" s="237"/>
      <c r="H46" s="36"/>
      <c r="I46" s="37"/>
      <c r="J46" s="257" t="s">
        <v>29</v>
      </c>
      <c r="K46" s="258" t="s">
        <v>29</v>
      </c>
      <c r="L46" s="259" t="s">
        <v>29</v>
      </c>
      <c r="M46" s="260" t="s">
        <v>29</v>
      </c>
      <c r="N46" s="257" t="s">
        <v>29</v>
      </c>
      <c r="O46" s="258">
        <v>1</v>
      </c>
      <c r="P46" s="259" t="s">
        <v>29</v>
      </c>
      <c r="Q46" s="473" t="s">
        <v>29</v>
      </c>
      <c r="R46" s="258" t="s">
        <v>29</v>
      </c>
      <c r="S46" s="523" t="s">
        <v>29</v>
      </c>
      <c r="T46" s="59"/>
    </row>
    <row r="47" spans="3:20" ht="12.75">
      <c r="C47" s="20"/>
      <c r="D47" s="236"/>
      <c r="E47" s="581"/>
      <c r="F47" s="238" t="s">
        <v>39</v>
      </c>
      <c r="G47" s="239"/>
      <c r="H47" s="107"/>
      <c r="I47" s="108"/>
      <c r="J47" s="253" t="s">
        <v>29</v>
      </c>
      <c r="K47" s="254" t="s">
        <v>29</v>
      </c>
      <c r="L47" s="255">
        <v>0.3050847457627119</v>
      </c>
      <c r="M47" s="256">
        <v>0.4722222222222222</v>
      </c>
      <c r="N47" s="253">
        <v>0.4583333333333333</v>
      </c>
      <c r="O47" s="254">
        <v>0.5238095238095238</v>
      </c>
      <c r="P47" s="255" t="s">
        <v>29</v>
      </c>
      <c r="Q47" s="471" t="s">
        <v>29</v>
      </c>
      <c r="R47" s="254" t="s">
        <v>29</v>
      </c>
      <c r="S47" s="521" t="s">
        <v>29</v>
      </c>
      <c r="T47" s="59"/>
    </row>
    <row r="48" spans="3:20" ht="12.75">
      <c r="C48" s="20"/>
      <c r="D48" s="234"/>
      <c r="E48" s="235" t="s">
        <v>88</v>
      </c>
      <c r="F48" s="235"/>
      <c r="G48" s="235"/>
      <c r="H48" s="65"/>
      <c r="I48" s="66"/>
      <c r="J48" s="334" t="s">
        <v>29</v>
      </c>
      <c r="K48" s="335" t="s">
        <v>29</v>
      </c>
      <c r="L48" s="336">
        <v>0.45454545454545453</v>
      </c>
      <c r="M48" s="337">
        <v>0.8571428571428571</v>
      </c>
      <c r="N48" s="334">
        <v>0.6666666666666666</v>
      </c>
      <c r="O48" s="335">
        <v>0.5769230769230769</v>
      </c>
      <c r="P48" s="336" t="s">
        <v>29</v>
      </c>
      <c r="Q48" s="472" t="s">
        <v>29</v>
      </c>
      <c r="R48" s="335" t="s">
        <v>29</v>
      </c>
      <c r="S48" s="522" t="s">
        <v>29</v>
      </c>
      <c r="T48" s="59"/>
    </row>
    <row r="49" spans="3:20" ht="12.75" customHeight="1">
      <c r="C49" s="20"/>
      <c r="D49" s="236"/>
      <c r="E49" s="577" t="s">
        <v>18</v>
      </c>
      <c r="F49" s="237" t="s">
        <v>86</v>
      </c>
      <c r="G49" s="237"/>
      <c r="H49" s="36"/>
      <c r="I49" s="37"/>
      <c r="J49" s="257" t="s">
        <v>29</v>
      </c>
      <c r="K49" s="258" t="s">
        <v>29</v>
      </c>
      <c r="L49" s="259">
        <v>0.45454545454545453</v>
      </c>
      <c r="M49" s="260">
        <v>0.8571428571428571</v>
      </c>
      <c r="N49" s="257">
        <v>0.6666666666666666</v>
      </c>
      <c r="O49" s="258">
        <v>0.5769230769230769</v>
      </c>
      <c r="P49" s="259" t="s">
        <v>29</v>
      </c>
      <c r="Q49" s="473" t="s">
        <v>29</v>
      </c>
      <c r="R49" s="258" t="s">
        <v>29</v>
      </c>
      <c r="S49" s="523" t="s">
        <v>29</v>
      </c>
      <c r="T49" s="59"/>
    </row>
    <row r="50" spans="3:20" ht="13.5" thickBot="1">
      <c r="C50" s="20"/>
      <c r="D50" s="362"/>
      <c r="E50" s="579"/>
      <c r="F50" s="363" t="s">
        <v>39</v>
      </c>
      <c r="G50" s="363"/>
      <c r="H50" s="127"/>
      <c r="I50" s="128"/>
      <c r="J50" s="261" t="s">
        <v>29</v>
      </c>
      <c r="K50" s="262" t="s">
        <v>29</v>
      </c>
      <c r="L50" s="263" t="s">
        <v>29</v>
      </c>
      <c r="M50" s="264" t="s">
        <v>29</v>
      </c>
      <c r="N50" s="261" t="s">
        <v>29</v>
      </c>
      <c r="O50" s="262" t="s">
        <v>29</v>
      </c>
      <c r="P50" s="263" t="s">
        <v>29</v>
      </c>
      <c r="Q50" s="474" t="s">
        <v>29</v>
      </c>
      <c r="R50" s="262" t="s">
        <v>29</v>
      </c>
      <c r="S50" s="524" t="s">
        <v>29</v>
      </c>
      <c r="T50" s="59"/>
    </row>
    <row r="51" spans="4:20" ht="13.5">
      <c r="D51" s="60" t="s">
        <v>53</v>
      </c>
      <c r="E51" s="61"/>
      <c r="F51" s="61"/>
      <c r="G51" s="61"/>
      <c r="H51" s="61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48" t="s">
        <v>231</v>
      </c>
      <c r="T51" s="51" t="s">
        <v>48</v>
      </c>
    </row>
    <row r="52" spans="4:19" ht="12.75">
      <c r="D52" s="49" t="s">
        <v>30</v>
      </c>
      <c r="E52" s="574" t="s">
        <v>184</v>
      </c>
      <c r="F52" s="574"/>
      <c r="G52" s="574"/>
      <c r="H52" s="574"/>
      <c r="I52" s="574"/>
      <c r="J52" s="574"/>
      <c r="K52" s="574"/>
      <c r="L52" s="574"/>
      <c r="M52" s="574"/>
      <c r="N52" s="574"/>
      <c r="O52" s="574"/>
      <c r="P52" s="574"/>
      <c r="Q52" s="574"/>
      <c r="R52" s="574"/>
      <c r="S52" s="574"/>
    </row>
    <row r="53" spans="4:19" ht="12.75">
      <c r="D53" s="49" t="s">
        <v>62</v>
      </c>
      <c r="E53" s="574" t="s">
        <v>198</v>
      </c>
      <c r="F53" s="574"/>
      <c r="G53" s="574"/>
      <c r="H53" s="574"/>
      <c r="I53" s="574"/>
      <c r="J53" s="574"/>
      <c r="K53" s="574"/>
      <c r="L53" s="574"/>
      <c r="M53" s="574"/>
      <c r="N53" s="574"/>
      <c r="O53" s="574"/>
      <c r="P53" s="574"/>
      <c r="Q53" s="574"/>
      <c r="R53" s="574"/>
      <c r="S53" s="574"/>
    </row>
    <row r="54" spans="4:19" ht="28.5" customHeight="1">
      <c r="D54" s="49" t="s">
        <v>182</v>
      </c>
      <c r="E54" s="582" t="s">
        <v>205</v>
      </c>
      <c r="F54" s="582"/>
      <c r="G54" s="582"/>
      <c r="H54" s="582"/>
      <c r="I54" s="582"/>
      <c r="J54" s="582"/>
      <c r="K54" s="582"/>
      <c r="L54" s="582"/>
      <c r="M54" s="582"/>
      <c r="N54" s="582"/>
      <c r="O54" s="582"/>
      <c r="P54" s="582"/>
      <c r="Q54" s="582"/>
      <c r="R54" s="582"/>
      <c r="S54" s="582"/>
    </row>
    <row r="55" spans="4:19" ht="27.75" customHeight="1">
      <c r="D55" s="49" t="s">
        <v>186</v>
      </c>
      <c r="E55" s="580" t="s">
        <v>246</v>
      </c>
      <c r="F55" s="580"/>
      <c r="G55" s="580"/>
      <c r="H55" s="580"/>
      <c r="I55" s="580"/>
      <c r="J55" s="580"/>
      <c r="K55" s="580"/>
      <c r="L55" s="580"/>
      <c r="M55" s="580"/>
      <c r="N55" s="580"/>
      <c r="O55" s="580"/>
      <c r="P55" s="580"/>
      <c r="Q55" s="580"/>
      <c r="R55" s="580"/>
      <c r="S55" s="580"/>
    </row>
  </sheetData>
  <sheetProtection/>
  <mergeCells count="27">
    <mergeCell ref="S7:S10"/>
    <mergeCell ref="D7:I11"/>
    <mergeCell ref="L7:L10"/>
    <mergeCell ref="M7:M10"/>
    <mergeCell ref="J7:J10"/>
    <mergeCell ref="K7:K10"/>
    <mergeCell ref="O7:O10"/>
    <mergeCell ref="P7:P10"/>
    <mergeCell ref="Q7:Q10"/>
    <mergeCell ref="R7:R10"/>
    <mergeCell ref="E14:E15"/>
    <mergeCell ref="E17:E18"/>
    <mergeCell ref="E20:E21"/>
    <mergeCell ref="N7:N10"/>
    <mergeCell ref="E23:E24"/>
    <mergeCell ref="E27:E28"/>
    <mergeCell ref="E30:E31"/>
    <mergeCell ref="E33:E34"/>
    <mergeCell ref="E36:E37"/>
    <mergeCell ref="E49:E50"/>
    <mergeCell ref="E55:S55"/>
    <mergeCell ref="E40:E41"/>
    <mergeCell ref="E43:E44"/>
    <mergeCell ref="E46:E47"/>
    <mergeCell ref="E52:S52"/>
    <mergeCell ref="E53:S53"/>
    <mergeCell ref="E54:S54"/>
  </mergeCells>
  <conditionalFormatting sqref="G6">
    <cfRule type="expression" priority="1" dxfId="0" stopIfTrue="1">
      <formula>T6=" "</formula>
    </cfRule>
  </conditionalFormatting>
  <conditionalFormatting sqref="D6">
    <cfRule type="cellIs" priority="2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tabColor rgb="FFFFFF00"/>
  </sheetPr>
  <dimension ref="B3:S31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D4" sqref="D4"/>
    </sheetView>
  </sheetViews>
  <sheetFormatPr defaultColWidth="9.00390625" defaultRowHeight="12.75"/>
  <cols>
    <col min="1" max="2" width="0" style="51" hidden="1" customWidth="1"/>
    <col min="3" max="3" width="1.75390625" style="51" customWidth="1"/>
    <col min="4" max="4" width="1.12109375" style="51" customWidth="1"/>
    <col min="5" max="5" width="2.125" style="51" customWidth="1"/>
    <col min="6" max="6" width="1.75390625" style="51" customWidth="1"/>
    <col min="7" max="7" width="14.625" style="51" customWidth="1"/>
    <col min="8" max="8" width="3.625" style="51" customWidth="1"/>
    <col min="9" max="9" width="1.12109375" style="51" customWidth="1"/>
    <col min="10" max="19" width="6.75390625" style="51" customWidth="1"/>
    <col min="20" max="32" width="11.125" style="51" customWidth="1"/>
    <col min="33" max="16384" width="9.125" style="51" customWidth="1"/>
  </cols>
  <sheetData>
    <row r="1" ht="12.75" hidden="1"/>
    <row r="2" ht="12.75" hidden="1"/>
    <row r="3" ht="9" customHeight="1">
      <c r="C3" s="50"/>
    </row>
    <row r="4" spans="4:19" s="52" customFormat="1" ht="15.75">
      <c r="D4" s="16" t="s">
        <v>170</v>
      </c>
      <c r="E4" s="53"/>
      <c r="F4" s="53"/>
      <c r="G4" s="53"/>
      <c r="H4" s="16" t="s">
        <v>98</v>
      </c>
      <c r="I4" s="54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2:19" s="52" customFormat="1" ht="15.75">
      <c r="B5" s="329">
        <v>0</v>
      </c>
      <c r="D5" s="89" t="s">
        <v>237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4:19" s="56" customFormat="1" ht="39.75" customHeight="1" thickBot="1">
      <c r="D6" s="595"/>
      <c r="E6" s="596"/>
      <c r="F6" s="596"/>
      <c r="G6" s="596"/>
      <c r="H6" s="596"/>
      <c r="I6" s="596"/>
      <c r="J6" s="596"/>
      <c r="K6" s="596"/>
      <c r="L6" s="596"/>
      <c r="M6" s="596"/>
      <c r="N6" s="596"/>
      <c r="O6" s="596"/>
      <c r="P6" s="596"/>
      <c r="Q6" s="596"/>
      <c r="R6" s="596"/>
      <c r="S6" s="596"/>
    </row>
    <row r="7" spans="3:19" ht="6" customHeight="1">
      <c r="C7" s="20"/>
      <c r="D7" s="541" t="s">
        <v>32</v>
      </c>
      <c r="E7" s="542"/>
      <c r="F7" s="542"/>
      <c r="G7" s="542"/>
      <c r="H7" s="542"/>
      <c r="I7" s="543"/>
      <c r="J7" s="536" t="s">
        <v>49</v>
      </c>
      <c r="K7" s="550" t="s">
        <v>50</v>
      </c>
      <c r="L7" s="591" t="s">
        <v>51</v>
      </c>
      <c r="M7" s="593" t="s">
        <v>52</v>
      </c>
      <c r="N7" s="536" t="s">
        <v>66</v>
      </c>
      <c r="O7" s="536" t="s">
        <v>76</v>
      </c>
      <c r="P7" s="536" t="s">
        <v>195</v>
      </c>
      <c r="Q7" s="550" t="s">
        <v>206</v>
      </c>
      <c r="R7" s="536" t="s">
        <v>227</v>
      </c>
      <c r="S7" s="575" t="s">
        <v>234</v>
      </c>
    </row>
    <row r="8" spans="3:19" ht="6" customHeight="1">
      <c r="C8" s="20"/>
      <c r="D8" s="544"/>
      <c r="E8" s="545"/>
      <c r="F8" s="545"/>
      <c r="G8" s="545"/>
      <c r="H8" s="545"/>
      <c r="I8" s="546"/>
      <c r="J8" s="537"/>
      <c r="K8" s="551"/>
      <c r="L8" s="592"/>
      <c r="M8" s="594"/>
      <c r="N8" s="537"/>
      <c r="O8" s="537"/>
      <c r="P8" s="537"/>
      <c r="Q8" s="551"/>
      <c r="R8" s="537"/>
      <c r="S8" s="576"/>
    </row>
    <row r="9" spans="3:19" ht="6" customHeight="1">
      <c r="C9" s="20"/>
      <c r="D9" s="544"/>
      <c r="E9" s="545"/>
      <c r="F9" s="545"/>
      <c r="G9" s="545"/>
      <c r="H9" s="545"/>
      <c r="I9" s="546"/>
      <c r="J9" s="537"/>
      <c r="K9" s="551"/>
      <c r="L9" s="592"/>
      <c r="M9" s="594"/>
      <c r="N9" s="537"/>
      <c r="O9" s="537"/>
      <c r="P9" s="537"/>
      <c r="Q9" s="551"/>
      <c r="R9" s="537"/>
      <c r="S9" s="576"/>
    </row>
    <row r="10" spans="3:19" ht="6" customHeight="1">
      <c r="C10" s="20"/>
      <c r="D10" s="544"/>
      <c r="E10" s="545"/>
      <c r="F10" s="545"/>
      <c r="G10" s="545"/>
      <c r="H10" s="545"/>
      <c r="I10" s="546"/>
      <c r="J10" s="537"/>
      <c r="K10" s="551"/>
      <c r="L10" s="592"/>
      <c r="M10" s="594"/>
      <c r="N10" s="537"/>
      <c r="O10" s="537"/>
      <c r="P10" s="537"/>
      <c r="Q10" s="551"/>
      <c r="R10" s="537"/>
      <c r="S10" s="576"/>
    </row>
    <row r="11" spans="3:19" ht="15" customHeight="1" thickBot="1">
      <c r="C11" s="20"/>
      <c r="D11" s="547"/>
      <c r="E11" s="548"/>
      <c r="F11" s="548"/>
      <c r="G11" s="548"/>
      <c r="H11" s="548"/>
      <c r="I11" s="549"/>
      <c r="J11" s="19" t="s">
        <v>30</v>
      </c>
      <c r="K11" s="115" t="s">
        <v>30</v>
      </c>
      <c r="L11" s="116"/>
      <c r="M11" s="214"/>
      <c r="N11" s="19"/>
      <c r="O11" s="19"/>
      <c r="P11" s="19"/>
      <c r="Q11" s="278"/>
      <c r="R11" s="19"/>
      <c r="S11" s="197"/>
    </row>
    <row r="12" spans="3:19" ht="15" customHeight="1" thickTop="1">
      <c r="C12" s="20"/>
      <c r="D12" s="21" t="s">
        <v>190</v>
      </c>
      <c r="E12" s="22"/>
      <c r="F12" s="22"/>
      <c r="G12" s="22"/>
      <c r="H12" s="24"/>
      <c r="I12" s="25"/>
      <c r="J12" s="394" t="s">
        <v>56</v>
      </c>
      <c r="K12" s="368" t="s">
        <v>56</v>
      </c>
      <c r="L12" s="117">
        <v>1019.6</v>
      </c>
      <c r="M12" s="198">
        <v>1083.9</v>
      </c>
      <c r="N12" s="198">
        <v>1046.3</v>
      </c>
      <c r="O12" s="409">
        <v>1000.5</v>
      </c>
      <c r="P12" s="409">
        <v>997.9</v>
      </c>
      <c r="Q12" s="456">
        <v>1030</v>
      </c>
      <c r="R12" s="409">
        <v>1120.7</v>
      </c>
      <c r="S12" s="525">
        <v>1126.6</v>
      </c>
    </row>
    <row r="13" spans="3:19" ht="15" customHeight="1">
      <c r="C13" s="20"/>
      <c r="D13" s="77" t="s">
        <v>92</v>
      </c>
      <c r="E13" s="78"/>
      <c r="F13" s="64"/>
      <c r="G13" s="64"/>
      <c r="H13" s="65"/>
      <c r="I13" s="66"/>
      <c r="J13" s="395" t="s">
        <v>56</v>
      </c>
      <c r="K13" s="369" t="s">
        <v>56</v>
      </c>
      <c r="L13" s="118">
        <v>953.2</v>
      </c>
      <c r="M13" s="199">
        <v>994.1</v>
      </c>
      <c r="N13" s="199">
        <v>943.8</v>
      </c>
      <c r="O13" s="410">
        <v>898.7</v>
      </c>
      <c r="P13" s="410">
        <v>907.4</v>
      </c>
      <c r="Q13" s="457">
        <v>888.9</v>
      </c>
      <c r="R13" s="410">
        <v>877.9</v>
      </c>
      <c r="S13" s="526">
        <v>874.1</v>
      </c>
    </row>
    <row r="14" spans="3:19" ht="15" customHeight="1">
      <c r="C14" s="20"/>
      <c r="D14" s="69"/>
      <c r="E14" s="564" t="s">
        <v>18</v>
      </c>
      <c r="F14" s="29" t="s">
        <v>19</v>
      </c>
      <c r="G14" s="29"/>
      <c r="H14" s="30"/>
      <c r="I14" s="31"/>
      <c r="J14" s="396" t="s">
        <v>56</v>
      </c>
      <c r="K14" s="392" t="s">
        <v>56</v>
      </c>
      <c r="L14" s="121">
        <v>49.4</v>
      </c>
      <c r="M14" s="200">
        <v>46.2</v>
      </c>
      <c r="N14" s="200">
        <v>32.9</v>
      </c>
      <c r="O14" s="119">
        <v>38.5</v>
      </c>
      <c r="P14" s="119">
        <v>37.9</v>
      </c>
      <c r="Q14" s="406">
        <v>37.9</v>
      </c>
      <c r="R14" s="119">
        <v>37</v>
      </c>
      <c r="S14" s="527">
        <v>35.4</v>
      </c>
    </row>
    <row r="15" spans="3:19" ht="15" customHeight="1">
      <c r="C15" s="20"/>
      <c r="D15" s="40"/>
      <c r="E15" s="539"/>
      <c r="F15" s="35" t="s">
        <v>20</v>
      </c>
      <c r="G15" s="35"/>
      <c r="H15" s="36"/>
      <c r="I15" s="37"/>
      <c r="J15" s="397" t="s">
        <v>56</v>
      </c>
      <c r="K15" s="382" t="s">
        <v>56</v>
      </c>
      <c r="L15" s="122">
        <v>0</v>
      </c>
      <c r="M15" s="201">
        <v>0</v>
      </c>
      <c r="N15" s="201">
        <v>0</v>
      </c>
      <c r="O15" s="411">
        <v>0</v>
      </c>
      <c r="P15" s="411">
        <v>0</v>
      </c>
      <c r="Q15" s="404">
        <v>0</v>
      </c>
      <c r="R15" s="411">
        <v>0</v>
      </c>
      <c r="S15" s="528">
        <v>0</v>
      </c>
    </row>
    <row r="16" spans="3:19" ht="15" customHeight="1">
      <c r="C16" s="20"/>
      <c r="D16" s="40"/>
      <c r="E16" s="565"/>
      <c r="F16" s="35" t="s">
        <v>23</v>
      </c>
      <c r="G16" s="35"/>
      <c r="H16" s="36"/>
      <c r="I16" s="37"/>
      <c r="J16" s="397" t="s">
        <v>56</v>
      </c>
      <c r="K16" s="382" t="s">
        <v>56</v>
      </c>
      <c r="L16" s="123">
        <v>17</v>
      </c>
      <c r="M16" s="202">
        <v>14</v>
      </c>
      <c r="N16" s="202">
        <v>13.3</v>
      </c>
      <c r="O16" s="412">
        <v>0</v>
      </c>
      <c r="P16" s="412">
        <v>0</v>
      </c>
      <c r="Q16" s="458">
        <v>0</v>
      </c>
      <c r="R16" s="412">
        <v>0</v>
      </c>
      <c r="S16" s="529">
        <v>0</v>
      </c>
    </row>
    <row r="17" spans="3:19" ht="15" customHeight="1">
      <c r="C17" s="20"/>
      <c r="D17" s="70"/>
      <c r="E17" s="566"/>
      <c r="F17" s="71" t="s">
        <v>42</v>
      </c>
      <c r="G17" s="71"/>
      <c r="H17" s="72"/>
      <c r="I17" s="73"/>
      <c r="J17" s="398" t="s">
        <v>56</v>
      </c>
      <c r="K17" s="383" t="s">
        <v>56</v>
      </c>
      <c r="L17" s="124">
        <v>886.8</v>
      </c>
      <c r="M17" s="203">
        <v>933.9</v>
      </c>
      <c r="N17" s="203">
        <v>897.6</v>
      </c>
      <c r="O17" s="413">
        <v>860.2</v>
      </c>
      <c r="P17" s="413">
        <v>869.5</v>
      </c>
      <c r="Q17" s="459">
        <v>851</v>
      </c>
      <c r="R17" s="413">
        <v>840.9</v>
      </c>
      <c r="S17" s="530">
        <v>838.7</v>
      </c>
    </row>
    <row r="18" spans="3:19" ht="15" customHeight="1">
      <c r="C18" s="20"/>
      <c r="D18" s="77" t="s">
        <v>93</v>
      </c>
      <c r="E18" s="78"/>
      <c r="F18" s="78"/>
      <c r="G18" s="78"/>
      <c r="H18" s="79"/>
      <c r="I18" s="80"/>
      <c r="J18" s="399" t="s">
        <v>56</v>
      </c>
      <c r="K18" s="393" t="s">
        <v>56</v>
      </c>
      <c r="L18" s="125">
        <v>66.4</v>
      </c>
      <c r="M18" s="204">
        <v>89.8</v>
      </c>
      <c r="N18" s="204">
        <v>102.5</v>
      </c>
      <c r="O18" s="414">
        <v>101.8</v>
      </c>
      <c r="P18" s="414">
        <v>90.5</v>
      </c>
      <c r="Q18" s="460">
        <v>141.1</v>
      </c>
      <c r="R18" s="414">
        <v>242.8</v>
      </c>
      <c r="S18" s="531">
        <v>252.5</v>
      </c>
    </row>
    <row r="19" spans="3:19" ht="15" customHeight="1">
      <c r="C19" s="20"/>
      <c r="D19" s="69"/>
      <c r="E19" s="564" t="s">
        <v>18</v>
      </c>
      <c r="F19" s="29" t="s">
        <v>34</v>
      </c>
      <c r="G19" s="29"/>
      <c r="H19" s="30"/>
      <c r="I19" s="31"/>
      <c r="J19" s="400" t="s">
        <v>56</v>
      </c>
      <c r="K19" s="381" t="s">
        <v>56</v>
      </c>
      <c r="L19" s="121">
        <v>34.9</v>
      </c>
      <c r="M19" s="200">
        <v>34.2</v>
      </c>
      <c r="N19" s="200">
        <v>45.1</v>
      </c>
      <c r="O19" s="119">
        <v>39.4</v>
      </c>
      <c r="P19" s="119">
        <v>32.2</v>
      </c>
      <c r="Q19" s="406">
        <v>84.2</v>
      </c>
      <c r="R19" s="119">
        <v>182.1</v>
      </c>
      <c r="S19" s="527">
        <v>186.9</v>
      </c>
    </row>
    <row r="20" spans="3:19" ht="15" customHeight="1" thickBot="1">
      <c r="C20" s="20"/>
      <c r="D20" s="45"/>
      <c r="E20" s="540"/>
      <c r="F20" s="126" t="s">
        <v>35</v>
      </c>
      <c r="G20" s="126"/>
      <c r="H20" s="127"/>
      <c r="I20" s="128"/>
      <c r="J20" s="401" t="s">
        <v>56</v>
      </c>
      <c r="K20" s="384" t="s">
        <v>56</v>
      </c>
      <c r="L20" s="129">
        <v>31.5</v>
      </c>
      <c r="M20" s="205">
        <v>55.6</v>
      </c>
      <c r="N20" s="205">
        <v>57.4</v>
      </c>
      <c r="O20" s="415">
        <v>62.4</v>
      </c>
      <c r="P20" s="415">
        <v>58.3</v>
      </c>
      <c r="Q20" s="461">
        <v>56.9</v>
      </c>
      <c r="R20" s="415">
        <v>60.7</v>
      </c>
      <c r="S20" s="532">
        <v>65.6</v>
      </c>
    </row>
    <row r="21" spans="3:19" ht="12.75">
      <c r="C21" s="130"/>
      <c r="D21" s="96"/>
      <c r="E21" s="97" t="s">
        <v>43</v>
      </c>
      <c r="F21" s="97"/>
      <c r="G21" s="97"/>
      <c r="H21" s="98"/>
      <c r="I21" s="99"/>
      <c r="J21" s="395" t="s">
        <v>56</v>
      </c>
      <c r="K21" s="369" t="s">
        <v>56</v>
      </c>
      <c r="L21" s="131">
        <v>514.4</v>
      </c>
      <c r="M21" s="206">
        <v>558.9</v>
      </c>
      <c r="N21" s="206">
        <v>520</v>
      </c>
      <c r="O21" s="416">
        <v>502.3</v>
      </c>
      <c r="P21" s="416">
        <v>524.7</v>
      </c>
      <c r="Q21" s="462">
        <v>515.5</v>
      </c>
      <c r="R21" s="416">
        <v>549.4</v>
      </c>
      <c r="S21" s="533">
        <v>560.9</v>
      </c>
    </row>
    <row r="22" spans="3:19" ht="12.75" customHeight="1">
      <c r="C22" s="20"/>
      <c r="D22" s="77" t="s">
        <v>92</v>
      </c>
      <c r="E22" s="78"/>
      <c r="F22" s="64"/>
      <c r="G22" s="64"/>
      <c r="H22" s="65"/>
      <c r="I22" s="66"/>
      <c r="J22" s="395" t="s">
        <v>56</v>
      </c>
      <c r="K22" s="369" t="s">
        <v>56</v>
      </c>
      <c r="L22" s="118">
        <v>466.9</v>
      </c>
      <c r="M22" s="199">
        <v>499.2</v>
      </c>
      <c r="N22" s="199">
        <v>465.1</v>
      </c>
      <c r="O22" s="410">
        <v>441.9</v>
      </c>
      <c r="P22" s="410">
        <v>463.3</v>
      </c>
      <c r="Q22" s="457">
        <v>438.6</v>
      </c>
      <c r="R22" s="410">
        <v>426.3</v>
      </c>
      <c r="S22" s="526">
        <v>424.5</v>
      </c>
    </row>
    <row r="23" spans="3:19" ht="12.75">
      <c r="C23" s="20"/>
      <c r="D23" s="69"/>
      <c r="E23" s="564" t="s">
        <v>18</v>
      </c>
      <c r="F23" s="29" t="s">
        <v>19</v>
      </c>
      <c r="G23" s="29"/>
      <c r="H23" s="30"/>
      <c r="I23" s="31"/>
      <c r="J23" s="396" t="s">
        <v>56</v>
      </c>
      <c r="K23" s="392" t="s">
        <v>56</v>
      </c>
      <c r="L23" s="121">
        <v>25.6</v>
      </c>
      <c r="M23" s="200">
        <v>24.9</v>
      </c>
      <c r="N23" s="200">
        <v>16.6</v>
      </c>
      <c r="O23" s="119">
        <v>18.4</v>
      </c>
      <c r="P23" s="119">
        <v>24.8</v>
      </c>
      <c r="Q23" s="406">
        <v>24.8</v>
      </c>
      <c r="R23" s="119">
        <v>19.5</v>
      </c>
      <c r="S23" s="527">
        <v>21.7</v>
      </c>
    </row>
    <row r="24" spans="3:19" ht="12.75">
      <c r="C24" s="20"/>
      <c r="D24" s="40"/>
      <c r="E24" s="539"/>
      <c r="F24" s="35" t="s">
        <v>20</v>
      </c>
      <c r="G24" s="35"/>
      <c r="H24" s="36"/>
      <c r="I24" s="37"/>
      <c r="J24" s="397" t="s">
        <v>56</v>
      </c>
      <c r="K24" s="382" t="s">
        <v>56</v>
      </c>
      <c r="L24" s="122">
        <v>0</v>
      </c>
      <c r="M24" s="201">
        <v>0</v>
      </c>
      <c r="N24" s="201">
        <v>0</v>
      </c>
      <c r="O24" s="411">
        <v>0</v>
      </c>
      <c r="P24" s="411">
        <v>0</v>
      </c>
      <c r="Q24" s="404">
        <v>0</v>
      </c>
      <c r="R24" s="411">
        <v>0</v>
      </c>
      <c r="S24" s="528">
        <v>0</v>
      </c>
    </row>
    <row r="25" spans="3:19" ht="12.75">
      <c r="C25" s="20"/>
      <c r="D25" s="40"/>
      <c r="E25" s="565"/>
      <c r="F25" s="35" t="s">
        <v>23</v>
      </c>
      <c r="G25" s="35"/>
      <c r="H25" s="36"/>
      <c r="I25" s="37"/>
      <c r="J25" s="397" t="s">
        <v>56</v>
      </c>
      <c r="K25" s="382" t="s">
        <v>56</v>
      </c>
      <c r="L25" s="123">
        <v>4.8</v>
      </c>
      <c r="M25" s="202">
        <v>3.6</v>
      </c>
      <c r="N25" s="202">
        <v>3.4</v>
      </c>
      <c r="O25" s="412">
        <v>0</v>
      </c>
      <c r="P25" s="412">
        <v>0</v>
      </c>
      <c r="Q25" s="458">
        <v>0</v>
      </c>
      <c r="R25" s="412">
        <v>0</v>
      </c>
      <c r="S25" s="529">
        <v>0</v>
      </c>
    </row>
    <row r="26" spans="3:19" ht="12.75">
      <c r="C26" s="20"/>
      <c r="D26" s="70"/>
      <c r="E26" s="566"/>
      <c r="F26" s="71" t="s">
        <v>42</v>
      </c>
      <c r="G26" s="71"/>
      <c r="H26" s="72"/>
      <c r="I26" s="73"/>
      <c r="J26" s="398" t="s">
        <v>56</v>
      </c>
      <c r="K26" s="383" t="s">
        <v>56</v>
      </c>
      <c r="L26" s="124">
        <v>436.5</v>
      </c>
      <c r="M26" s="203">
        <v>470.7</v>
      </c>
      <c r="N26" s="203">
        <v>445.1</v>
      </c>
      <c r="O26" s="413">
        <v>423.5</v>
      </c>
      <c r="P26" s="413">
        <v>438.5</v>
      </c>
      <c r="Q26" s="459">
        <v>413.8</v>
      </c>
      <c r="R26" s="413">
        <v>406.8</v>
      </c>
      <c r="S26" s="530">
        <v>402.8</v>
      </c>
    </row>
    <row r="27" spans="3:19" ht="12.75">
      <c r="C27" s="20"/>
      <c r="D27" s="77" t="s">
        <v>93</v>
      </c>
      <c r="E27" s="78"/>
      <c r="F27" s="78"/>
      <c r="G27" s="78"/>
      <c r="H27" s="79"/>
      <c r="I27" s="80"/>
      <c r="J27" s="399" t="s">
        <v>56</v>
      </c>
      <c r="K27" s="393" t="s">
        <v>56</v>
      </c>
      <c r="L27" s="125">
        <v>47.5</v>
      </c>
      <c r="M27" s="204">
        <v>59.7</v>
      </c>
      <c r="N27" s="204">
        <v>54.9</v>
      </c>
      <c r="O27" s="414">
        <v>60.4</v>
      </c>
      <c r="P27" s="414">
        <v>61.4</v>
      </c>
      <c r="Q27" s="460">
        <v>76.9</v>
      </c>
      <c r="R27" s="414">
        <v>123.1</v>
      </c>
      <c r="S27" s="531">
        <v>136.4</v>
      </c>
    </row>
    <row r="28" spans="3:19" ht="12.75">
      <c r="C28" s="20"/>
      <c r="D28" s="69"/>
      <c r="E28" s="564" t="s">
        <v>18</v>
      </c>
      <c r="F28" s="29" t="s">
        <v>34</v>
      </c>
      <c r="G28" s="29"/>
      <c r="H28" s="30"/>
      <c r="I28" s="31"/>
      <c r="J28" s="400" t="s">
        <v>56</v>
      </c>
      <c r="K28" s="381" t="s">
        <v>56</v>
      </c>
      <c r="L28" s="121">
        <v>29.5</v>
      </c>
      <c r="M28" s="200">
        <v>27.9</v>
      </c>
      <c r="N28" s="200">
        <v>25.7</v>
      </c>
      <c r="O28" s="119">
        <v>30.4</v>
      </c>
      <c r="P28" s="119">
        <v>27</v>
      </c>
      <c r="Q28" s="406">
        <v>47.9</v>
      </c>
      <c r="R28" s="119">
        <v>90</v>
      </c>
      <c r="S28" s="527">
        <v>101</v>
      </c>
    </row>
    <row r="29" spans="3:19" ht="13.5" thickBot="1">
      <c r="C29" s="20"/>
      <c r="D29" s="45"/>
      <c r="E29" s="540"/>
      <c r="F29" s="35" t="s">
        <v>35</v>
      </c>
      <c r="G29" s="35"/>
      <c r="H29" s="36"/>
      <c r="I29" s="37"/>
      <c r="J29" s="401" t="s">
        <v>56</v>
      </c>
      <c r="K29" s="384" t="s">
        <v>56</v>
      </c>
      <c r="L29" s="129">
        <v>18</v>
      </c>
      <c r="M29" s="205">
        <v>31.8</v>
      </c>
      <c r="N29" s="205">
        <v>29.2</v>
      </c>
      <c r="O29" s="415">
        <v>30</v>
      </c>
      <c r="P29" s="415">
        <v>34.4</v>
      </c>
      <c r="Q29" s="461">
        <v>29</v>
      </c>
      <c r="R29" s="415">
        <v>33.1</v>
      </c>
      <c r="S29" s="532">
        <v>35.4</v>
      </c>
    </row>
    <row r="30" spans="4:19" ht="13.5">
      <c r="D30" s="60" t="s">
        <v>53</v>
      </c>
      <c r="E30" s="61"/>
      <c r="F30" s="61"/>
      <c r="G30" s="61"/>
      <c r="H30" s="61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48" t="s">
        <v>231</v>
      </c>
    </row>
    <row r="31" spans="4:19" ht="12.75">
      <c r="D31" s="49" t="s">
        <v>30</v>
      </c>
      <c r="E31" s="574" t="s">
        <v>185</v>
      </c>
      <c r="F31" s="574"/>
      <c r="G31" s="574"/>
      <c r="H31" s="574"/>
      <c r="I31" s="574"/>
      <c r="J31" s="574"/>
      <c r="K31" s="574"/>
      <c r="L31" s="574"/>
      <c r="M31" s="574"/>
      <c r="N31" s="574"/>
      <c r="O31" s="574"/>
      <c r="P31" s="574"/>
      <c r="Q31" s="574"/>
      <c r="R31" s="574"/>
      <c r="S31" s="574"/>
    </row>
  </sheetData>
  <sheetProtection/>
  <mergeCells count="17">
    <mergeCell ref="D6:S6"/>
    <mergeCell ref="D7:I11"/>
    <mergeCell ref="J7:J10"/>
    <mergeCell ref="K7:K10"/>
    <mergeCell ref="O7:O10"/>
    <mergeCell ref="Q7:Q10"/>
    <mergeCell ref="R7:R10"/>
    <mergeCell ref="E31:S31"/>
    <mergeCell ref="L7:L10"/>
    <mergeCell ref="M7:M10"/>
    <mergeCell ref="N7:N10"/>
    <mergeCell ref="S7:S10"/>
    <mergeCell ref="P7:P10"/>
    <mergeCell ref="E23:E26"/>
    <mergeCell ref="E28:E29"/>
    <mergeCell ref="E14:E17"/>
    <mergeCell ref="E19:E20"/>
  </mergeCells>
  <conditionalFormatting sqref="D6">
    <cfRule type="cellIs" priority="1" dxfId="0" operator="equal" stopIfTrue="1">
      <formula>"   sem (do závorky) poznámku, proč vývojová řada nezačíná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6">
    <tabColor rgb="FFFFFF00"/>
  </sheetPr>
  <dimension ref="B3:S35"/>
  <sheetViews>
    <sheetView showGridLines="0" zoomScale="90" zoomScaleNormal="90" zoomScalePageLayoutView="0" workbookViewId="0" topLeftCell="A1">
      <pane xSplit="9" ySplit="11" topLeftCell="J12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D4" sqref="D4"/>
    </sheetView>
  </sheetViews>
  <sheetFormatPr defaultColWidth="9.00390625" defaultRowHeight="12.75"/>
  <cols>
    <col min="1" max="2" width="0" style="265" hidden="1" customWidth="1"/>
    <col min="3" max="3" width="1.75390625" style="265" customWidth="1"/>
    <col min="4" max="4" width="1.12109375" style="265" customWidth="1"/>
    <col min="5" max="6" width="1.75390625" style="265" customWidth="1"/>
    <col min="7" max="7" width="15.75390625" style="265" customWidth="1"/>
    <col min="8" max="8" width="8.75390625" style="265" customWidth="1"/>
    <col min="9" max="9" width="1.00390625" style="265" customWidth="1"/>
    <col min="10" max="19" width="6.75390625" style="265" customWidth="1"/>
    <col min="20" max="27" width="9.75390625" style="265" customWidth="1"/>
    <col min="28" max="16384" width="9.125" style="265" customWidth="1"/>
  </cols>
  <sheetData>
    <row r="1" ht="12.75" hidden="1"/>
    <row r="2" ht="12.75" hidden="1"/>
    <row r="3" ht="9" customHeight="1">
      <c r="C3" s="266"/>
    </row>
    <row r="4" spans="4:19" s="267" customFormat="1" ht="15.75">
      <c r="D4" s="268" t="s">
        <v>172</v>
      </c>
      <c r="E4" s="269"/>
      <c r="F4" s="269"/>
      <c r="G4" s="269"/>
      <c r="H4" s="268" t="s">
        <v>181</v>
      </c>
      <c r="I4" s="270"/>
      <c r="J4" s="269"/>
      <c r="K4" s="269"/>
      <c r="L4" s="269"/>
      <c r="M4" s="269"/>
      <c r="N4" s="269"/>
      <c r="O4" s="269"/>
      <c r="P4" s="269"/>
      <c r="Q4" s="269"/>
      <c r="R4" s="269"/>
      <c r="S4" s="269"/>
    </row>
    <row r="5" spans="2:19" s="267" customFormat="1" ht="15.75">
      <c r="B5" s="338">
        <v>0</v>
      </c>
      <c r="D5" s="328" t="s">
        <v>235</v>
      </c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</row>
    <row r="6" spans="4:19" s="272" customFormat="1" ht="21" customHeight="1" thickBot="1">
      <c r="D6" s="273"/>
      <c r="E6" s="274"/>
      <c r="F6" s="274"/>
      <c r="G6" s="274"/>
      <c r="H6" s="274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6"/>
    </row>
    <row r="7" spans="3:19" ht="6" customHeight="1">
      <c r="C7" s="277"/>
      <c r="D7" s="554" t="s">
        <v>101</v>
      </c>
      <c r="E7" s="555"/>
      <c r="F7" s="555"/>
      <c r="G7" s="555"/>
      <c r="H7" s="555"/>
      <c r="I7" s="556"/>
      <c r="J7" s="536" t="s">
        <v>49</v>
      </c>
      <c r="K7" s="536" t="s">
        <v>50</v>
      </c>
      <c r="L7" s="552" t="s">
        <v>51</v>
      </c>
      <c r="M7" s="536" t="s">
        <v>52</v>
      </c>
      <c r="N7" s="550" t="s">
        <v>66</v>
      </c>
      <c r="O7" s="550" t="s">
        <v>76</v>
      </c>
      <c r="P7" s="550" t="s">
        <v>195</v>
      </c>
      <c r="Q7" s="550" t="s">
        <v>206</v>
      </c>
      <c r="R7" s="550" t="s">
        <v>227</v>
      </c>
      <c r="S7" s="535" t="s">
        <v>234</v>
      </c>
    </row>
    <row r="8" spans="3:19" ht="6" customHeight="1">
      <c r="C8" s="277"/>
      <c r="D8" s="557"/>
      <c r="E8" s="558"/>
      <c r="F8" s="558"/>
      <c r="G8" s="558"/>
      <c r="H8" s="558"/>
      <c r="I8" s="559"/>
      <c r="J8" s="537"/>
      <c r="K8" s="537"/>
      <c r="L8" s="553"/>
      <c r="M8" s="537"/>
      <c r="N8" s="551"/>
      <c r="O8" s="551"/>
      <c r="P8" s="551"/>
      <c r="Q8" s="551"/>
      <c r="R8" s="551"/>
      <c r="S8" s="538"/>
    </row>
    <row r="9" spans="3:19" ht="6" customHeight="1">
      <c r="C9" s="277"/>
      <c r="D9" s="557"/>
      <c r="E9" s="558"/>
      <c r="F9" s="558"/>
      <c r="G9" s="558"/>
      <c r="H9" s="558"/>
      <c r="I9" s="559"/>
      <c r="J9" s="537"/>
      <c r="K9" s="537"/>
      <c r="L9" s="553"/>
      <c r="M9" s="537"/>
      <c r="N9" s="551"/>
      <c r="O9" s="551"/>
      <c r="P9" s="551"/>
      <c r="Q9" s="551"/>
      <c r="R9" s="551"/>
      <c r="S9" s="538"/>
    </row>
    <row r="10" spans="3:19" ht="6" customHeight="1">
      <c r="C10" s="277"/>
      <c r="D10" s="557"/>
      <c r="E10" s="558"/>
      <c r="F10" s="558"/>
      <c r="G10" s="558"/>
      <c r="H10" s="558"/>
      <c r="I10" s="559"/>
      <c r="J10" s="537"/>
      <c r="K10" s="537"/>
      <c r="L10" s="553"/>
      <c r="M10" s="537"/>
      <c r="N10" s="551"/>
      <c r="O10" s="551"/>
      <c r="P10" s="551"/>
      <c r="Q10" s="551"/>
      <c r="R10" s="551"/>
      <c r="S10" s="538"/>
    </row>
    <row r="11" spans="3:19" ht="15" customHeight="1" thickBot="1">
      <c r="C11" s="277"/>
      <c r="D11" s="560"/>
      <c r="E11" s="561"/>
      <c r="F11" s="561"/>
      <c r="G11" s="561"/>
      <c r="H11" s="561"/>
      <c r="I11" s="562"/>
      <c r="J11" s="19"/>
      <c r="K11" s="19"/>
      <c r="L11" s="278"/>
      <c r="M11" s="19"/>
      <c r="N11" s="19"/>
      <c r="O11" s="19"/>
      <c r="P11" s="19"/>
      <c r="Q11" s="115"/>
      <c r="R11" s="115"/>
      <c r="S11" s="279"/>
    </row>
    <row r="12" spans="3:19" ht="14.25" thickBot="1" thickTop="1">
      <c r="C12" s="277"/>
      <c r="D12" s="280"/>
      <c r="E12" s="281" t="s">
        <v>102</v>
      </c>
      <c r="F12" s="281"/>
      <c r="G12" s="281"/>
      <c r="H12" s="282" t="s">
        <v>103</v>
      </c>
      <c r="I12" s="283"/>
      <c r="J12" s="284">
        <v>3371</v>
      </c>
      <c r="K12" s="284">
        <v>3366</v>
      </c>
      <c r="L12" s="284">
        <v>3334</v>
      </c>
      <c r="M12" s="284">
        <v>3356</v>
      </c>
      <c r="N12" s="284">
        <v>3411</v>
      </c>
      <c r="O12" s="351">
        <v>3323</v>
      </c>
      <c r="P12" s="351">
        <v>3238</v>
      </c>
      <c r="Q12" s="351">
        <v>3349</v>
      </c>
      <c r="R12" s="351">
        <v>3311</v>
      </c>
      <c r="S12" s="285">
        <v>3395</v>
      </c>
    </row>
    <row r="13" spans="3:19" ht="13.5" thickTop="1">
      <c r="C13" s="277"/>
      <c r="D13" s="286"/>
      <c r="E13" s="287" t="s">
        <v>104</v>
      </c>
      <c r="F13" s="287"/>
      <c r="G13" s="287"/>
      <c r="H13" s="288" t="s">
        <v>105</v>
      </c>
      <c r="I13" s="289"/>
      <c r="J13" s="327">
        <v>1394</v>
      </c>
      <c r="K13" s="327">
        <v>1389</v>
      </c>
      <c r="L13" s="327">
        <v>1399</v>
      </c>
      <c r="M13" s="327">
        <v>1374</v>
      </c>
      <c r="N13" s="327">
        <v>1464</v>
      </c>
      <c r="O13" s="352">
        <v>1421</v>
      </c>
      <c r="P13" s="352">
        <v>1354</v>
      </c>
      <c r="Q13" s="352">
        <v>1511</v>
      </c>
      <c r="R13" s="352">
        <v>1524</v>
      </c>
      <c r="S13" s="330">
        <v>1628</v>
      </c>
    </row>
    <row r="14" spans="3:19" ht="13.5" thickBot="1">
      <c r="C14" s="277"/>
      <c r="D14" s="290"/>
      <c r="E14" s="291"/>
      <c r="F14" s="291" t="s">
        <v>106</v>
      </c>
      <c r="G14" s="291"/>
      <c r="H14" s="292" t="s">
        <v>107</v>
      </c>
      <c r="I14" s="293"/>
      <c r="J14" s="294">
        <v>1394</v>
      </c>
      <c r="K14" s="294">
        <v>1389</v>
      </c>
      <c r="L14" s="294">
        <v>1399</v>
      </c>
      <c r="M14" s="294">
        <v>1374</v>
      </c>
      <c r="N14" s="294">
        <v>1464</v>
      </c>
      <c r="O14" s="353">
        <v>1421</v>
      </c>
      <c r="P14" s="353">
        <v>1354</v>
      </c>
      <c r="Q14" s="353">
        <v>1511</v>
      </c>
      <c r="R14" s="353">
        <v>1524</v>
      </c>
      <c r="S14" s="295">
        <v>1628</v>
      </c>
    </row>
    <row r="15" spans="3:19" ht="12.75">
      <c r="C15" s="277"/>
      <c r="D15" s="296"/>
      <c r="E15" s="297" t="s">
        <v>108</v>
      </c>
      <c r="F15" s="297"/>
      <c r="G15" s="297"/>
      <c r="H15" s="298" t="s">
        <v>109</v>
      </c>
      <c r="I15" s="299"/>
      <c r="J15" s="300">
        <v>0</v>
      </c>
      <c r="K15" s="300">
        <v>0</v>
      </c>
      <c r="L15" s="300">
        <v>0</v>
      </c>
      <c r="M15" s="300">
        <v>0</v>
      </c>
      <c r="N15" s="300">
        <v>0</v>
      </c>
      <c r="O15" s="354">
        <v>0</v>
      </c>
      <c r="P15" s="354">
        <v>0</v>
      </c>
      <c r="Q15" s="354">
        <v>0</v>
      </c>
      <c r="R15" s="354">
        <v>0</v>
      </c>
      <c r="S15" s="301">
        <v>0</v>
      </c>
    </row>
    <row r="16" spans="3:19" ht="13.5" thickBot="1">
      <c r="C16" s="277"/>
      <c r="D16" s="290"/>
      <c r="E16" s="291"/>
      <c r="F16" s="291" t="s">
        <v>110</v>
      </c>
      <c r="G16" s="291"/>
      <c r="H16" s="292" t="s">
        <v>111</v>
      </c>
      <c r="I16" s="302"/>
      <c r="J16" s="303">
        <v>0</v>
      </c>
      <c r="K16" s="303">
        <v>0</v>
      </c>
      <c r="L16" s="303">
        <v>0</v>
      </c>
      <c r="M16" s="303">
        <v>0</v>
      </c>
      <c r="N16" s="303">
        <v>0</v>
      </c>
      <c r="O16" s="355">
        <v>0</v>
      </c>
      <c r="P16" s="355">
        <v>0</v>
      </c>
      <c r="Q16" s="355">
        <v>0</v>
      </c>
      <c r="R16" s="355">
        <v>0</v>
      </c>
      <c r="S16" s="304">
        <v>0</v>
      </c>
    </row>
    <row r="17" spans="3:19" ht="12.75">
      <c r="C17" s="277"/>
      <c r="D17" s="296"/>
      <c r="E17" s="297" t="s">
        <v>112</v>
      </c>
      <c r="F17" s="297"/>
      <c r="G17" s="297"/>
      <c r="H17" s="298" t="s">
        <v>113</v>
      </c>
      <c r="I17" s="305"/>
      <c r="J17" s="300">
        <v>348</v>
      </c>
      <c r="K17" s="300">
        <v>336</v>
      </c>
      <c r="L17" s="300">
        <v>335</v>
      </c>
      <c r="M17" s="300">
        <v>330</v>
      </c>
      <c r="N17" s="300">
        <v>339</v>
      </c>
      <c r="O17" s="354">
        <v>329</v>
      </c>
      <c r="P17" s="354">
        <v>332</v>
      </c>
      <c r="Q17" s="354">
        <v>328</v>
      </c>
      <c r="R17" s="354">
        <v>313</v>
      </c>
      <c r="S17" s="301">
        <v>311</v>
      </c>
    </row>
    <row r="18" spans="3:19" ht="12.75">
      <c r="C18" s="277"/>
      <c r="D18" s="290"/>
      <c r="E18" s="291"/>
      <c r="F18" s="291" t="s">
        <v>114</v>
      </c>
      <c r="G18" s="291"/>
      <c r="H18" s="292" t="s">
        <v>115</v>
      </c>
      <c r="I18" s="302"/>
      <c r="J18" s="294">
        <v>171</v>
      </c>
      <c r="K18" s="294">
        <v>168</v>
      </c>
      <c r="L18" s="294">
        <v>168</v>
      </c>
      <c r="M18" s="294">
        <v>163</v>
      </c>
      <c r="N18" s="294">
        <v>167</v>
      </c>
      <c r="O18" s="353">
        <v>161</v>
      </c>
      <c r="P18" s="353">
        <v>169</v>
      </c>
      <c r="Q18" s="353">
        <v>171</v>
      </c>
      <c r="R18" s="353">
        <v>159</v>
      </c>
      <c r="S18" s="295">
        <v>154</v>
      </c>
    </row>
    <row r="19" spans="3:19" ht="13.5" thickBot="1">
      <c r="C19" s="277"/>
      <c r="D19" s="290"/>
      <c r="E19" s="291"/>
      <c r="F19" s="291" t="s">
        <v>116</v>
      </c>
      <c r="G19" s="291"/>
      <c r="H19" s="292" t="s">
        <v>117</v>
      </c>
      <c r="I19" s="302"/>
      <c r="J19" s="303">
        <v>177</v>
      </c>
      <c r="K19" s="303">
        <v>168</v>
      </c>
      <c r="L19" s="303">
        <v>167</v>
      </c>
      <c r="M19" s="303">
        <v>167</v>
      </c>
      <c r="N19" s="303">
        <v>172</v>
      </c>
      <c r="O19" s="355">
        <v>168</v>
      </c>
      <c r="P19" s="355">
        <v>163</v>
      </c>
      <c r="Q19" s="355">
        <v>157</v>
      </c>
      <c r="R19" s="355">
        <v>154</v>
      </c>
      <c r="S19" s="304">
        <v>157</v>
      </c>
    </row>
    <row r="20" spans="3:19" ht="12.75">
      <c r="C20" s="277"/>
      <c r="D20" s="296"/>
      <c r="E20" s="297" t="s">
        <v>118</v>
      </c>
      <c r="F20" s="297"/>
      <c r="G20" s="297"/>
      <c r="H20" s="298" t="s">
        <v>119</v>
      </c>
      <c r="I20" s="305"/>
      <c r="J20" s="300">
        <v>223</v>
      </c>
      <c r="K20" s="300">
        <v>219</v>
      </c>
      <c r="L20" s="300">
        <v>213</v>
      </c>
      <c r="M20" s="300">
        <v>194</v>
      </c>
      <c r="N20" s="300">
        <v>175</v>
      </c>
      <c r="O20" s="354">
        <v>149</v>
      </c>
      <c r="P20" s="354">
        <v>150</v>
      </c>
      <c r="Q20" s="354">
        <v>139</v>
      </c>
      <c r="R20" s="354">
        <v>126</v>
      </c>
      <c r="S20" s="301">
        <v>132</v>
      </c>
    </row>
    <row r="21" spans="3:19" ht="12.75">
      <c r="C21" s="277"/>
      <c r="D21" s="290"/>
      <c r="E21" s="291"/>
      <c r="F21" s="291" t="s">
        <v>120</v>
      </c>
      <c r="G21" s="291"/>
      <c r="H21" s="292" t="s">
        <v>121</v>
      </c>
      <c r="I21" s="302"/>
      <c r="J21" s="294">
        <v>0</v>
      </c>
      <c r="K21" s="294">
        <v>0</v>
      </c>
      <c r="L21" s="294">
        <v>0</v>
      </c>
      <c r="M21" s="294">
        <v>0</v>
      </c>
      <c r="N21" s="294">
        <v>0</v>
      </c>
      <c r="O21" s="353">
        <v>0</v>
      </c>
      <c r="P21" s="353">
        <v>0</v>
      </c>
      <c r="Q21" s="353">
        <v>0</v>
      </c>
      <c r="R21" s="353">
        <v>0</v>
      </c>
      <c r="S21" s="295">
        <v>0</v>
      </c>
    </row>
    <row r="22" spans="3:19" ht="13.5" thickBot="1">
      <c r="C22" s="277"/>
      <c r="D22" s="290"/>
      <c r="E22" s="291"/>
      <c r="F22" s="291" t="s">
        <v>122</v>
      </c>
      <c r="G22" s="291"/>
      <c r="H22" s="292" t="s">
        <v>123</v>
      </c>
      <c r="I22" s="302"/>
      <c r="J22" s="303">
        <v>223</v>
      </c>
      <c r="K22" s="303">
        <v>219</v>
      </c>
      <c r="L22" s="303">
        <v>213</v>
      </c>
      <c r="M22" s="303">
        <v>194</v>
      </c>
      <c r="N22" s="303">
        <v>175</v>
      </c>
      <c r="O22" s="355">
        <v>149</v>
      </c>
      <c r="P22" s="355">
        <v>150</v>
      </c>
      <c r="Q22" s="355">
        <v>139</v>
      </c>
      <c r="R22" s="355">
        <v>126</v>
      </c>
      <c r="S22" s="304">
        <v>132</v>
      </c>
    </row>
    <row r="23" spans="3:19" ht="12.75">
      <c r="C23" s="277"/>
      <c r="D23" s="296"/>
      <c r="E23" s="297" t="s">
        <v>124</v>
      </c>
      <c r="F23" s="297"/>
      <c r="G23" s="297"/>
      <c r="H23" s="298" t="s">
        <v>125</v>
      </c>
      <c r="I23" s="305"/>
      <c r="J23" s="300">
        <v>167</v>
      </c>
      <c r="K23" s="300">
        <v>166</v>
      </c>
      <c r="L23" s="300">
        <v>157</v>
      </c>
      <c r="M23" s="300">
        <v>157</v>
      </c>
      <c r="N23" s="300">
        <v>161</v>
      </c>
      <c r="O23" s="354">
        <v>163</v>
      </c>
      <c r="P23" s="354">
        <v>154</v>
      </c>
      <c r="Q23" s="354">
        <v>149</v>
      </c>
      <c r="R23" s="354">
        <v>155</v>
      </c>
      <c r="S23" s="301">
        <v>154</v>
      </c>
    </row>
    <row r="24" spans="3:19" ht="12.75">
      <c r="C24" s="277"/>
      <c r="D24" s="290"/>
      <c r="E24" s="291"/>
      <c r="F24" s="291" t="s">
        <v>126</v>
      </c>
      <c r="G24" s="291"/>
      <c r="H24" s="292" t="s">
        <v>127</v>
      </c>
      <c r="I24" s="302"/>
      <c r="J24" s="294">
        <v>0</v>
      </c>
      <c r="K24" s="294">
        <v>0</v>
      </c>
      <c r="L24" s="294">
        <v>0</v>
      </c>
      <c r="M24" s="294">
        <v>0</v>
      </c>
      <c r="N24" s="294">
        <v>0</v>
      </c>
      <c r="O24" s="353">
        <v>0</v>
      </c>
      <c r="P24" s="353">
        <v>0</v>
      </c>
      <c r="Q24" s="353">
        <v>0</v>
      </c>
      <c r="R24" s="353">
        <v>0</v>
      </c>
      <c r="S24" s="295">
        <v>0</v>
      </c>
    </row>
    <row r="25" spans="3:19" ht="12.75">
      <c r="C25" s="277"/>
      <c r="D25" s="290"/>
      <c r="E25" s="291"/>
      <c r="F25" s="291" t="s">
        <v>128</v>
      </c>
      <c r="G25" s="291"/>
      <c r="H25" s="292" t="s">
        <v>129</v>
      </c>
      <c r="I25" s="302"/>
      <c r="J25" s="294">
        <v>0</v>
      </c>
      <c r="K25" s="294">
        <v>0</v>
      </c>
      <c r="L25" s="294">
        <v>0</v>
      </c>
      <c r="M25" s="294">
        <v>0</v>
      </c>
      <c r="N25" s="294">
        <v>0</v>
      </c>
      <c r="O25" s="353">
        <v>0</v>
      </c>
      <c r="P25" s="353">
        <v>0</v>
      </c>
      <c r="Q25" s="353">
        <v>0</v>
      </c>
      <c r="R25" s="353">
        <v>0</v>
      </c>
      <c r="S25" s="295">
        <v>0</v>
      </c>
    </row>
    <row r="26" spans="3:19" ht="13.5" thickBot="1">
      <c r="C26" s="277"/>
      <c r="D26" s="290"/>
      <c r="E26" s="291"/>
      <c r="F26" s="291" t="s">
        <v>130</v>
      </c>
      <c r="G26" s="291"/>
      <c r="H26" s="292" t="s">
        <v>131</v>
      </c>
      <c r="I26" s="302"/>
      <c r="J26" s="303">
        <v>167</v>
      </c>
      <c r="K26" s="303">
        <v>166</v>
      </c>
      <c r="L26" s="303">
        <v>157</v>
      </c>
      <c r="M26" s="303">
        <v>157</v>
      </c>
      <c r="N26" s="303">
        <v>161</v>
      </c>
      <c r="O26" s="355">
        <v>163</v>
      </c>
      <c r="P26" s="355">
        <v>154</v>
      </c>
      <c r="Q26" s="355">
        <v>149</v>
      </c>
      <c r="R26" s="355">
        <v>155</v>
      </c>
      <c r="S26" s="304">
        <v>154</v>
      </c>
    </row>
    <row r="27" spans="3:19" ht="12.75">
      <c r="C27" s="277"/>
      <c r="D27" s="296"/>
      <c r="E27" s="297" t="s">
        <v>132</v>
      </c>
      <c r="F27" s="297"/>
      <c r="G27" s="297"/>
      <c r="H27" s="298" t="s">
        <v>133</v>
      </c>
      <c r="I27" s="305"/>
      <c r="J27" s="300">
        <v>517</v>
      </c>
      <c r="K27" s="300">
        <v>528</v>
      </c>
      <c r="L27" s="300">
        <v>525</v>
      </c>
      <c r="M27" s="300">
        <v>527</v>
      </c>
      <c r="N27" s="300">
        <v>520</v>
      </c>
      <c r="O27" s="354">
        <v>520</v>
      </c>
      <c r="P27" s="354">
        <v>513</v>
      </c>
      <c r="Q27" s="354">
        <v>505</v>
      </c>
      <c r="R27" s="354">
        <v>499</v>
      </c>
      <c r="S27" s="301">
        <v>491</v>
      </c>
    </row>
    <row r="28" spans="3:19" ht="12.75">
      <c r="C28" s="277"/>
      <c r="D28" s="290"/>
      <c r="E28" s="291"/>
      <c r="F28" s="291" t="s">
        <v>247</v>
      </c>
      <c r="G28" s="291"/>
      <c r="H28" s="292" t="s">
        <v>162</v>
      </c>
      <c r="I28" s="302"/>
      <c r="J28" s="294">
        <v>0</v>
      </c>
      <c r="K28" s="294">
        <v>0</v>
      </c>
      <c r="L28" s="294">
        <v>0</v>
      </c>
      <c r="M28" s="294">
        <v>0</v>
      </c>
      <c r="N28" s="294">
        <v>0</v>
      </c>
      <c r="O28" s="353">
        <v>0</v>
      </c>
      <c r="P28" s="353">
        <v>0</v>
      </c>
      <c r="Q28" s="353">
        <v>0</v>
      </c>
      <c r="R28" s="353">
        <v>0</v>
      </c>
      <c r="S28" s="295">
        <v>0</v>
      </c>
    </row>
    <row r="29" spans="3:19" ht="13.5" thickBot="1">
      <c r="C29" s="277"/>
      <c r="D29" s="290"/>
      <c r="E29" s="291"/>
      <c r="F29" s="291" t="s">
        <v>134</v>
      </c>
      <c r="G29" s="291"/>
      <c r="H29" s="292" t="s">
        <v>163</v>
      </c>
      <c r="I29" s="302"/>
      <c r="J29" s="303">
        <v>517</v>
      </c>
      <c r="K29" s="303">
        <v>528</v>
      </c>
      <c r="L29" s="303">
        <v>525</v>
      </c>
      <c r="M29" s="303">
        <v>527</v>
      </c>
      <c r="N29" s="303">
        <v>520</v>
      </c>
      <c r="O29" s="355">
        <v>520</v>
      </c>
      <c r="P29" s="355">
        <v>513</v>
      </c>
      <c r="Q29" s="355">
        <v>505</v>
      </c>
      <c r="R29" s="355">
        <v>499</v>
      </c>
      <c r="S29" s="304">
        <v>491</v>
      </c>
    </row>
    <row r="30" spans="3:19" ht="12.75">
      <c r="C30" s="277"/>
      <c r="D30" s="296"/>
      <c r="E30" s="297" t="s">
        <v>135</v>
      </c>
      <c r="F30" s="297"/>
      <c r="G30" s="297"/>
      <c r="H30" s="298" t="s">
        <v>136</v>
      </c>
      <c r="I30" s="305"/>
      <c r="J30" s="300">
        <v>275</v>
      </c>
      <c r="K30" s="300">
        <v>286</v>
      </c>
      <c r="L30" s="300">
        <v>279</v>
      </c>
      <c r="M30" s="300">
        <v>280</v>
      </c>
      <c r="N30" s="300">
        <v>270</v>
      </c>
      <c r="O30" s="354">
        <v>285</v>
      </c>
      <c r="P30" s="354">
        <v>295</v>
      </c>
      <c r="Q30" s="354">
        <v>293</v>
      </c>
      <c r="R30" s="354">
        <v>284</v>
      </c>
      <c r="S30" s="301">
        <v>289</v>
      </c>
    </row>
    <row r="31" spans="3:19" ht="12.75">
      <c r="C31" s="277"/>
      <c r="D31" s="306"/>
      <c r="E31" s="307"/>
      <c r="F31" s="307" t="s">
        <v>137</v>
      </c>
      <c r="G31" s="307"/>
      <c r="H31" s="308" t="s">
        <v>138</v>
      </c>
      <c r="I31" s="309"/>
      <c r="J31" s="294">
        <v>0</v>
      </c>
      <c r="K31" s="294">
        <v>0</v>
      </c>
      <c r="L31" s="294">
        <v>0</v>
      </c>
      <c r="M31" s="294">
        <v>0</v>
      </c>
      <c r="N31" s="294">
        <v>0</v>
      </c>
      <c r="O31" s="353">
        <v>0</v>
      </c>
      <c r="P31" s="353">
        <v>106</v>
      </c>
      <c r="Q31" s="353">
        <v>106</v>
      </c>
      <c r="R31" s="353">
        <v>109</v>
      </c>
      <c r="S31" s="295">
        <v>121</v>
      </c>
    </row>
    <row r="32" spans="3:19" ht="13.5" thickBot="1">
      <c r="C32" s="277"/>
      <c r="D32" s="310"/>
      <c r="E32" s="311"/>
      <c r="F32" s="311" t="s">
        <v>139</v>
      </c>
      <c r="G32" s="311"/>
      <c r="H32" s="312" t="s">
        <v>140</v>
      </c>
      <c r="I32" s="313"/>
      <c r="J32" s="303">
        <v>275</v>
      </c>
      <c r="K32" s="303">
        <v>286</v>
      </c>
      <c r="L32" s="303">
        <v>279</v>
      </c>
      <c r="M32" s="303">
        <v>280</v>
      </c>
      <c r="N32" s="303">
        <v>270</v>
      </c>
      <c r="O32" s="355">
        <v>285</v>
      </c>
      <c r="P32" s="355">
        <v>189</v>
      </c>
      <c r="Q32" s="355">
        <v>187</v>
      </c>
      <c r="R32" s="355">
        <v>175</v>
      </c>
      <c r="S32" s="304">
        <v>168</v>
      </c>
    </row>
    <row r="33" spans="3:19" ht="12.75">
      <c r="C33" s="277"/>
      <c r="D33" s="296"/>
      <c r="E33" s="297" t="s">
        <v>141</v>
      </c>
      <c r="F33" s="297"/>
      <c r="G33" s="297"/>
      <c r="H33" s="298" t="s">
        <v>142</v>
      </c>
      <c r="I33" s="305"/>
      <c r="J33" s="300">
        <v>447</v>
      </c>
      <c r="K33" s="300">
        <v>442</v>
      </c>
      <c r="L33" s="300">
        <v>426</v>
      </c>
      <c r="M33" s="300">
        <v>494</v>
      </c>
      <c r="N33" s="300">
        <v>482</v>
      </c>
      <c r="O33" s="354">
        <v>456</v>
      </c>
      <c r="P33" s="354">
        <v>440</v>
      </c>
      <c r="Q33" s="354">
        <v>424</v>
      </c>
      <c r="R33" s="354">
        <v>410</v>
      </c>
      <c r="S33" s="301">
        <v>390</v>
      </c>
    </row>
    <row r="34" spans="3:19" ht="13.5" thickBot="1">
      <c r="C34" s="277"/>
      <c r="D34" s="310"/>
      <c r="E34" s="311"/>
      <c r="F34" s="311" t="s">
        <v>143</v>
      </c>
      <c r="G34" s="311"/>
      <c r="H34" s="312" t="s">
        <v>144</v>
      </c>
      <c r="I34" s="313"/>
      <c r="J34" s="303">
        <v>447</v>
      </c>
      <c r="K34" s="303">
        <v>442</v>
      </c>
      <c r="L34" s="303">
        <v>426</v>
      </c>
      <c r="M34" s="303">
        <v>494</v>
      </c>
      <c r="N34" s="303">
        <v>482</v>
      </c>
      <c r="O34" s="355">
        <v>456</v>
      </c>
      <c r="P34" s="355">
        <v>440</v>
      </c>
      <c r="Q34" s="355">
        <v>424</v>
      </c>
      <c r="R34" s="355">
        <v>410</v>
      </c>
      <c r="S34" s="304">
        <v>390</v>
      </c>
    </row>
    <row r="35" spans="4:19" ht="12.75" customHeight="1">
      <c r="D35" s="60"/>
      <c r="E35" s="61"/>
      <c r="F35" s="61"/>
      <c r="G35" s="61"/>
      <c r="H35" s="61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48" t="s">
        <v>231</v>
      </c>
    </row>
  </sheetData>
  <sheetProtection/>
  <mergeCells count="11">
    <mergeCell ref="R7:R10"/>
    <mergeCell ref="D7:I11"/>
    <mergeCell ref="M7:M10"/>
    <mergeCell ref="N7:N10"/>
    <mergeCell ref="S7:S10"/>
    <mergeCell ref="J7:J10"/>
    <mergeCell ref="K7:K10"/>
    <mergeCell ref="L7:L10"/>
    <mergeCell ref="O7:O10"/>
    <mergeCell ref="P7:P10"/>
    <mergeCell ref="Q7:Q10"/>
  </mergeCells>
  <conditionalFormatting sqref="S35 G6">
    <cfRule type="expression" priority="1" dxfId="0" stopIfTrue="1">
      <formula>#REF!=" "</formula>
    </cfRule>
  </conditionalFormatting>
  <conditionalFormatting sqref="D6">
    <cfRule type="cellIs" priority="3" dxfId="0" operator="equal" stopIfTrue="1">
      <formula>"   sem (do závorky) poznámku, proč vývojová řada nezečíná jako obvykle - nebo červenou buňku vymazat"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2013-01-29T11:11:52Z</cp:lastPrinted>
  <dcterms:created xsi:type="dcterms:W3CDTF">2000-10-16T14:33:05Z</dcterms:created>
  <dcterms:modified xsi:type="dcterms:W3CDTF">2013-05-28T08:14:54Z</dcterms:modified>
  <cp:category/>
  <cp:version/>
  <cp:contentType/>
  <cp:contentStatus/>
</cp:coreProperties>
</file>