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říloha č.1 referenční tabulka" sheetId="1" r:id="rId1"/>
  </sheets>
  <definedNames>
    <definedName name="_xlnm.Print_Area" localSheetId="0">'příloha č.1 referenční tabulka'!$A$1:$I$37</definedName>
  </definedNames>
  <calcPr fullCalcOnLoad="1"/>
</workbook>
</file>

<file path=xl/sharedStrings.xml><?xml version="1.0" encoding="utf-8"?>
<sst xmlns="http://schemas.openxmlformats.org/spreadsheetml/2006/main" count="49" uniqueCount="45">
  <si>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</si>
  <si>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</si>
  <si>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</si>
  <si>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</si>
  <si>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</si>
  <si>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</si>
  <si>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</si>
  <si>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</si>
  <si>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</si>
  <si>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 xml:space="preserve"> </t>
  </si>
  <si>
    <t>Volání do mobilních sítí</t>
  </si>
  <si>
    <t>Volání do vlastní sítě</t>
  </si>
  <si>
    <t>Meziměstská volání</t>
  </si>
  <si>
    <t>Místní volání</t>
  </si>
  <si>
    <t>Zahraniční volání -Slovensko</t>
  </si>
  <si>
    <t>Zahraniční volání -Německo</t>
  </si>
  <si>
    <t>Referenční položka/Název služby</t>
  </si>
  <si>
    <t>Datové služby/internet</t>
  </si>
  <si>
    <t xml:space="preserve">Hlasové služby/pevné linky </t>
  </si>
  <si>
    <t>Počet uživatelů služby</t>
  </si>
  <si>
    <t>celková cena bez DPH za měsíc</t>
  </si>
  <si>
    <t>Měsíční paušál / měsíční cena bez DPH za datové/hlasové služby</t>
  </si>
  <si>
    <t>Rychlost připojení / konektiva  v Mb/s</t>
  </si>
  <si>
    <t>paušál/cena za hlasové služby  bez DPH za měsíc</t>
  </si>
  <si>
    <t xml:space="preserve">Místní volání </t>
  </si>
  <si>
    <t xml:space="preserve">Meziměstská volání </t>
  </si>
  <si>
    <t xml:space="preserve">Volání do mobilních sítí  </t>
  </si>
  <si>
    <t>Vyplňují se pouze modrá pole</t>
  </si>
  <si>
    <t>Příchozí volání</t>
  </si>
  <si>
    <t>počet minut volání za měsíc</t>
  </si>
  <si>
    <t>DPH</t>
  </si>
  <si>
    <t xml:space="preserve">jednotková cena bez DPH/minuta </t>
  </si>
  <si>
    <t>Doba poskytování služby /počet měsíců</t>
  </si>
  <si>
    <t>Zřízení služeb</t>
  </si>
  <si>
    <t xml:space="preserve">Jednorázová cena bez DPH za zřízení služeb </t>
  </si>
  <si>
    <t xml:space="preserve">CENA CELKEM S DPH  </t>
  </si>
  <si>
    <t xml:space="preserve">CENA CELKEM BEZ DPH </t>
  </si>
  <si>
    <t>Cena bez DPH</t>
  </si>
  <si>
    <r>
      <t xml:space="preserve">Cena za minutu volání bez DPH        </t>
    </r>
    <r>
      <rPr>
        <b/>
        <u val="single"/>
        <sz val="10"/>
        <rFont val="Arial"/>
        <family val="2"/>
      </rPr>
      <t>07:00 - 19:00</t>
    </r>
  </si>
  <si>
    <r>
      <t xml:space="preserve">Cena za minutu volání bez DPH        </t>
    </r>
    <r>
      <rPr>
        <b/>
        <u val="single"/>
        <sz val="10"/>
        <rFont val="Arial"/>
        <family val="2"/>
      </rPr>
      <t>mimo špičku</t>
    </r>
  </si>
  <si>
    <t>jednorázová cena bez DPH za zřízení služeb</t>
  </si>
  <si>
    <t>REFERENČNÍ TABULKA (modelová situace)</t>
  </si>
  <si>
    <t>paušál/cena za datové služby  bez DPH za měsíc</t>
  </si>
  <si>
    <t>20Mb/s</t>
  </si>
  <si>
    <t>Příloha k zadávacímu řízení " Poskytování datových a hlasových služeb " (veřejná zakázka č.)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</si>
</sst>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  <numFmt numFmtId="169" formatCode="[$-405]d\.\ mmmm\ yyyy"/>
    <numFmt numFmtId="170" formatCode="#,##0\ &quot;Kč&quot;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.5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b/>
      <sz val="10"/>
      <color indexed="8"/>
      <name val="Arial"/>
      <family val="2"/>
    </font>
    <font>
      <b/>
      <sz val="12.5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i/>
      <sz val="12.5"/>
      <name val="Arial"/>
      <family val="2"/>
    </font>
    <font>
      <i/>
      <sz val="12.5"/>
      <name val="Arial"/>
      <family val="2"/>
    </font>
    <font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0625">
        <bgColor indexed="4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33" borderId="11" xfId="0" applyNumberFormat="1" applyFill="1" applyBorder="1" applyAlignment="1">
      <alignment/>
    </xf>
    <xf numFmtId="4" fontId="8" fillId="33" borderId="11" xfId="0" applyNumberFormat="1" applyFont="1" applyFill="1" applyBorder="1" applyAlignment="1">
      <alignment horizontal="center" wrapText="1"/>
    </xf>
    <xf numFmtId="168" fontId="9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3" fontId="11" fillId="34" borderId="13" xfId="0" applyNumberFormat="1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 horizontal="left" wrapText="1"/>
    </xf>
    <xf numFmtId="3" fontId="11" fillId="34" borderId="14" xfId="0" applyNumberFormat="1" applyFont="1" applyFill="1" applyBorder="1" applyAlignment="1">
      <alignment horizontal="left" wrapText="1"/>
    </xf>
    <xf numFmtId="0" fontId="14" fillId="34" borderId="15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13" fillId="35" borderId="17" xfId="0" applyNumberFormat="1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168" fontId="0" fillId="0" borderId="18" xfId="0" applyNumberFormat="1" applyFill="1" applyBorder="1" applyAlignment="1">
      <alignment/>
    </xf>
    <xf numFmtId="168" fontId="0" fillId="33" borderId="18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4" fontId="9" fillId="36" borderId="23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4" fontId="9" fillId="36" borderId="16" xfId="0" applyNumberFormat="1" applyFont="1" applyFill="1" applyBorder="1" applyAlignment="1">
      <alignment/>
    </xf>
    <xf numFmtId="170" fontId="13" fillId="36" borderId="24" xfId="0" applyNumberFormat="1" applyFont="1" applyFill="1" applyBorder="1" applyAlignment="1">
      <alignment/>
    </xf>
    <xf numFmtId="3" fontId="13" fillId="36" borderId="24" xfId="0" applyNumberFormat="1" applyFont="1" applyFill="1" applyBorder="1" applyAlignment="1">
      <alignment/>
    </xf>
    <xf numFmtId="5" fontId="13" fillId="36" borderId="25" xfId="34" applyNumberFormat="1" applyFont="1" applyFill="1" applyBorder="1" applyAlignment="1">
      <alignment/>
    </xf>
    <xf numFmtId="0" fontId="13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4" fontId="11" fillId="33" borderId="26" xfId="0" applyNumberFormat="1" applyFont="1" applyFill="1" applyBorder="1" applyAlignment="1">
      <alignment horizontal="center" wrapText="1"/>
    </xf>
    <xf numFmtId="168" fontId="13" fillId="35" borderId="10" xfId="0" applyNumberFormat="1" applyFont="1" applyFill="1" applyBorder="1" applyAlignment="1">
      <alignment/>
    </xf>
    <xf numFmtId="3" fontId="13" fillId="36" borderId="10" xfId="0" applyNumberFormat="1" applyFont="1" applyFill="1" applyBorder="1" applyAlignment="1">
      <alignment/>
    </xf>
    <xf numFmtId="168" fontId="13" fillId="33" borderId="26" xfId="0" applyNumberFormat="1" applyFont="1" applyFill="1" applyBorder="1" applyAlignment="1">
      <alignment/>
    </xf>
    <xf numFmtId="3" fontId="13" fillId="36" borderId="27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168" fontId="13" fillId="0" borderId="27" xfId="0" applyNumberFormat="1" applyFont="1" applyBorder="1" applyAlignment="1">
      <alignment/>
    </xf>
    <xf numFmtId="0" fontId="13" fillId="33" borderId="28" xfId="0" applyNumberFormat="1" applyFont="1" applyFill="1" applyBorder="1" applyAlignment="1">
      <alignment horizontal="center"/>
    </xf>
    <xf numFmtId="0" fontId="13" fillId="36" borderId="29" xfId="0" applyNumberFormat="1" applyFont="1" applyFill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4" fontId="11" fillId="36" borderId="10" xfId="0" applyNumberFormat="1" applyFont="1" applyFill="1" applyBorder="1" applyAlignment="1">
      <alignment horizontal="center"/>
    </xf>
    <xf numFmtId="0" fontId="13" fillId="36" borderId="28" xfId="0" applyFont="1" applyFill="1" applyBorder="1" applyAlignment="1">
      <alignment wrapText="1"/>
    </xf>
    <xf numFmtId="0" fontId="13" fillId="36" borderId="20" xfId="0" applyFont="1" applyFill="1" applyBorder="1" applyAlignment="1">
      <alignment wrapText="1"/>
    </xf>
    <xf numFmtId="4" fontId="13" fillId="36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17" fillId="0" borderId="0" xfId="0" applyFont="1" applyBorder="1" applyAlignment="1">
      <alignment/>
    </xf>
    <xf numFmtId="0" fontId="0" fillId="35" borderId="0" xfId="0" applyFill="1" applyAlignment="1">
      <alignment/>
    </xf>
    <xf numFmtId="44" fontId="13" fillId="36" borderId="32" xfId="0" applyNumberFormat="1" applyFont="1" applyFill="1" applyBorder="1" applyAlignment="1">
      <alignment wrapText="1"/>
    </xf>
    <xf numFmtId="44" fontId="9" fillId="36" borderId="25" xfId="0" applyNumberFormat="1" applyFont="1" applyFill="1" applyBorder="1" applyAlignment="1">
      <alignment wrapText="1"/>
    </xf>
    <xf numFmtId="44" fontId="9" fillId="36" borderId="32" xfId="0" applyNumberFormat="1" applyFont="1" applyFill="1" applyBorder="1" applyAlignment="1">
      <alignment wrapText="1"/>
    </xf>
    <xf numFmtId="44" fontId="9" fillId="36" borderId="33" xfId="0" applyNumberFormat="1" applyFont="1" applyFill="1" applyBorder="1" applyAlignment="1">
      <alignment wrapText="1"/>
    </xf>
    <xf numFmtId="0" fontId="14" fillId="34" borderId="14" xfId="0" applyFont="1" applyFill="1" applyBorder="1" applyAlignment="1">
      <alignment horizontal="center" wrapText="1"/>
    </xf>
    <xf numFmtId="7" fontId="9" fillId="36" borderId="34" xfId="0" applyNumberFormat="1" applyFont="1" applyFill="1" applyBorder="1" applyAlignment="1">
      <alignment horizontal="center" wrapText="1"/>
    </xf>
    <xf numFmtId="168" fontId="0" fillId="35" borderId="35" xfId="0" applyNumberFormat="1" applyFill="1" applyBorder="1" applyAlignment="1">
      <alignment wrapText="1"/>
    </xf>
    <xf numFmtId="168" fontId="0" fillId="35" borderId="11" xfId="0" applyNumberFormat="1" applyFill="1" applyBorder="1" applyAlignment="1">
      <alignment wrapText="1"/>
    </xf>
    <xf numFmtId="168" fontId="0" fillId="35" borderId="36" xfId="0" applyNumberFormat="1" applyFill="1" applyBorder="1" applyAlignment="1">
      <alignment wrapText="1"/>
    </xf>
    <xf numFmtId="168" fontId="0" fillId="35" borderId="37" xfId="0" applyNumberFormat="1" applyFill="1" applyBorder="1" applyAlignment="1">
      <alignment wrapText="1"/>
    </xf>
    <xf numFmtId="0" fontId="13" fillId="33" borderId="38" xfId="0" applyNumberFormat="1" applyFont="1" applyFill="1" applyBorder="1" applyAlignment="1">
      <alignment horizontal="center"/>
    </xf>
    <xf numFmtId="44" fontId="9" fillId="35" borderId="35" xfId="0" applyNumberFormat="1" applyFont="1" applyFill="1" applyBorder="1" applyAlignment="1">
      <alignment wrapText="1"/>
    </xf>
    <xf numFmtId="44" fontId="9" fillId="35" borderId="11" xfId="0" applyNumberFormat="1" applyFont="1" applyFill="1" applyBorder="1" applyAlignment="1">
      <alignment wrapText="1"/>
    </xf>
    <xf numFmtId="44" fontId="9" fillId="35" borderId="36" xfId="0" applyNumberFormat="1" applyFont="1" applyFill="1" applyBorder="1" applyAlignment="1">
      <alignment wrapText="1"/>
    </xf>
    <xf numFmtId="168" fontId="1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37" borderId="39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5" fontId="13" fillId="36" borderId="39" xfId="34" applyNumberFormat="1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36" borderId="26" xfId="0" applyFont="1" applyFill="1" applyBorder="1" applyAlignment="1">
      <alignment/>
    </xf>
    <xf numFmtId="0" fontId="13" fillId="0" borderId="26" xfId="0" applyFont="1" applyBorder="1" applyAlignment="1">
      <alignment/>
    </xf>
    <xf numFmtId="44" fontId="11" fillId="36" borderId="26" xfId="0" applyNumberFormat="1" applyFont="1" applyFill="1" applyBorder="1" applyAlignment="1">
      <alignment/>
    </xf>
    <xf numFmtId="168" fontId="13" fillId="35" borderId="40" xfId="0" applyNumberFormat="1" applyFont="1" applyFill="1" applyBorder="1" applyAlignment="1">
      <alignment/>
    </xf>
    <xf numFmtId="168" fontId="9" fillId="38" borderId="39" xfId="0" applyNumberFormat="1" applyFont="1" applyFill="1" applyBorder="1" applyAlignment="1">
      <alignment/>
    </xf>
    <xf numFmtId="44" fontId="9" fillId="38" borderId="26" xfId="0" applyNumberFormat="1" applyFont="1" applyFill="1" applyBorder="1" applyAlignment="1">
      <alignment/>
    </xf>
    <xf numFmtId="168" fontId="9" fillId="38" borderId="41" xfId="0" applyNumberFormat="1" applyFont="1" applyFill="1" applyBorder="1" applyAlignment="1">
      <alignment/>
    </xf>
    <xf numFmtId="0" fontId="14" fillId="34" borderId="36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7" fontId="13" fillId="35" borderId="17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1" fillId="33" borderId="11" xfId="0" applyNumberFormat="1" applyFont="1" applyFill="1" applyBorder="1" applyAlignment="1">
      <alignment horizontal="center" wrapText="1"/>
    </xf>
    <xf numFmtId="168" fontId="13" fillId="35" borderId="32" xfId="34" applyNumberFormat="1" applyFont="1" applyFill="1" applyBorder="1" applyAlignment="1">
      <alignment/>
    </xf>
    <xf numFmtId="168" fontId="13" fillId="33" borderId="11" xfId="0" applyNumberFormat="1" applyFont="1" applyFill="1" applyBorder="1" applyAlignment="1">
      <alignment/>
    </xf>
    <xf numFmtId="168" fontId="13" fillId="33" borderId="18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168" fontId="13" fillId="0" borderId="26" xfId="0" applyNumberFormat="1" applyFont="1" applyBorder="1" applyAlignment="1">
      <alignment/>
    </xf>
    <xf numFmtId="0" fontId="13" fillId="33" borderId="20" xfId="0" applyNumberFormat="1" applyFont="1" applyFill="1" applyBorder="1" applyAlignment="1">
      <alignment horizontal="center"/>
    </xf>
    <xf numFmtId="44" fontId="13" fillId="35" borderId="12" xfId="0" applyNumberFormat="1" applyFont="1" applyFill="1" applyBorder="1" applyAlignment="1">
      <alignment wrapText="1"/>
    </xf>
    <xf numFmtId="168" fontId="13" fillId="35" borderId="32" xfId="0" applyNumberFormat="1" applyFont="1" applyFill="1" applyBorder="1" applyAlignment="1">
      <alignment horizontal="right"/>
    </xf>
    <xf numFmtId="4" fontId="13" fillId="36" borderId="28" xfId="0" applyNumberFormat="1" applyFont="1" applyFill="1" applyBorder="1" applyAlignment="1">
      <alignment/>
    </xf>
    <xf numFmtId="168" fontId="9" fillId="35" borderId="25" xfId="0" applyNumberFormat="1" applyFont="1" applyFill="1" applyBorder="1" applyAlignment="1">
      <alignment/>
    </xf>
    <xf numFmtId="168" fontId="9" fillId="35" borderId="32" xfId="0" applyNumberFormat="1" applyFont="1" applyFill="1" applyBorder="1" applyAlignment="1">
      <alignment/>
    </xf>
    <xf numFmtId="168" fontId="9" fillId="35" borderId="33" xfId="0" applyNumberFormat="1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center"/>
    </xf>
    <xf numFmtId="0" fontId="0" fillId="0" borderId="0" xfId="0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2" fillId="0" borderId="43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2" fillId="0" borderId="43" xfId="0" applyNumberFormat="1" applyFont="1" applyBorder="1" applyAlignment="1">
      <alignment horizontal="justify" vertical="top" wrapText="1"/>
    </xf>
    <xf numFmtId="0" fontId="2" fillId="0" borderId="27" xfId="0" applyNumberFormat="1" applyFont="1" applyBorder="1" applyAlignment="1">
      <alignment horizontal="justify" vertical="top" wrapText="1"/>
    </xf>
    <xf numFmtId="0" fontId="0" fillId="0" borderId="27" xfId="0" applyNumberForma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5" zoomScaleNormal="85" zoomScalePageLayoutView="0" workbookViewId="0" topLeftCell="A1">
      <selection activeCell="I30" sqref="I30"/>
    </sheetView>
  </sheetViews>
  <sheetFormatPr defaultColWidth="9.140625" defaultRowHeight="12.75"/>
  <cols>
    <col min="1" max="1" width="34.28125" style="0" customWidth="1"/>
    <col min="2" max="2" width="17.7109375" style="1" customWidth="1"/>
    <col min="3" max="3" width="17.00390625" style="1" customWidth="1"/>
    <col min="4" max="4" width="17.140625" style="1" customWidth="1"/>
    <col min="5" max="5" width="14.28125" style="2" customWidth="1"/>
    <col min="6" max="6" width="12.57421875" style="2" customWidth="1"/>
    <col min="7" max="7" width="14.57421875" style="2" customWidth="1"/>
    <col min="8" max="8" width="17.140625" style="0" customWidth="1"/>
    <col min="9" max="9" width="18.421875" style="0" bestFit="1" customWidth="1"/>
  </cols>
  <sheetData>
    <row r="1" spans="1:8" ht="15.75">
      <c r="A1" s="107" t="s">
        <v>44</v>
      </c>
      <c r="B1" s="108"/>
      <c r="C1" s="108"/>
      <c r="D1" s="108"/>
      <c r="E1" s="108"/>
      <c r="F1" s="108"/>
      <c r="G1" s="108"/>
      <c r="H1" s="57"/>
    </row>
    <row r="2" spans="1:8" ht="18.75" customHeight="1">
      <c r="A2" s="3" t="s">
        <v>0</v>
      </c>
      <c r="B2" s="115" t="s">
        <v>1</v>
      </c>
      <c r="C2" s="116"/>
      <c r="D2" s="116"/>
      <c r="E2" s="117"/>
      <c r="F2" s="117"/>
      <c r="G2" s="117"/>
      <c r="H2" s="118"/>
    </row>
    <row r="3" spans="1:8" ht="17.25" customHeight="1">
      <c r="A3" s="3" t="s">
        <v>2</v>
      </c>
      <c r="B3" s="115" t="s">
        <v>3</v>
      </c>
      <c r="C3" s="116"/>
      <c r="D3" s="116"/>
      <c r="E3" s="117"/>
      <c r="F3" s="117"/>
      <c r="G3" s="117"/>
      <c r="H3" s="118"/>
    </row>
    <row r="4" spans="1:8" ht="15.75" customHeight="1">
      <c r="A4" s="3" t="s">
        <v>4</v>
      </c>
      <c r="B4" s="115" t="s">
        <v>5</v>
      </c>
      <c r="C4" s="116"/>
      <c r="D4" s="116"/>
      <c r="E4" s="117"/>
      <c r="F4" s="117"/>
      <c r="G4" s="117"/>
      <c r="H4" s="118"/>
    </row>
    <row r="5" spans="1:8" ht="18" customHeight="1">
      <c r="A5" s="4" t="s">
        <v>6</v>
      </c>
      <c r="B5" s="119">
        <v>22217</v>
      </c>
      <c r="C5" s="120"/>
      <c r="D5" s="120"/>
      <c r="E5" s="121"/>
      <c r="F5" s="121"/>
      <c r="G5" s="121"/>
      <c r="H5" s="118"/>
    </row>
    <row r="6" spans="1:8" ht="14.25" customHeight="1">
      <c r="A6" s="4" t="s">
        <v>7</v>
      </c>
      <c r="B6" s="115" t="s">
        <v>8</v>
      </c>
      <c r="C6" s="116"/>
      <c r="D6" s="116"/>
      <c r="E6" s="117"/>
      <c r="F6" s="117"/>
      <c r="G6" s="117"/>
      <c r="H6" s="118"/>
    </row>
    <row r="7" spans="1:8" ht="9.75" customHeight="1">
      <c r="A7" s="109" t="s">
        <v>9</v>
      </c>
      <c r="B7" s="110"/>
      <c r="C7" s="110"/>
      <c r="D7" s="110"/>
      <c r="E7" s="110"/>
      <c r="F7" s="110"/>
      <c r="G7" s="110"/>
      <c r="H7" s="57"/>
    </row>
    <row r="8" spans="1:7" ht="15" customHeight="1">
      <c r="A8" s="122" t="s">
        <v>27</v>
      </c>
      <c r="B8" s="123"/>
      <c r="C8" s="123"/>
      <c r="D8" s="123"/>
      <c r="E8" s="123"/>
      <c r="F8" s="123"/>
      <c r="G8" s="123"/>
    </row>
    <row r="9" spans="1:7" ht="15" customHeight="1">
      <c r="A9" s="5"/>
      <c r="B9" s="6"/>
      <c r="C9" s="6"/>
      <c r="D9" s="6"/>
      <c r="E9" s="6"/>
      <c r="F9" s="6"/>
      <c r="G9" s="6"/>
    </row>
    <row r="10" spans="1:7" ht="15" customHeight="1">
      <c r="A10" s="5"/>
      <c r="B10" s="6"/>
      <c r="C10" s="6"/>
      <c r="D10" s="6"/>
      <c r="E10" s="6"/>
      <c r="F10" s="6"/>
      <c r="G10" s="6"/>
    </row>
    <row r="11" spans="1:7" ht="15" customHeight="1" thickBot="1">
      <c r="A11" s="56" t="s">
        <v>41</v>
      </c>
      <c r="B11" s="6"/>
      <c r="C11" s="6"/>
      <c r="D11" s="6"/>
      <c r="E11" s="6"/>
      <c r="F11" s="6"/>
      <c r="G11" s="6"/>
    </row>
    <row r="12" spans="1:8" ht="15" customHeight="1">
      <c r="A12" s="11" t="s">
        <v>16</v>
      </c>
      <c r="B12" s="103" t="s">
        <v>17</v>
      </c>
      <c r="C12" s="106"/>
      <c r="D12" s="103" t="s">
        <v>18</v>
      </c>
      <c r="E12" s="104"/>
      <c r="F12" s="104"/>
      <c r="G12" s="105"/>
      <c r="H12" s="74" t="s">
        <v>33</v>
      </c>
    </row>
    <row r="13" spans="1:8" ht="15" customHeight="1">
      <c r="A13" s="12" t="s">
        <v>19</v>
      </c>
      <c r="B13" s="111">
        <v>45</v>
      </c>
      <c r="C13" s="112"/>
      <c r="D13" s="111">
        <v>45</v>
      </c>
      <c r="E13" s="113"/>
      <c r="F13" s="113"/>
      <c r="G13" s="114"/>
      <c r="H13" s="102">
        <v>45</v>
      </c>
    </row>
    <row r="14" spans="1:8" ht="40.5" customHeight="1" thickBot="1">
      <c r="A14" s="13"/>
      <c r="B14" s="14" t="s">
        <v>42</v>
      </c>
      <c r="C14" s="62" t="s">
        <v>22</v>
      </c>
      <c r="D14" s="85" t="s">
        <v>23</v>
      </c>
      <c r="E14" s="15" t="s">
        <v>31</v>
      </c>
      <c r="F14" s="15" t="s">
        <v>29</v>
      </c>
      <c r="G14" s="86" t="s">
        <v>20</v>
      </c>
      <c r="H14" s="75" t="s">
        <v>40</v>
      </c>
    </row>
    <row r="15" spans="1:8" ht="25.5">
      <c r="A15" s="26" t="s">
        <v>21</v>
      </c>
      <c r="B15" s="16"/>
      <c r="C15" s="63" t="s">
        <v>43</v>
      </c>
      <c r="D15" s="87"/>
      <c r="E15" s="32"/>
      <c r="F15" s="33"/>
      <c r="G15" s="34"/>
      <c r="H15" s="76"/>
    </row>
    <row r="16" spans="1:8" ht="27" customHeight="1">
      <c r="A16" s="27" t="s">
        <v>38</v>
      </c>
      <c r="B16" s="17"/>
      <c r="C16" s="35"/>
      <c r="D16" s="88"/>
      <c r="E16" s="36"/>
      <c r="F16" s="36"/>
      <c r="G16" s="35"/>
      <c r="H16" s="77"/>
    </row>
    <row r="17" spans="1:8" ht="13.5" customHeight="1">
      <c r="A17" s="10" t="s">
        <v>24</v>
      </c>
      <c r="B17" s="8"/>
      <c r="C17" s="37"/>
      <c r="D17" s="89"/>
      <c r="E17" s="38"/>
      <c r="F17" s="39">
        <v>3200</v>
      </c>
      <c r="G17" s="90">
        <f>E17*F17</f>
        <v>0</v>
      </c>
      <c r="H17" s="78"/>
    </row>
    <row r="18" spans="1:8" ht="14.25">
      <c r="A18" s="10" t="s">
        <v>25</v>
      </c>
      <c r="B18" s="9"/>
      <c r="C18" s="40"/>
      <c r="D18" s="91"/>
      <c r="E18" s="38"/>
      <c r="F18" s="39">
        <v>500</v>
      </c>
      <c r="G18" s="90">
        <f aca="true" t="shared" si="0" ref="G18:G23">E18*F18</f>
        <v>0</v>
      </c>
      <c r="H18" s="78"/>
    </row>
    <row r="19" spans="1:8" ht="13.5">
      <c r="A19" s="10" t="s">
        <v>26</v>
      </c>
      <c r="B19" s="7"/>
      <c r="C19" s="40"/>
      <c r="D19" s="91"/>
      <c r="E19" s="38"/>
      <c r="F19" s="39">
        <v>1600</v>
      </c>
      <c r="G19" s="90">
        <f t="shared" si="0"/>
        <v>0</v>
      </c>
      <c r="H19" s="78"/>
    </row>
    <row r="20" spans="1:8" ht="13.5">
      <c r="A20" s="10" t="s">
        <v>11</v>
      </c>
      <c r="B20" s="7"/>
      <c r="C20" s="40"/>
      <c r="D20" s="91"/>
      <c r="E20" s="38"/>
      <c r="F20" s="39">
        <v>200</v>
      </c>
      <c r="G20" s="90">
        <f t="shared" si="0"/>
        <v>0</v>
      </c>
      <c r="H20" s="78"/>
    </row>
    <row r="21" spans="1:8" ht="13.5">
      <c r="A21" s="10" t="s">
        <v>14</v>
      </c>
      <c r="B21" s="7"/>
      <c r="C21" s="40"/>
      <c r="D21" s="91"/>
      <c r="E21" s="38"/>
      <c r="F21" s="39">
        <v>50</v>
      </c>
      <c r="G21" s="90">
        <f t="shared" si="0"/>
        <v>0</v>
      </c>
      <c r="H21" s="78"/>
    </row>
    <row r="22" spans="1:8" ht="13.5">
      <c r="A22" s="10" t="s">
        <v>15</v>
      </c>
      <c r="B22" s="7"/>
      <c r="C22" s="40"/>
      <c r="D22" s="91"/>
      <c r="E22" s="38"/>
      <c r="F22" s="39">
        <v>50</v>
      </c>
      <c r="G22" s="90">
        <f t="shared" si="0"/>
        <v>0</v>
      </c>
      <c r="H22" s="78"/>
    </row>
    <row r="23" spans="1:8" ht="13.5">
      <c r="A23" s="10" t="s">
        <v>28</v>
      </c>
      <c r="B23" s="19"/>
      <c r="C23" s="40"/>
      <c r="D23" s="92"/>
      <c r="E23" s="38"/>
      <c r="F23" s="41">
        <v>3700</v>
      </c>
      <c r="G23" s="90">
        <f t="shared" si="0"/>
        <v>0</v>
      </c>
      <c r="H23" s="78"/>
    </row>
    <row r="24" spans="1:8" ht="27" customHeight="1">
      <c r="A24" s="27" t="s">
        <v>39</v>
      </c>
      <c r="B24" s="18"/>
      <c r="C24" s="42"/>
      <c r="D24" s="93"/>
      <c r="E24" s="44"/>
      <c r="F24" s="43"/>
      <c r="G24" s="94"/>
      <c r="H24" s="79"/>
    </row>
    <row r="25" spans="1:8" ht="13.5">
      <c r="A25" s="10" t="s">
        <v>13</v>
      </c>
      <c r="B25" s="7"/>
      <c r="C25" s="40"/>
      <c r="D25" s="91"/>
      <c r="E25" s="38"/>
      <c r="F25" s="39">
        <v>20</v>
      </c>
      <c r="G25" s="90">
        <f aca="true" t="shared" si="1" ref="G25:G31">E25*F25</f>
        <v>0</v>
      </c>
      <c r="H25" s="78"/>
    </row>
    <row r="26" spans="1:8" ht="13.5">
      <c r="A26" s="10" t="s">
        <v>12</v>
      </c>
      <c r="B26" s="7"/>
      <c r="C26" s="40"/>
      <c r="D26" s="91"/>
      <c r="E26" s="38"/>
      <c r="F26" s="39">
        <v>10</v>
      </c>
      <c r="G26" s="90">
        <f t="shared" si="1"/>
        <v>0</v>
      </c>
      <c r="H26" s="78"/>
    </row>
    <row r="27" spans="1:8" ht="13.5">
      <c r="A27" s="10" t="s">
        <v>10</v>
      </c>
      <c r="B27" s="7"/>
      <c r="C27" s="40"/>
      <c r="D27" s="91"/>
      <c r="E27" s="38"/>
      <c r="F27" s="39">
        <v>50</v>
      </c>
      <c r="G27" s="90">
        <f t="shared" si="1"/>
        <v>0</v>
      </c>
      <c r="H27" s="78"/>
    </row>
    <row r="28" spans="1:8" ht="13.5">
      <c r="A28" s="10" t="s">
        <v>11</v>
      </c>
      <c r="B28" s="7"/>
      <c r="C28" s="40"/>
      <c r="D28" s="91"/>
      <c r="E28" s="38"/>
      <c r="F28" s="39">
        <v>10</v>
      </c>
      <c r="G28" s="90">
        <f t="shared" si="1"/>
        <v>0</v>
      </c>
      <c r="H28" s="78"/>
    </row>
    <row r="29" spans="1:8" ht="13.5">
      <c r="A29" s="10" t="s">
        <v>14</v>
      </c>
      <c r="B29" s="7"/>
      <c r="C29" s="40"/>
      <c r="D29" s="91"/>
      <c r="E29" s="38"/>
      <c r="F29" s="39">
        <v>10</v>
      </c>
      <c r="G29" s="90">
        <f t="shared" si="1"/>
        <v>0</v>
      </c>
      <c r="H29" s="78"/>
    </row>
    <row r="30" spans="1:8" ht="13.5">
      <c r="A30" s="10" t="s">
        <v>15</v>
      </c>
      <c r="B30" s="7"/>
      <c r="C30" s="40"/>
      <c r="D30" s="91"/>
      <c r="E30" s="38"/>
      <c r="F30" s="39">
        <v>10</v>
      </c>
      <c r="G30" s="90">
        <f t="shared" si="1"/>
        <v>0</v>
      </c>
      <c r="H30" s="78"/>
    </row>
    <row r="31" spans="1:8" ht="13.5">
      <c r="A31" s="10" t="s">
        <v>28</v>
      </c>
      <c r="B31" s="7"/>
      <c r="C31" s="40"/>
      <c r="D31" s="91"/>
      <c r="E31" s="38"/>
      <c r="F31" s="39">
        <v>10</v>
      </c>
      <c r="G31" s="90">
        <f t="shared" si="1"/>
        <v>0</v>
      </c>
      <c r="H31" s="78"/>
    </row>
    <row r="32" spans="1:8" ht="25.5">
      <c r="A32" s="28" t="s">
        <v>32</v>
      </c>
      <c r="B32" s="68">
        <v>24</v>
      </c>
      <c r="C32" s="45"/>
      <c r="D32" s="95">
        <v>24</v>
      </c>
      <c r="E32" s="46">
        <v>24</v>
      </c>
      <c r="F32" s="47"/>
      <c r="G32" s="45">
        <v>24</v>
      </c>
      <c r="H32" s="78"/>
    </row>
    <row r="33" spans="1:8" ht="13.5">
      <c r="A33" s="20" t="s">
        <v>37</v>
      </c>
      <c r="B33" s="67">
        <f>B32*B15</f>
        <v>0</v>
      </c>
      <c r="C33" s="58"/>
      <c r="D33" s="96">
        <f>D15*D32</f>
        <v>0</v>
      </c>
      <c r="E33" s="48"/>
      <c r="F33" s="48"/>
      <c r="G33" s="97">
        <f>SUM(G17:G31)*G32</f>
        <v>0</v>
      </c>
      <c r="H33" s="80"/>
    </row>
    <row r="34" spans="1:8" ht="26.25" thickBot="1">
      <c r="A34" s="24" t="s">
        <v>34</v>
      </c>
      <c r="B34" s="25"/>
      <c r="C34" s="49"/>
      <c r="D34" s="50"/>
      <c r="E34" s="51"/>
      <c r="F34" s="51"/>
      <c r="G34" s="98"/>
      <c r="H34" s="81"/>
    </row>
    <row r="35" spans="1:9" ht="15">
      <c r="A35" s="52" t="s">
        <v>36</v>
      </c>
      <c r="B35" s="64">
        <f>B33</f>
        <v>0</v>
      </c>
      <c r="C35" s="59"/>
      <c r="D35" s="69">
        <f>D33</f>
        <v>0</v>
      </c>
      <c r="E35" s="29"/>
      <c r="F35" s="29"/>
      <c r="G35" s="99">
        <f>G33</f>
        <v>0</v>
      </c>
      <c r="H35" s="82">
        <f>H34</f>
        <v>0</v>
      </c>
      <c r="I35" s="72">
        <f>SUM(B35:H35)</f>
        <v>0</v>
      </c>
    </row>
    <row r="36" spans="1:9" ht="15">
      <c r="A36" s="53" t="s">
        <v>30</v>
      </c>
      <c r="B36" s="65">
        <f>B35*0.19</f>
        <v>0</v>
      </c>
      <c r="C36" s="60"/>
      <c r="D36" s="70">
        <f>D35*0.19</f>
        <v>0</v>
      </c>
      <c r="E36" s="30"/>
      <c r="F36" s="30"/>
      <c r="G36" s="100">
        <f>G35*0.19</f>
        <v>0</v>
      </c>
      <c r="H36" s="83">
        <f>H35*0.19</f>
        <v>0</v>
      </c>
      <c r="I36" s="72">
        <f>SUM(B36:H36)</f>
        <v>0</v>
      </c>
    </row>
    <row r="37" spans="1:9" ht="15.75" thickBot="1">
      <c r="A37" s="54" t="s">
        <v>35</v>
      </c>
      <c r="B37" s="66">
        <f>B35+B36</f>
        <v>0</v>
      </c>
      <c r="C37" s="61"/>
      <c r="D37" s="71">
        <f>D35+D36</f>
        <v>0</v>
      </c>
      <c r="E37" s="31"/>
      <c r="F37" s="31"/>
      <c r="G37" s="101">
        <f>G35+G36</f>
        <v>0</v>
      </c>
      <c r="H37" s="84">
        <f>H35+H36</f>
        <v>0</v>
      </c>
      <c r="I37" s="72">
        <f>SUM(B37:H37)</f>
        <v>0</v>
      </c>
    </row>
    <row r="38" spans="1:9" ht="14.25">
      <c r="A38" s="23"/>
      <c r="B38" s="22"/>
      <c r="C38" s="22"/>
      <c r="D38" s="22"/>
      <c r="E38" s="55"/>
      <c r="F38" s="55"/>
      <c r="G38" s="55"/>
      <c r="H38" s="21"/>
      <c r="I38" s="73"/>
    </row>
    <row r="39" spans="1:8" ht="12.75">
      <c r="A39" s="23"/>
      <c r="B39" s="22"/>
      <c r="C39" s="22"/>
      <c r="D39" s="22"/>
      <c r="E39" s="55"/>
      <c r="F39" s="55"/>
      <c r="G39" s="55"/>
      <c r="H39" s="21"/>
    </row>
  </sheetData>
  <sheetProtection/>
  <mergeCells count="12">
    <mergeCell ref="B6:H6"/>
    <mergeCell ref="A8:G8"/>
    <mergeCell ref="D12:G12"/>
    <mergeCell ref="B12:C12"/>
    <mergeCell ref="A1:G1"/>
    <mergeCell ref="A7:G7"/>
    <mergeCell ref="B13:C13"/>
    <mergeCell ref="D13:G13"/>
    <mergeCell ref="B2:H2"/>
    <mergeCell ref="B3:H3"/>
    <mergeCell ref="B4:H4"/>
    <mergeCell ref="B5:H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Jaroslava Merunková</cp:lastModifiedBy>
  <cp:lastPrinted>2009-08-14T07:44:34Z</cp:lastPrinted>
  <dcterms:created xsi:type="dcterms:W3CDTF">2009-04-09T15:52:47Z</dcterms:created>
  <dcterms:modified xsi:type="dcterms:W3CDTF">2009-08-19T13:18:42Z</dcterms:modified>
  <cp:category/>
  <cp:version/>
  <cp:contentType/>
  <cp:contentStatus/>
</cp:coreProperties>
</file>