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ferenční tabulka-Část I. " sheetId="1" r:id="rId1"/>
  </sheets>
  <definedNames>
    <definedName name="_xlnm.Print_Area" localSheetId="0">'referenční tabulka-Část I. '!$A$1:$N$80</definedName>
  </definedNames>
  <calcPr fullCalcOnLoad="1"/>
</workbook>
</file>

<file path=xl/sharedStrings.xml><?xml version="1.0" encoding="utf-8"?>
<sst xmlns="http://schemas.openxmlformats.org/spreadsheetml/2006/main" count="245" uniqueCount="120">
  <si>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</si>
  <si>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</si>
  <si>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</si>
  <si>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</si>
  <si>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</si>
  <si>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</si>
  <si>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</si>
  <si>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</si>
  <si>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</si>
  <si>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>Příloha k zadávacímu řízení:</t>
  </si>
  <si>
    <t xml:space="preserve">Veřejná zakázka číslo: </t>
  </si>
  <si>
    <t xml:space="preserve">Škoda Octavia 1,6 </t>
  </si>
  <si>
    <t>Škoda Octavia 1,6 kombi B</t>
  </si>
  <si>
    <t>Mitsubishi L200 2,5</t>
  </si>
  <si>
    <t>Škoda Fabia II 1,4 kombi</t>
  </si>
  <si>
    <t>Škoda combi 1,3</t>
  </si>
  <si>
    <t>Citroen Berlingo 1,9</t>
  </si>
  <si>
    <t>Ford Transit 2,0</t>
  </si>
  <si>
    <t>Škoda Fabia 1,2 kombi</t>
  </si>
  <si>
    <t>přípojné vozidlo přívěs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</si>
  <si>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</si>
  <si>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</si>
  <si>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</si>
  <si>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</si>
  <si>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</si>
  <si>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</si>
  <si>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</si>
  <si>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</si>
  <si>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</si>
  <si>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</si>
  <si>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</si>
  <si>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</si>
  <si>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</si>
  <si>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Pojištění nemovitého majetku</t>
  </si>
  <si>
    <t>Pojistná hodnota</t>
  </si>
  <si>
    <t>Pojistná nebezpečí</t>
  </si>
  <si>
    <t>vichřice a krupobití</t>
  </si>
  <si>
    <t xml:space="preserve">Pojištění movitého majetku </t>
  </si>
  <si>
    <t>Tatranská Štrba, SR</t>
  </si>
  <si>
    <t>povodeň a záplava</t>
  </si>
  <si>
    <t>x</t>
  </si>
  <si>
    <r>
      <t>Předmět pojištění-</t>
    </r>
    <r>
      <rPr>
        <sz val="10"/>
        <rFont val="Times New Roman"/>
        <family val="1"/>
      </rPr>
      <t>movité věci v objektech/  zabezpečení objektů</t>
    </r>
  </si>
  <si>
    <r>
      <t>Předmět pojištění</t>
    </r>
    <r>
      <rPr>
        <sz val="10"/>
        <rFont val="Times New Roman"/>
        <family val="1"/>
      </rPr>
      <t>-budovy</t>
    </r>
  </si>
  <si>
    <t xml:space="preserve">výbuch </t>
  </si>
  <si>
    <t>voda z  vodov. zařízení</t>
  </si>
  <si>
    <t>pád stromů,  tíha sněhu, námraza</t>
  </si>
  <si>
    <t>požár, úder blesku</t>
  </si>
  <si>
    <t>požář, úder blesku</t>
  </si>
  <si>
    <t>krádež vloupáním,, loupěž</t>
  </si>
  <si>
    <t>Pojištění aut</t>
  </si>
  <si>
    <t>5AO 35-55</t>
  </si>
  <si>
    <t>75 kW</t>
  </si>
  <si>
    <t>64 kW</t>
  </si>
  <si>
    <t>96 kW</t>
  </si>
  <si>
    <t>50 kW</t>
  </si>
  <si>
    <t>51 kW</t>
  </si>
  <si>
    <t>74 kW</t>
  </si>
  <si>
    <t>47 kW</t>
  </si>
  <si>
    <t>5AO 15-30</t>
  </si>
  <si>
    <t>1AO 85-67</t>
  </si>
  <si>
    <t>5AO 35-57</t>
  </si>
  <si>
    <t>Volswagen Passat 1,9 TDI</t>
  </si>
  <si>
    <t>6A3 45-39</t>
  </si>
  <si>
    <t>9AO 25-31</t>
  </si>
  <si>
    <t>AKX 44-63</t>
  </si>
  <si>
    <t>3A1 28-04</t>
  </si>
  <si>
    <t>6A1 15-29</t>
  </si>
  <si>
    <t>6A1 15-30</t>
  </si>
  <si>
    <t>6A5 36-83</t>
  </si>
  <si>
    <t>5A2 73-70</t>
  </si>
  <si>
    <t>66ABA07</t>
  </si>
  <si>
    <t>Kritéria hodnocení</t>
  </si>
  <si>
    <t>Celkem / ročně</t>
  </si>
  <si>
    <t>Celkem / 4 roky</t>
  </si>
  <si>
    <t>Cestovné pojištění zaměstnanců organizace</t>
  </si>
  <si>
    <t>havárie</t>
  </si>
  <si>
    <t>živelní událost</t>
  </si>
  <si>
    <t>odcizení a vandalizmus</t>
  </si>
  <si>
    <r>
      <t xml:space="preserve">Pojistná nebezpečí - </t>
    </r>
    <r>
      <rPr>
        <sz val="10"/>
        <rFont val="Times New Roman"/>
        <family val="1"/>
      </rPr>
      <t>havar.pojištění</t>
    </r>
  </si>
  <si>
    <t xml:space="preserve">Pojištění odopovědnosti za škodu </t>
  </si>
  <si>
    <t>odpovědnost za škodu na životě, zdraví nebo majetku v pronajatých nemovitostech</t>
  </si>
  <si>
    <t xml:space="preserve">odpovědnost za škodu na životě, zdraví nebo majetku v nemovitostech ve vlastníctví </t>
  </si>
  <si>
    <t>H.Kvilda, Šumava, ČR</t>
  </si>
  <si>
    <t>Sámova Praha 10, ČR</t>
  </si>
  <si>
    <t>Sámova,  Praha 10    - ve vlastnictví , kamer.systém</t>
  </si>
  <si>
    <t>Na Poříčí, Praha        -pronájem objektu , -stála služba</t>
  </si>
  <si>
    <t>Hořovice,  -pronájem objektu     -stála služba</t>
  </si>
  <si>
    <t>H. Kvilda, Šumava    -ve vlastnictví , správce v obj.</t>
  </si>
  <si>
    <t>Tatranská Štrba,SR  - ve vlastnictví , správce v obj.</t>
  </si>
  <si>
    <r>
      <t>Pojistná částka</t>
    </r>
    <r>
      <rPr>
        <sz val="10"/>
        <rFont val="Times New Roman"/>
        <family val="1"/>
      </rPr>
      <t xml:space="preserve"> u havar.pojistění </t>
    </r>
    <r>
      <rPr>
        <b/>
        <sz val="10"/>
        <rFont val="Times New Roman"/>
        <family val="1"/>
      </rPr>
      <t>(Pořizovací cena )</t>
    </r>
  </si>
  <si>
    <t>r.2002</t>
  </si>
  <si>
    <t>r.1995</t>
  </si>
  <si>
    <t>r.2001</t>
  </si>
  <si>
    <t>r.2008</t>
  </si>
  <si>
    <t>r.1999</t>
  </si>
  <si>
    <t>r.2006</t>
  </si>
  <si>
    <t>r.2004</t>
  </si>
  <si>
    <t>Výše spoluúčasti</t>
  </si>
  <si>
    <t>odpovědnost za škodu na  životě, zdraví nebo majetku vzniklé na akcích pořádaných zadavatelem</t>
  </si>
  <si>
    <t>vandalismus</t>
  </si>
  <si>
    <t>přepětí</t>
  </si>
  <si>
    <t xml:space="preserve">Komplexní pojištění majetku a odpovědnosti za škodu, pojištění vozidel a cestovné pojištění zaměstnanců organizace </t>
  </si>
  <si>
    <t xml:space="preserve">Kritéria hodnocení </t>
  </si>
  <si>
    <r>
      <t>Předmět pojištění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Pojištění odpovědnosti za škodu způsobenou činností organizace třetí osobě tj. škody na životě, zdraví nebo věci a z těchto škod vyplývající jiné majetkové škody. Třetími osobami jsou zaměstnanci a účastníci aktivit uskutečňovaných v rámci činností, jež zadavatel vykonává v souladu se svým posláním (jde zejména o účastníky vzdělávacích akcí, soutěží, akcí pořádaných pro veřejnost).</t>
    </r>
  </si>
  <si>
    <t xml:space="preserve">počet zaměstnanců organizace: cca 90, předpokládaný počet různých účastníků na akcích ročně:  max 5000  </t>
  </si>
  <si>
    <r>
      <t xml:space="preserve">Předmět pojištění </t>
    </r>
    <r>
      <rPr>
        <sz val="10.5"/>
        <rFont val="Times New Roman"/>
        <family val="1"/>
      </rPr>
      <t>-vozový park /SPZ /výkon motoru /rok pořízení</t>
    </r>
  </si>
  <si>
    <t>sklo</t>
  </si>
  <si>
    <r>
      <t xml:space="preserve">Předmět pojištění - </t>
    </r>
    <r>
      <rPr>
        <sz val="11"/>
        <rFont val="Times New Roman"/>
        <family val="1"/>
      </rPr>
      <t xml:space="preserve">cestovné pojištění do zahraničí  - poskytnutí </t>
    </r>
    <r>
      <rPr>
        <sz val="11"/>
        <color indexed="8"/>
        <rFont val="Times New Roman"/>
        <family val="1"/>
      </rPr>
      <t>10 přenosných karet</t>
    </r>
  </si>
  <si>
    <t>Počet jednotek*</t>
  </si>
  <si>
    <t>Požadované pojištění: povinné pojištění odpovědnosti (POV), havarijné pojištění(HAV) a připojištění (Pr.) : sklo</t>
  </si>
  <si>
    <t>Výše pojistného osoba/den</t>
  </si>
  <si>
    <t xml:space="preserve">pojištění lečebných výloh v zahraničí </t>
  </si>
  <si>
    <t xml:space="preserve">odpovědnosti za škodu  v zahraničí </t>
  </si>
  <si>
    <t xml:space="preserve">* předpokládaný počet zahraničních cest: cca 30 ročně uskuteční 10 zaměstnanců </t>
  </si>
  <si>
    <r>
      <t xml:space="preserve">Celkové ročné pojistné  </t>
    </r>
    <r>
      <rPr>
        <sz val="11"/>
        <rFont val="Times New Roman"/>
        <family val="1"/>
      </rPr>
      <t>za pojištění  nemovitého a movitého majetku, autopojištění, odpovědnosti za škodu a cestovného pojištění zaměstnanců organizace</t>
    </r>
  </si>
  <si>
    <r>
      <t xml:space="preserve">Celkové pojistné za 4 roky  </t>
    </r>
    <r>
      <rPr>
        <sz val="11"/>
        <rFont val="Times New Roman"/>
        <family val="1"/>
      </rPr>
      <t>pojištění  nemovitého a movitého majetku, autopojištění, odpovědnosti za škodu a cestovného pojištění zaměstnanců organizace</t>
    </r>
  </si>
  <si>
    <t xml:space="preserve">Výše pojistného </t>
  </si>
  <si>
    <t>Výše limitu pojistného plnění</t>
  </si>
  <si>
    <t xml:space="preserve">Výše  pojistného </t>
  </si>
  <si>
    <t xml:space="preserve">Výšelimitu pojistného plnění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</si>
</sst>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.00\ &quot;Kč&quot;"/>
    <numFmt numFmtId="169" formatCode="#,##0\ &quot;Kč&quot;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0"/>
      <color indexed="8"/>
      <name val="Times New Roman"/>
      <family val="1"/>
    </font>
    <font>
      <b/>
      <sz val="10"/>
      <name val="Arial"/>
      <family val="0"/>
    </font>
    <font>
      <sz val="9"/>
      <name val="Arial"/>
      <family val="0"/>
    </font>
    <font>
      <b/>
      <sz val="10.5"/>
      <name val="Times New Roman"/>
      <family val="1"/>
    </font>
    <font>
      <sz val="10.5"/>
      <name val="Arial"/>
      <family val="0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Arial"/>
      <family val="2"/>
    </font>
    <font>
      <sz val="10.5"/>
      <color indexed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1.5"/>
      <name val="Arial"/>
      <family val="2"/>
    </font>
    <font>
      <sz val="11.5"/>
      <name val="Arial"/>
      <family val="2"/>
    </font>
    <font>
      <sz val="9"/>
      <color indexed="8"/>
      <name val="Arial"/>
      <family val="2"/>
    </font>
    <font>
      <i/>
      <sz val="11"/>
      <color indexed="8"/>
      <name val="Times New Roman"/>
      <family val="1"/>
    </font>
    <font>
      <i/>
      <sz val="11"/>
      <color indexed="8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3" fontId="0" fillId="0" borderId="0" xfId="34" applyAlignment="1">
      <alignment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9" fillId="0" borderId="10" xfId="0" applyNumberFormat="1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justify" vertical="top" wrapText="1"/>
    </xf>
    <xf numFmtId="3" fontId="9" fillId="0" borderId="10" xfId="0" applyNumberFormat="1" applyFont="1" applyBorder="1" applyAlignment="1">
      <alignment horizontal="left" vertical="top" wrapText="1"/>
    </xf>
    <xf numFmtId="16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7" fillId="0" borderId="0" xfId="0" applyNumberFormat="1" applyFont="1" applyBorder="1" applyAlignment="1">
      <alignment horizontal="justify" vertical="top" wrapText="1"/>
    </xf>
    <xf numFmtId="0" fontId="10" fillId="0" borderId="12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3" fontId="8" fillId="0" borderId="15" xfId="0" applyNumberFormat="1" applyFont="1" applyBorder="1" applyAlignment="1">
      <alignment horizontal="justify" vertical="top" wrapText="1"/>
    </xf>
    <xf numFmtId="0" fontId="0" fillId="0" borderId="16" xfId="0" applyBorder="1" applyAlignment="1">
      <alignment/>
    </xf>
    <xf numFmtId="168" fontId="19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168" fontId="19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 horizontal="justify" vertical="top"/>
    </xf>
    <xf numFmtId="3" fontId="21" fillId="0" borderId="15" xfId="0" applyNumberFormat="1" applyFont="1" applyBorder="1" applyAlignment="1">
      <alignment horizontal="justify" vertical="top" wrapText="1"/>
    </xf>
    <xf numFmtId="0" fontId="20" fillId="0" borderId="12" xfId="0" applyFont="1" applyBorder="1" applyAlignment="1">
      <alignment/>
    </xf>
    <xf numFmtId="0" fontId="0" fillId="0" borderId="15" xfId="0" applyBorder="1" applyAlignment="1">
      <alignment/>
    </xf>
    <xf numFmtId="0" fontId="22" fillId="0" borderId="13" xfId="0" applyFont="1" applyBorder="1" applyAlignment="1">
      <alignment wrapText="1"/>
    </xf>
    <xf numFmtId="0" fontId="0" fillId="0" borderId="11" xfId="0" applyBorder="1" applyAlignment="1">
      <alignment horizontal="right"/>
    </xf>
    <xf numFmtId="0" fontId="17" fillId="0" borderId="15" xfId="0" applyFont="1" applyBorder="1" applyAlignment="1">
      <alignment wrapText="1"/>
    </xf>
    <xf numFmtId="168" fontId="19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168" fontId="19" fillId="0" borderId="0" xfId="0" applyNumberFormat="1" applyFont="1" applyBorder="1" applyAlignment="1">
      <alignment/>
    </xf>
    <xf numFmtId="0" fontId="32" fillId="0" borderId="13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19" fillId="0" borderId="12" xfId="0" applyNumberFormat="1" applyFont="1" applyBorder="1" applyAlignment="1">
      <alignment/>
    </xf>
    <xf numFmtId="168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2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2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justify" vertical="top"/>
    </xf>
    <xf numFmtId="0" fontId="1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9" fontId="23" fillId="0" borderId="15" xfId="0" applyNumberFormat="1" applyFont="1" applyBorder="1" applyAlignment="1">
      <alignment horizontal="center"/>
    </xf>
    <xf numFmtId="169" fontId="23" fillId="0" borderId="11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justify" vertical="top" wrapText="1"/>
    </xf>
    <xf numFmtId="0" fontId="5" fillId="0" borderId="14" xfId="0" applyFont="1" applyBorder="1" applyAlignment="1">
      <alignment/>
    </xf>
    <xf numFmtId="0" fontId="3" fillId="0" borderId="2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7" fillId="33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4" fillId="0" borderId="15" xfId="0" applyFont="1" applyBorder="1" applyAlignment="1">
      <alignment horizontal="justify" vertical="top"/>
    </xf>
    <xf numFmtId="0" fontId="0" fillId="0" borderId="14" xfId="0" applyBorder="1" applyAlignment="1">
      <alignment/>
    </xf>
    <xf numFmtId="3" fontId="7" fillId="33" borderId="23" xfId="0" applyNumberFormat="1" applyFont="1" applyFill="1" applyBorder="1" applyAlignment="1">
      <alignment horizontal="left" vertical="top" wrapText="1"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3" fontId="4" fillId="0" borderId="15" xfId="0" applyNumberFormat="1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3" fontId="25" fillId="0" borderId="0" xfId="0" applyNumberFormat="1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30" fillId="0" borderId="15" xfId="0" applyFont="1" applyBorder="1" applyAlignment="1">
      <alignment shrinkToFit="1"/>
    </xf>
    <xf numFmtId="0" fontId="31" fillId="0" borderId="14" xfId="0" applyFont="1" applyBorder="1" applyAlignment="1">
      <alignment shrinkToFit="1"/>
    </xf>
    <xf numFmtId="0" fontId="31" fillId="0" borderId="14" xfId="0" applyFont="1" applyBorder="1" applyAlignment="1">
      <alignment/>
    </xf>
    <xf numFmtId="0" fontId="31" fillId="0" borderId="16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168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32" xfId="0" applyFont="1" applyBorder="1" applyAlignment="1">
      <alignment wrapText="1"/>
    </xf>
    <xf numFmtId="3" fontId="7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3" fontId="7" fillId="33" borderId="0" xfId="0" applyNumberFormat="1" applyFont="1" applyFill="1" applyBorder="1" applyAlignment="1">
      <alignment horizontal="justify" vertical="top" wrapText="1"/>
    </xf>
    <xf numFmtId="3" fontId="11" fillId="0" borderId="0" xfId="0" applyNumberFormat="1" applyFont="1" applyBorder="1" applyAlignment="1">
      <alignment horizontal="justify" vertical="top" wrapText="1"/>
    </xf>
    <xf numFmtId="0" fontId="15" fillId="0" borderId="0" xfId="0" applyFont="1" applyAlignment="1">
      <alignment/>
    </xf>
    <xf numFmtId="169" fontId="23" fillId="0" borderId="15" xfId="0" applyNumberFormat="1" applyFont="1" applyBorder="1" applyAlignment="1">
      <alignment horizontal="center" vertical="center"/>
    </xf>
    <xf numFmtId="169" fontId="23" fillId="0" borderId="11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justify" vertical="top" wrapText="1"/>
    </xf>
    <xf numFmtId="0" fontId="0" fillId="0" borderId="30" xfId="0" applyBorder="1" applyAlignment="1">
      <alignment wrapText="1"/>
    </xf>
    <xf numFmtId="3" fontId="12" fillId="0" borderId="34" xfId="0" applyNumberFormat="1" applyFont="1" applyBorder="1" applyAlignment="1">
      <alignment horizontal="justify" vertical="top" wrapText="1"/>
    </xf>
    <xf numFmtId="0" fontId="0" fillId="0" borderId="17" xfId="0" applyBorder="1" applyAlignment="1">
      <alignment wrapText="1"/>
    </xf>
    <xf numFmtId="0" fontId="12" fillId="0" borderId="14" xfId="0" applyFont="1" applyBorder="1" applyAlignment="1">
      <alignment horizontal="center"/>
    </xf>
    <xf numFmtId="0" fontId="25" fillId="0" borderId="18" xfId="0" applyFont="1" applyBorder="1" applyAlignment="1">
      <alignment horizontal="justify" vertical="top" wrapText="1"/>
    </xf>
    <xf numFmtId="0" fontId="26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5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showGridLines="0" tabSelected="1" zoomScalePageLayoutView="0" workbookViewId="0" topLeftCell="A1">
      <selection activeCell="J67" sqref="J67"/>
    </sheetView>
  </sheetViews>
  <sheetFormatPr defaultColWidth="9.140625" defaultRowHeight="12.75"/>
  <cols>
    <col min="1" max="1" width="3.8515625" style="0" customWidth="1"/>
    <col min="2" max="2" width="24.00390625" style="2" customWidth="1"/>
    <col min="3" max="3" width="13.57421875" style="3" customWidth="1"/>
    <col min="4" max="4" width="8.140625" style="3" customWidth="1"/>
    <col min="5" max="5" width="7.7109375" style="3" customWidth="1"/>
    <col min="6" max="6" width="9.140625" style="4" customWidth="1"/>
    <col min="7" max="7" width="8.7109375" style="0" customWidth="1"/>
    <col min="8" max="8" width="9.28125" style="0" customWidth="1"/>
    <col min="9" max="9" width="11.421875" style="0" customWidth="1"/>
    <col min="10" max="10" width="11.57421875" style="0" customWidth="1"/>
    <col min="11" max="11" width="11.00390625" style="0" customWidth="1"/>
    <col min="12" max="13" width="14.8515625" style="0" customWidth="1"/>
    <col min="14" max="14" width="12.7109375" style="0" customWidth="1"/>
  </cols>
  <sheetData>
    <row r="1" spans="1:6" ht="16.5" customHeight="1">
      <c r="A1" s="112" t="s">
        <v>9</v>
      </c>
      <c r="B1" s="113"/>
      <c r="C1" s="113"/>
      <c r="D1" s="113"/>
      <c r="E1" s="113"/>
      <c r="F1" s="113"/>
    </row>
    <row r="2" spans="1:12" ht="30" customHeight="1">
      <c r="A2" s="116" t="s">
        <v>101</v>
      </c>
      <c r="B2" s="117"/>
      <c r="C2" s="117"/>
      <c r="D2" s="117"/>
      <c r="E2" s="117"/>
      <c r="F2" s="117"/>
      <c r="G2" s="118"/>
      <c r="H2" s="118"/>
      <c r="I2" s="118"/>
      <c r="J2" s="118"/>
      <c r="K2" s="118"/>
      <c r="L2" s="119"/>
    </row>
    <row r="3" spans="1:6" ht="15.75">
      <c r="A3" s="8" t="s">
        <v>10</v>
      </c>
      <c r="B3" s="9"/>
      <c r="C3" s="9"/>
      <c r="D3" s="9"/>
      <c r="E3" s="9"/>
      <c r="F3" s="9"/>
    </row>
    <row r="4" spans="1:12" ht="18.75" customHeight="1">
      <c r="A4" s="114" t="s">
        <v>0</v>
      </c>
      <c r="B4" s="115"/>
      <c r="C4" s="120" t="s">
        <v>1</v>
      </c>
      <c r="D4" s="121"/>
      <c r="E4" s="121"/>
      <c r="F4" s="121"/>
      <c r="G4" s="121"/>
      <c r="H4" s="121"/>
      <c r="I4" s="121"/>
      <c r="J4" s="121"/>
      <c r="K4" s="121"/>
      <c r="L4" s="115"/>
    </row>
    <row r="5" spans="1:12" ht="17.25" customHeight="1">
      <c r="A5" s="114" t="s">
        <v>2</v>
      </c>
      <c r="B5" s="115"/>
      <c r="C5" s="120" t="s">
        <v>3</v>
      </c>
      <c r="D5" s="121"/>
      <c r="E5" s="121"/>
      <c r="F5" s="121"/>
      <c r="G5" s="121"/>
      <c r="H5" s="121"/>
      <c r="I5" s="121"/>
      <c r="J5" s="121"/>
      <c r="K5" s="121"/>
      <c r="L5" s="115"/>
    </row>
    <row r="6" spans="1:12" ht="15.75" customHeight="1">
      <c r="A6" s="114" t="s">
        <v>4</v>
      </c>
      <c r="B6" s="115"/>
      <c r="C6" s="120" t="s">
        <v>5</v>
      </c>
      <c r="D6" s="121"/>
      <c r="E6" s="121"/>
      <c r="F6" s="121"/>
      <c r="G6" s="121"/>
      <c r="H6" s="121"/>
      <c r="I6" s="121"/>
      <c r="J6" s="121"/>
      <c r="K6" s="121"/>
      <c r="L6" s="115"/>
    </row>
    <row r="7" spans="1:12" ht="18" customHeight="1">
      <c r="A7" s="125" t="s">
        <v>6</v>
      </c>
      <c r="B7" s="126"/>
      <c r="C7" s="120">
        <v>22217</v>
      </c>
      <c r="D7" s="121"/>
      <c r="E7" s="121"/>
      <c r="F7" s="121"/>
      <c r="G7" s="121"/>
      <c r="H7" s="121"/>
      <c r="I7" s="121"/>
      <c r="J7" s="121"/>
      <c r="K7" s="121"/>
      <c r="L7" s="115"/>
    </row>
    <row r="8" spans="1:12" ht="14.25" customHeight="1">
      <c r="A8" s="125" t="s">
        <v>7</v>
      </c>
      <c r="B8" s="126"/>
      <c r="C8" s="120" t="s">
        <v>8</v>
      </c>
      <c r="D8" s="121"/>
      <c r="E8" s="121"/>
      <c r="F8" s="121"/>
      <c r="G8" s="121"/>
      <c r="H8" s="121"/>
      <c r="I8" s="121"/>
      <c r="J8" s="121"/>
      <c r="K8" s="121"/>
      <c r="L8" s="115"/>
    </row>
    <row r="9" spans="1:6" ht="14.25" customHeight="1">
      <c r="A9" s="5"/>
      <c r="B9" s="6"/>
      <c r="C9" s="7"/>
      <c r="D9" s="7"/>
      <c r="E9" s="7"/>
      <c r="F9" s="7"/>
    </row>
    <row r="10" spans="1:6" ht="18" customHeight="1">
      <c r="A10" s="122" t="s">
        <v>33</v>
      </c>
      <c r="B10" s="123"/>
      <c r="C10" s="123"/>
      <c r="D10" s="124"/>
      <c r="E10" s="124"/>
      <c r="F10" s="124"/>
    </row>
    <row r="11" spans="1:14" ht="15.75" customHeight="1">
      <c r="A11" s="129" t="s">
        <v>42</v>
      </c>
      <c r="B11" s="130"/>
      <c r="C11" s="127" t="s">
        <v>34</v>
      </c>
      <c r="D11" s="132" t="s">
        <v>35</v>
      </c>
      <c r="E11" s="133"/>
      <c r="F11" s="133"/>
      <c r="G11" s="133"/>
      <c r="H11" s="133"/>
      <c r="I11" s="121"/>
      <c r="J11" s="121"/>
      <c r="K11" s="134"/>
      <c r="L11" s="84" t="s">
        <v>102</v>
      </c>
      <c r="M11" s="85"/>
      <c r="N11" s="86"/>
    </row>
    <row r="12" spans="1:14" ht="37.5" customHeight="1">
      <c r="A12" s="106"/>
      <c r="B12" s="131"/>
      <c r="C12" s="128"/>
      <c r="D12" s="21" t="s">
        <v>47</v>
      </c>
      <c r="E12" s="16" t="s">
        <v>43</v>
      </c>
      <c r="F12" s="16" t="s">
        <v>36</v>
      </c>
      <c r="G12" s="16" t="s">
        <v>44</v>
      </c>
      <c r="H12" s="16" t="s">
        <v>39</v>
      </c>
      <c r="I12" s="25" t="s">
        <v>45</v>
      </c>
      <c r="J12" s="25" t="s">
        <v>99</v>
      </c>
      <c r="K12" s="30"/>
      <c r="L12" s="53" t="s">
        <v>116</v>
      </c>
      <c r="M12" s="55" t="s">
        <v>117</v>
      </c>
      <c r="N12" s="37" t="s">
        <v>97</v>
      </c>
    </row>
    <row r="13" spans="1:14" ht="13.5">
      <c r="A13" s="11" t="s">
        <v>20</v>
      </c>
      <c r="B13" s="19" t="s">
        <v>83</v>
      </c>
      <c r="C13" s="20">
        <v>7631880</v>
      </c>
      <c r="D13" s="15" t="s">
        <v>40</v>
      </c>
      <c r="E13" s="22"/>
      <c r="F13" s="22" t="s">
        <v>40</v>
      </c>
      <c r="G13" s="22" t="s">
        <v>40</v>
      </c>
      <c r="H13" s="26" t="s">
        <v>40</v>
      </c>
      <c r="I13" s="22" t="s">
        <v>40</v>
      </c>
      <c r="J13" s="22" t="s">
        <v>40</v>
      </c>
      <c r="K13" s="31"/>
      <c r="L13" s="34"/>
      <c r="M13" s="59"/>
      <c r="N13" s="1"/>
    </row>
    <row r="14" spans="1:14" ht="13.5">
      <c r="A14" s="18" t="s">
        <v>21</v>
      </c>
      <c r="B14" s="17" t="s">
        <v>82</v>
      </c>
      <c r="C14" s="20">
        <v>16912130</v>
      </c>
      <c r="D14" s="15" t="s">
        <v>40</v>
      </c>
      <c r="E14" s="22"/>
      <c r="F14" s="22" t="s">
        <v>40</v>
      </c>
      <c r="G14" s="22" t="s">
        <v>40</v>
      </c>
      <c r="H14" s="22"/>
      <c r="I14" s="22" t="s">
        <v>40</v>
      </c>
      <c r="J14" s="22" t="s">
        <v>40</v>
      </c>
      <c r="K14" s="31"/>
      <c r="L14" s="34"/>
      <c r="M14" s="58"/>
      <c r="N14" s="1"/>
    </row>
    <row r="15" spans="1:14" ht="15.75" customHeight="1">
      <c r="A15" s="18" t="s">
        <v>22</v>
      </c>
      <c r="B15" s="19" t="s">
        <v>38</v>
      </c>
      <c r="C15" s="20">
        <v>42240448</v>
      </c>
      <c r="D15" s="15" t="s">
        <v>40</v>
      </c>
      <c r="E15" s="22" t="s">
        <v>40</v>
      </c>
      <c r="F15" s="22" t="s">
        <v>40</v>
      </c>
      <c r="G15" s="22" t="s">
        <v>40</v>
      </c>
      <c r="H15" s="22" t="s">
        <v>40</v>
      </c>
      <c r="I15" s="22" t="s">
        <v>40</v>
      </c>
      <c r="J15" s="22" t="s">
        <v>40</v>
      </c>
      <c r="K15" s="31"/>
      <c r="L15" s="34"/>
      <c r="M15" s="58"/>
      <c r="N15" s="1"/>
    </row>
    <row r="16" spans="1:14" ht="15">
      <c r="A16" s="110" t="s">
        <v>72</v>
      </c>
      <c r="B16" s="111"/>
      <c r="C16" s="111"/>
      <c r="D16" s="39"/>
      <c r="E16" s="39"/>
      <c r="F16" s="39"/>
      <c r="G16" s="40"/>
      <c r="H16" s="40"/>
      <c r="I16" s="40"/>
      <c r="J16" s="40"/>
      <c r="K16" s="42"/>
      <c r="L16" s="43">
        <f>SUM(L13:L15)</f>
        <v>0</v>
      </c>
      <c r="M16" s="56">
        <f>SUM(M13:M15)</f>
        <v>0</v>
      </c>
      <c r="N16" s="1"/>
    </row>
    <row r="17" spans="1:14" ht="15" customHeight="1">
      <c r="A17" s="110" t="s">
        <v>73</v>
      </c>
      <c r="B17" s="111"/>
      <c r="C17" s="111"/>
      <c r="D17" s="39"/>
      <c r="E17" s="39"/>
      <c r="F17" s="39"/>
      <c r="G17" s="40"/>
      <c r="H17" s="40"/>
      <c r="I17" s="40"/>
      <c r="J17" s="40"/>
      <c r="K17" s="42"/>
      <c r="L17" s="43">
        <v>0</v>
      </c>
      <c r="M17" s="56">
        <v>0</v>
      </c>
      <c r="N17" s="1"/>
    </row>
    <row r="18" spans="1:13" ht="13.5">
      <c r="A18" s="12"/>
      <c r="B18" s="13"/>
      <c r="C18" s="14"/>
      <c r="D18" s="14"/>
      <c r="E18" s="14"/>
      <c r="F18" s="14"/>
      <c r="L18" s="33"/>
      <c r="M18" s="33"/>
    </row>
    <row r="19" spans="1:13" ht="15" customHeight="1">
      <c r="A19" s="122" t="s">
        <v>37</v>
      </c>
      <c r="B19" s="123"/>
      <c r="C19" s="123"/>
      <c r="D19" s="124"/>
      <c r="E19" s="124"/>
      <c r="F19" s="124"/>
      <c r="L19" s="33"/>
      <c r="M19" s="33"/>
    </row>
    <row r="20" spans="1:14" ht="14.25" customHeight="1">
      <c r="A20" s="129" t="s">
        <v>41</v>
      </c>
      <c r="B20" s="130"/>
      <c r="C20" s="149" t="s">
        <v>34</v>
      </c>
      <c r="D20" s="132" t="s">
        <v>35</v>
      </c>
      <c r="E20" s="141"/>
      <c r="F20" s="141"/>
      <c r="G20" s="141"/>
      <c r="H20" s="141"/>
      <c r="I20" s="142"/>
      <c r="J20" s="121"/>
      <c r="K20" s="134"/>
      <c r="L20" s="84" t="s">
        <v>71</v>
      </c>
      <c r="M20" s="85"/>
      <c r="N20" s="86"/>
    </row>
    <row r="21" spans="1:14" ht="37.5" customHeight="1">
      <c r="A21" s="106"/>
      <c r="B21" s="131"/>
      <c r="C21" s="150"/>
      <c r="D21" s="21" t="s">
        <v>46</v>
      </c>
      <c r="E21" s="16" t="s">
        <v>43</v>
      </c>
      <c r="F21" s="61" t="s">
        <v>36</v>
      </c>
      <c r="G21" s="16" t="s">
        <v>44</v>
      </c>
      <c r="H21" s="16" t="s">
        <v>39</v>
      </c>
      <c r="I21" s="16" t="s">
        <v>48</v>
      </c>
      <c r="J21" s="25" t="s">
        <v>99</v>
      </c>
      <c r="K21" s="60" t="s">
        <v>100</v>
      </c>
      <c r="L21" s="53" t="s">
        <v>116</v>
      </c>
      <c r="M21" s="55" t="s">
        <v>117</v>
      </c>
      <c r="N21" s="37" t="s">
        <v>97</v>
      </c>
    </row>
    <row r="22" spans="1:14" ht="25.5">
      <c r="A22" s="18" t="s">
        <v>20</v>
      </c>
      <c r="B22" s="17" t="s">
        <v>84</v>
      </c>
      <c r="C22" s="20">
        <v>8690023</v>
      </c>
      <c r="D22" s="23" t="s">
        <v>40</v>
      </c>
      <c r="E22" s="23"/>
      <c r="F22" s="22" t="s">
        <v>40</v>
      </c>
      <c r="G22" s="23" t="s">
        <v>40</v>
      </c>
      <c r="H22" s="24" t="s">
        <v>40</v>
      </c>
      <c r="I22" s="23" t="s">
        <v>40</v>
      </c>
      <c r="J22" s="22" t="s">
        <v>40</v>
      </c>
      <c r="K22" s="32" t="s">
        <v>40</v>
      </c>
      <c r="L22" s="35"/>
      <c r="M22" s="57"/>
      <c r="N22" s="1"/>
    </row>
    <row r="23" spans="1:14" ht="27.75" customHeight="1">
      <c r="A23" s="18" t="s">
        <v>21</v>
      </c>
      <c r="B23" s="17" t="s">
        <v>85</v>
      </c>
      <c r="C23" s="20">
        <v>3916956</v>
      </c>
      <c r="D23" s="23" t="s">
        <v>40</v>
      </c>
      <c r="E23" s="23"/>
      <c r="F23" s="22"/>
      <c r="G23" s="23" t="s">
        <v>40</v>
      </c>
      <c r="H23" s="24" t="s">
        <v>40</v>
      </c>
      <c r="I23" s="23" t="s">
        <v>40</v>
      </c>
      <c r="J23" s="22" t="s">
        <v>40</v>
      </c>
      <c r="K23" s="32" t="s">
        <v>40</v>
      </c>
      <c r="L23" s="36"/>
      <c r="M23" s="52"/>
      <c r="N23" s="1"/>
    </row>
    <row r="24" spans="1:14" ht="25.5">
      <c r="A24" s="18" t="s">
        <v>22</v>
      </c>
      <c r="B24" s="17" t="s">
        <v>86</v>
      </c>
      <c r="C24" s="20">
        <v>2278686</v>
      </c>
      <c r="D24" s="23" t="s">
        <v>40</v>
      </c>
      <c r="E24" s="23"/>
      <c r="F24" s="22"/>
      <c r="G24" s="23" t="s">
        <v>40</v>
      </c>
      <c r="H24" s="24"/>
      <c r="I24" s="23" t="s">
        <v>40</v>
      </c>
      <c r="J24" s="22" t="s">
        <v>40</v>
      </c>
      <c r="K24" s="32" t="s">
        <v>40</v>
      </c>
      <c r="L24" s="36"/>
      <c r="M24" s="52"/>
      <c r="N24" s="1"/>
    </row>
    <row r="25" spans="1:14" ht="25.5">
      <c r="A25" s="18" t="s">
        <v>23</v>
      </c>
      <c r="B25" s="17" t="s">
        <v>87</v>
      </c>
      <c r="C25" s="20">
        <v>1596193</v>
      </c>
      <c r="D25" s="23" t="s">
        <v>40</v>
      </c>
      <c r="E25" s="23"/>
      <c r="F25" s="22" t="s">
        <v>40</v>
      </c>
      <c r="G25" s="23" t="s">
        <v>40</v>
      </c>
      <c r="H25" s="24"/>
      <c r="I25" s="23" t="s">
        <v>40</v>
      </c>
      <c r="J25" s="22" t="s">
        <v>40</v>
      </c>
      <c r="K25" s="32"/>
      <c r="L25" s="36"/>
      <c r="M25" s="52"/>
      <c r="N25" s="1"/>
    </row>
    <row r="26" spans="1:14" ht="25.5">
      <c r="A26" s="18" t="s">
        <v>24</v>
      </c>
      <c r="B26" s="17" t="s">
        <v>88</v>
      </c>
      <c r="C26" s="20">
        <v>5734544</v>
      </c>
      <c r="D26" s="23" t="s">
        <v>40</v>
      </c>
      <c r="E26" s="23" t="s">
        <v>40</v>
      </c>
      <c r="F26" s="22" t="s">
        <v>40</v>
      </c>
      <c r="G26" s="23" t="s">
        <v>40</v>
      </c>
      <c r="H26" s="24" t="s">
        <v>40</v>
      </c>
      <c r="I26" s="23" t="s">
        <v>40</v>
      </c>
      <c r="J26" s="22" t="s">
        <v>40</v>
      </c>
      <c r="K26" s="32"/>
      <c r="L26" s="36"/>
      <c r="M26" s="52"/>
      <c r="N26" s="1"/>
    </row>
    <row r="27" spans="1:14" ht="14.25" customHeight="1">
      <c r="A27" s="110" t="s">
        <v>72</v>
      </c>
      <c r="B27" s="111"/>
      <c r="C27" s="111"/>
      <c r="D27" s="39"/>
      <c r="E27" s="39"/>
      <c r="F27" s="39"/>
      <c r="G27" s="40"/>
      <c r="H27" s="40"/>
      <c r="I27" s="40"/>
      <c r="J27" s="40"/>
      <c r="K27" s="42"/>
      <c r="L27" s="43">
        <f>SUM(L22:L26)</f>
        <v>0</v>
      </c>
      <c r="M27" s="56">
        <f>SUM(M22:M26)</f>
        <v>0</v>
      </c>
      <c r="N27" s="1"/>
    </row>
    <row r="28" spans="1:14" ht="14.25" customHeight="1">
      <c r="A28" s="110" t="s">
        <v>73</v>
      </c>
      <c r="B28" s="111"/>
      <c r="C28" s="111"/>
      <c r="D28" s="39"/>
      <c r="E28" s="39"/>
      <c r="F28" s="39"/>
      <c r="G28" s="40"/>
      <c r="H28" s="40"/>
      <c r="I28" s="40"/>
      <c r="J28" s="40"/>
      <c r="K28" s="42"/>
      <c r="L28" s="43">
        <v>0</v>
      </c>
      <c r="M28" s="56">
        <v>0</v>
      </c>
      <c r="N28" s="1"/>
    </row>
    <row r="29" spans="1:6" ht="14.25" customHeight="1">
      <c r="A29" s="12"/>
      <c r="B29" s="13"/>
      <c r="C29" s="14"/>
      <c r="D29" s="14"/>
      <c r="E29" s="14"/>
      <c r="F29" s="14"/>
    </row>
    <row r="30" spans="1:8" ht="14.25" customHeight="1">
      <c r="A30" s="159" t="s">
        <v>79</v>
      </c>
      <c r="B30" s="158"/>
      <c r="C30" s="158"/>
      <c r="D30" s="158"/>
      <c r="E30" s="158"/>
      <c r="F30" s="158"/>
      <c r="G30" s="47"/>
      <c r="H30" s="47"/>
    </row>
    <row r="31" spans="1:14" ht="18" customHeight="1">
      <c r="A31" s="151" t="s">
        <v>103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  <c r="L31" s="84" t="s">
        <v>71</v>
      </c>
      <c r="M31" s="85"/>
      <c r="N31" s="86"/>
    </row>
    <row r="32" spans="1:14" ht="40.5" customHeigh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6"/>
      <c r="L32" s="53" t="s">
        <v>116</v>
      </c>
      <c r="M32" s="55" t="s">
        <v>117</v>
      </c>
      <c r="N32" s="37" t="s">
        <v>97</v>
      </c>
    </row>
    <row r="33" spans="1:14" ht="15">
      <c r="A33" s="143" t="s">
        <v>81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  <c r="L33" s="38"/>
      <c r="M33" s="52"/>
      <c r="N33" s="1"/>
    </row>
    <row r="34" spans="1:14" ht="15">
      <c r="A34" s="143" t="s">
        <v>80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5"/>
      <c r="L34" s="38"/>
      <c r="M34" s="52"/>
      <c r="N34" s="1"/>
    </row>
    <row r="35" spans="1:14" ht="15">
      <c r="A35" s="143" t="s">
        <v>98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5"/>
      <c r="L35" s="38"/>
      <c r="M35" s="52"/>
      <c r="N35" s="1"/>
    </row>
    <row r="36" spans="1:14" ht="15">
      <c r="A36" s="137" t="s">
        <v>104</v>
      </c>
      <c r="B36" s="138"/>
      <c r="C36" s="138"/>
      <c r="D36" s="138"/>
      <c r="E36" s="139"/>
      <c r="F36" s="139"/>
      <c r="G36" s="139"/>
      <c r="H36" s="139"/>
      <c r="I36" s="139"/>
      <c r="J36" s="139"/>
      <c r="K36" s="140"/>
      <c r="L36" s="38"/>
      <c r="M36" s="52"/>
      <c r="N36" s="1"/>
    </row>
    <row r="37" spans="1:14" ht="14.25" customHeight="1">
      <c r="A37" s="110" t="s">
        <v>72</v>
      </c>
      <c r="B37" s="111"/>
      <c r="C37" s="111"/>
      <c r="D37" s="39"/>
      <c r="E37" s="39"/>
      <c r="F37" s="39"/>
      <c r="G37" s="40"/>
      <c r="H37" s="40"/>
      <c r="I37" s="40"/>
      <c r="J37" s="40"/>
      <c r="K37" s="42"/>
      <c r="L37" s="48">
        <f>SUM(L33:L36)</f>
        <v>0</v>
      </c>
      <c r="M37" s="56">
        <f>SUM(M33:M36)</f>
        <v>0</v>
      </c>
      <c r="N37" s="1"/>
    </row>
    <row r="38" spans="1:14" ht="14.25" customHeight="1">
      <c r="A38" s="110" t="s">
        <v>73</v>
      </c>
      <c r="B38" s="111"/>
      <c r="C38" s="111"/>
      <c r="D38" s="39"/>
      <c r="E38" s="39"/>
      <c r="F38" s="39"/>
      <c r="G38" s="40"/>
      <c r="H38" s="40"/>
      <c r="I38" s="40"/>
      <c r="J38" s="40"/>
      <c r="K38" s="42"/>
      <c r="L38" s="48">
        <v>0</v>
      </c>
      <c r="M38" s="56">
        <v>0</v>
      </c>
      <c r="N38" s="1"/>
    </row>
    <row r="39" spans="1:12" ht="14.25" customHeight="1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</row>
    <row r="40" spans="1:6" ht="16.5" customHeight="1">
      <c r="A40" s="122" t="s">
        <v>49</v>
      </c>
      <c r="B40" s="123"/>
      <c r="C40" s="123"/>
      <c r="D40" s="123"/>
      <c r="E40" s="123"/>
      <c r="F40" s="124"/>
    </row>
    <row r="41" spans="1:10" ht="16.5" customHeight="1">
      <c r="A41" s="160" t="s">
        <v>109</v>
      </c>
      <c r="B41" s="161"/>
      <c r="C41" s="161"/>
      <c r="D41" s="161"/>
      <c r="E41" s="161"/>
      <c r="F41" s="161"/>
      <c r="G41" s="161"/>
      <c r="H41" s="161"/>
      <c r="I41" s="161"/>
      <c r="J41" s="44"/>
    </row>
    <row r="42" spans="1:10" ht="16.5" customHeight="1">
      <c r="A42" s="160"/>
      <c r="B42" s="161"/>
      <c r="C42" s="161"/>
      <c r="D42" s="161"/>
      <c r="E42" s="161"/>
      <c r="F42" s="161"/>
      <c r="G42" s="161"/>
      <c r="H42" s="161"/>
      <c r="I42" s="161"/>
      <c r="J42" s="161"/>
    </row>
    <row r="43" spans="1:14" ht="14.25" customHeight="1">
      <c r="A43" s="93" t="s">
        <v>105</v>
      </c>
      <c r="B43" s="94"/>
      <c r="C43" s="94"/>
      <c r="D43" s="94"/>
      <c r="E43" s="95"/>
      <c r="F43" s="99" t="s">
        <v>89</v>
      </c>
      <c r="G43" s="100"/>
      <c r="H43" s="87" t="s">
        <v>78</v>
      </c>
      <c r="I43" s="88"/>
      <c r="J43" s="88"/>
      <c r="K43" s="89"/>
      <c r="L43" s="84" t="s">
        <v>71</v>
      </c>
      <c r="M43" s="85"/>
      <c r="N43" s="86"/>
    </row>
    <row r="44" spans="1:14" ht="39" customHeight="1">
      <c r="A44" s="96"/>
      <c r="B44" s="97"/>
      <c r="C44" s="97"/>
      <c r="D44" s="97"/>
      <c r="E44" s="98"/>
      <c r="F44" s="101"/>
      <c r="G44" s="102"/>
      <c r="H44" s="45" t="s">
        <v>75</v>
      </c>
      <c r="I44" s="45" t="s">
        <v>76</v>
      </c>
      <c r="J44" s="45" t="s">
        <v>77</v>
      </c>
      <c r="K44" s="68" t="s">
        <v>106</v>
      </c>
      <c r="L44" s="53" t="s">
        <v>116</v>
      </c>
      <c r="M44" s="55" t="s">
        <v>117</v>
      </c>
      <c r="N44" s="37" t="s">
        <v>97</v>
      </c>
    </row>
    <row r="45" spans="1:14" ht="14.25" customHeight="1">
      <c r="A45" s="11" t="s">
        <v>20</v>
      </c>
      <c r="B45" s="41" t="s">
        <v>11</v>
      </c>
      <c r="C45" s="28" t="s">
        <v>50</v>
      </c>
      <c r="D45" s="62" t="s">
        <v>51</v>
      </c>
      <c r="E45" s="54" t="s">
        <v>92</v>
      </c>
      <c r="F45" s="162">
        <v>284703</v>
      </c>
      <c r="G45" s="163"/>
      <c r="H45" s="63" t="s">
        <v>40</v>
      </c>
      <c r="I45" s="64" t="s">
        <v>40</v>
      </c>
      <c r="J45" s="64" t="s">
        <v>40</v>
      </c>
      <c r="K45" s="67"/>
      <c r="L45" s="36"/>
      <c r="M45" s="52"/>
      <c r="N45" s="1"/>
    </row>
    <row r="46" spans="1:14" ht="14.25" customHeight="1">
      <c r="A46" s="11" t="s">
        <v>21</v>
      </c>
      <c r="B46" s="41" t="s">
        <v>12</v>
      </c>
      <c r="C46" s="28" t="s">
        <v>58</v>
      </c>
      <c r="D46" s="62" t="s">
        <v>51</v>
      </c>
      <c r="E46" s="54" t="s">
        <v>96</v>
      </c>
      <c r="F46" s="108">
        <v>450000</v>
      </c>
      <c r="G46" s="109"/>
      <c r="H46" s="65" t="s">
        <v>40</v>
      </c>
      <c r="I46" s="66" t="s">
        <v>40</v>
      </c>
      <c r="J46" s="66" t="s">
        <v>40</v>
      </c>
      <c r="K46" s="67" t="s">
        <v>40</v>
      </c>
      <c r="L46" s="36"/>
      <c r="M46" s="52"/>
      <c r="N46" s="1"/>
    </row>
    <row r="47" spans="1:14" ht="14.25" customHeight="1">
      <c r="A47" s="11" t="s">
        <v>22</v>
      </c>
      <c r="B47" s="41" t="s">
        <v>12</v>
      </c>
      <c r="C47" s="28" t="s">
        <v>59</v>
      </c>
      <c r="D47" s="62" t="s">
        <v>51</v>
      </c>
      <c r="E47" s="54" t="s">
        <v>90</v>
      </c>
      <c r="F47" s="108">
        <v>609346.5</v>
      </c>
      <c r="G47" s="109"/>
      <c r="H47" s="66" t="s">
        <v>40</v>
      </c>
      <c r="I47" s="66" t="s">
        <v>40</v>
      </c>
      <c r="J47" s="66"/>
      <c r="K47" s="67"/>
      <c r="L47" s="36"/>
      <c r="M47" s="52"/>
      <c r="N47" s="1"/>
    </row>
    <row r="48" spans="1:14" ht="14.25" customHeight="1">
      <c r="A48" s="11" t="s">
        <v>23</v>
      </c>
      <c r="B48" s="50" t="s">
        <v>13</v>
      </c>
      <c r="C48" s="28" t="s">
        <v>60</v>
      </c>
      <c r="D48" s="62" t="s">
        <v>52</v>
      </c>
      <c r="E48" s="54" t="s">
        <v>91</v>
      </c>
      <c r="F48" s="108">
        <v>340000</v>
      </c>
      <c r="G48" s="109"/>
      <c r="H48" s="66"/>
      <c r="I48" s="66"/>
      <c r="J48" s="66"/>
      <c r="K48" s="67"/>
      <c r="L48" s="36"/>
      <c r="M48" s="52"/>
      <c r="N48" s="1"/>
    </row>
    <row r="49" spans="1:14" ht="14.25" customHeight="1">
      <c r="A49" s="11" t="s">
        <v>24</v>
      </c>
      <c r="B49" s="41" t="s">
        <v>61</v>
      </c>
      <c r="C49" s="28" t="s">
        <v>62</v>
      </c>
      <c r="D49" s="62" t="s">
        <v>53</v>
      </c>
      <c r="E49" s="54" t="s">
        <v>92</v>
      </c>
      <c r="F49" s="108">
        <v>745000</v>
      </c>
      <c r="G49" s="109"/>
      <c r="H49" s="66" t="s">
        <v>40</v>
      </c>
      <c r="I49" s="66" t="s">
        <v>40</v>
      </c>
      <c r="J49" s="66" t="s">
        <v>40</v>
      </c>
      <c r="K49" s="67" t="s">
        <v>40</v>
      </c>
      <c r="L49" s="36"/>
      <c r="M49" s="52"/>
      <c r="N49" s="1"/>
    </row>
    <row r="50" spans="1:14" ht="14.25" customHeight="1">
      <c r="A50" s="11" t="s">
        <v>25</v>
      </c>
      <c r="B50" s="41" t="s">
        <v>14</v>
      </c>
      <c r="C50" s="28" t="s">
        <v>63</v>
      </c>
      <c r="D50" s="62" t="s">
        <v>51</v>
      </c>
      <c r="E50" s="54" t="s">
        <v>93</v>
      </c>
      <c r="F50" s="108">
        <v>405387</v>
      </c>
      <c r="G50" s="109"/>
      <c r="H50" s="66" t="s">
        <v>40</v>
      </c>
      <c r="I50" s="66" t="s">
        <v>40</v>
      </c>
      <c r="J50" s="66" t="s">
        <v>40</v>
      </c>
      <c r="K50" s="67"/>
      <c r="L50" s="36"/>
      <c r="M50" s="52"/>
      <c r="N50" s="1"/>
    </row>
    <row r="51" spans="1:14" ht="14.25" customHeight="1">
      <c r="A51" s="11" t="s">
        <v>26</v>
      </c>
      <c r="B51" s="41" t="s">
        <v>15</v>
      </c>
      <c r="C51" s="28" t="s">
        <v>64</v>
      </c>
      <c r="D51" s="62" t="s">
        <v>54</v>
      </c>
      <c r="E51" s="54" t="s">
        <v>92</v>
      </c>
      <c r="F51" s="108">
        <v>284703</v>
      </c>
      <c r="G51" s="109"/>
      <c r="H51" s="66"/>
      <c r="I51" s="66"/>
      <c r="J51" s="66"/>
      <c r="K51" s="67"/>
      <c r="L51" s="36"/>
      <c r="M51" s="52"/>
      <c r="N51" s="1"/>
    </row>
    <row r="52" spans="1:14" ht="14.25" customHeight="1">
      <c r="A52" s="11" t="s">
        <v>27</v>
      </c>
      <c r="B52" s="41" t="s">
        <v>16</v>
      </c>
      <c r="C52" s="28" t="s">
        <v>65</v>
      </c>
      <c r="D52" s="62" t="s">
        <v>55</v>
      </c>
      <c r="E52" s="54" t="s">
        <v>94</v>
      </c>
      <c r="F52" s="108">
        <v>293000</v>
      </c>
      <c r="G52" s="109"/>
      <c r="H52" s="66"/>
      <c r="I52" s="66"/>
      <c r="J52" s="66"/>
      <c r="K52" s="67"/>
      <c r="L52" s="36"/>
      <c r="M52" s="52"/>
      <c r="N52" s="1"/>
    </row>
    <row r="53" spans="1:14" ht="14.25" customHeight="1">
      <c r="A53" s="11" t="s">
        <v>28</v>
      </c>
      <c r="B53" s="41" t="s">
        <v>17</v>
      </c>
      <c r="C53" s="28" t="s">
        <v>66</v>
      </c>
      <c r="D53" s="62" t="s">
        <v>56</v>
      </c>
      <c r="E53" s="54" t="s">
        <v>95</v>
      </c>
      <c r="F53" s="108">
        <v>687325</v>
      </c>
      <c r="G53" s="109"/>
      <c r="H53" s="66" t="s">
        <v>40</v>
      </c>
      <c r="I53" s="66" t="s">
        <v>40</v>
      </c>
      <c r="J53" s="66" t="s">
        <v>40</v>
      </c>
      <c r="K53" s="67" t="s">
        <v>40</v>
      </c>
      <c r="L53" s="36"/>
      <c r="M53" s="52"/>
      <c r="N53" s="1"/>
    </row>
    <row r="54" spans="1:14" ht="14.25" customHeight="1">
      <c r="A54" s="11" t="s">
        <v>29</v>
      </c>
      <c r="B54" s="41" t="s">
        <v>18</v>
      </c>
      <c r="C54" s="28" t="s">
        <v>67</v>
      </c>
      <c r="D54" s="62" t="s">
        <v>57</v>
      </c>
      <c r="E54" s="54" t="s">
        <v>95</v>
      </c>
      <c r="F54" s="108">
        <v>259300</v>
      </c>
      <c r="G54" s="109"/>
      <c r="H54" s="66" t="s">
        <v>40</v>
      </c>
      <c r="I54" s="66" t="s">
        <v>40</v>
      </c>
      <c r="J54" s="66" t="s">
        <v>40</v>
      </c>
      <c r="K54" s="67"/>
      <c r="L54" s="36"/>
      <c r="M54" s="52"/>
      <c r="N54" s="1"/>
    </row>
    <row r="55" spans="1:14" ht="14.25" customHeight="1">
      <c r="A55" s="11" t="s">
        <v>30</v>
      </c>
      <c r="B55" s="41" t="s">
        <v>19</v>
      </c>
      <c r="C55" s="28" t="s">
        <v>68</v>
      </c>
      <c r="D55" s="62"/>
      <c r="E55" s="10"/>
      <c r="F55" s="108">
        <v>6500</v>
      </c>
      <c r="G55" s="109"/>
      <c r="H55" s="66"/>
      <c r="I55" s="66"/>
      <c r="J55" s="66"/>
      <c r="K55" s="51"/>
      <c r="L55" s="36"/>
      <c r="M55" s="52"/>
      <c r="N55" s="1"/>
    </row>
    <row r="56" spans="1:14" ht="14.25" customHeight="1">
      <c r="A56" s="11" t="s">
        <v>31</v>
      </c>
      <c r="B56" s="41" t="s">
        <v>19</v>
      </c>
      <c r="C56" s="28" t="s">
        <v>69</v>
      </c>
      <c r="D56" s="62"/>
      <c r="E56" s="10"/>
      <c r="F56" s="108">
        <v>18727</v>
      </c>
      <c r="G56" s="109"/>
      <c r="H56" s="27"/>
      <c r="I56" s="27"/>
      <c r="J56" s="27"/>
      <c r="K56" s="51"/>
      <c r="L56" s="36"/>
      <c r="M56" s="52"/>
      <c r="N56" s="1"/>
    </row>
    <row r="57" spans="1:14" ht="14.25" customHeight="1">
      <c r="A57" s="11" t="s">
        <v>32</v>
      </c>
      <c r="B57" s="41" t="s">
        <v>19</v>
      </c>
      <c r="C57" s="28" t="s">
        <v>70</v>
      </c>
      <c r="D57" s="62"/>
      <c r="E57" s="10"/>
      <c r="F57" s="108">
        <v>12972</v>
      </c>
      <c r="G57" s="109"/>
      <c r="H57" s="27"/>
      <c r="I57" s="27"/>
      <c r="J57" s="27"/>
      <c r="K57" s="51"/>
      <c r="L57" s="36"/>
      <c r="M57" s="52"/>
      <c r="N57" s="1"/>
    </row>
    <row r="58" spans="1:14" ht="14.25" customHeight="1">
      <c r="A58" s="110" t="s">
        <v>72</v>
      </c>
      <c r="B58" s="111"/>
      <c r="C58" s="111"/>
      <c r="D58" s="39"/>
      <c r="E58" s="39"/>
      <c r="F58" s="39"/>
      <c r="G58" s="40"/>
      <c r="H58" s="40"/>
      <c r="I58" s="40"/>
      <c r="J58" s="40"/>
      <c r="K58" s="42"/>
      <c r="L58" s="48">
        <f>SUM(L45:L57)</f>
        <v>0</v>
      </c>
      <c r="M58" s="56">
        <f>SUM(M45:M57)</f>
        <v>0</v>
      </c>
      <c r="N58" s="1"/>
    </row>
    <row r="59" spans="1:14" ht="14.25" customHeight="1">
      <c r="A59" s="110" t="s">
        <v>73</v>
      </c>
      <c r="B59" s="111"/>
      <c r="C59" s="111"/>
      <c r="D59" s="39"/>
      <c r="E59" s="39"/>
      <c r="F59" s="39"/>
      <c r="G59" s="40"/>
      <c r="H59" s="40"/>
      <c r="I59" s="40"/>
      <c r="J59" s="40"/>
      <c r="K59" s="42"/>
      <c r="L59" s="48">
        <v>0</v>
      </c>
      <c r="M59" s="56">
        <v>0</v>
      </c>
      <c r="N59" s="1"/>
    </row>
    <row r="60" spans="1:11" ht="14.25" customHeight="1">
      <c r="A60" s="29"/>
      <c r="B60" s="29"/>
      <c r="C60" s="29"/>
      <c r="D60" s="29"/>
      <c r="E60" s="29"/>
      <c r="F60" s="29"/>
      <c r="G60" s="29"/>
      <c r="H60" s="29"/>
      <c r="I60" s="29"/>
      <c r="K60" s="46"/>
    </row>
    <row r="61" spans="1:11" ht="14.25" customHeight="1">
      <c r="A61" s="103" t="s">
        <v>74</v>
      </c>
      <c r="B61" s="103"/>
      <c r="C61" s="103"/>
      <c r="D61" s="103"/>
      <c r="E61" s="103"/>
      <c r="F61" s="103"/>
      <c r="G61" s="49"/>
      <c r="H61" s="49"/>
      <c r="I61" s="49"/>
      <c r="J61" s="49"/>
      <c r="K61" s="46"/>
    </row>
    <row r="62" spans="1:14" ht="14.25" customHeight="1">
      <c r="A62" s="104" t="s">
        <v>107</v>
      </c>
      <c r="B62" s="105"/>
      <c r="C62" s="105"/>
      <c r="D62" s="105"/>
      <c r="E62" s="105"/>
      <c r="F62" s="105"/>
      <c r="G62" s="168" t="s">
        <v>71</v>
      </c>
      <c r="H62" s="85"/>
      <c r="I62" s="133"/>
      <c r="J62" s="133"/>
      <c r="K62" s="115"/>
      <c r="L62" s="90"/>
      <c r="M62" s="91"/>
      <c r="N62" s="92"/>
    </row>
    <row r="63" spans="1:14" ht="55.5" customHeight="1">
      <c r="A63" s="106"/>
      <c r="B63" s="107"/>
      <c r="C63" s="107"/>
      <c r="D63" s="107"/>
      <c r="E63" s="107"/>
      <c r="F63" s="107"/>
      <c r="G63" s="75" t="s">
        <v>110</v>
      </c>
      <c r="H63" s="72" t="s">
        <v>108</v>
      </c>
      <c r="I63" s="73" t="s">
        <v>118</v>
      </c>
      <c r="J63" s="73" t="s">
        <v>119</v>
      </c>
      <c r="K63" s="74" t="s">
        <v>97</v>
      </c>
      <c r="L63" s="69"/>
      <c r="M63" s="69"/>
      <c r="N63" s="70"/>
    </row>
    <row r="64" spans="1:14" ht="14.25" customHeight="1">
      <c r="A64" s="173" t="s">
        <v>111</v>
      </c>
      <c r="B64" s="121"/>
      <c r="C64" s="121"/>
      <c r="D64" s="121"/>
      <c r="E64" s="121"/>
      <c r="F64" s="121"/>
      <c r="G64" s="1"/>
      <c r="H64" s="1"/>
      <c r="I64" s="1"/>
      <c r="J64" s="1"/>
      <c r="K64" s="1"/>
      <c r="L64" s="46"/>
      <c r="M64" s="46"/>
      <c r="N64" s="46"/>
    </row>
    <row r="65" spans="1:14" ht="14.25" customHeight="1">
      <c r="A65" s="173" t="s">
        <v>112</v>
      </c>
      <c r="B65" s="121"/>
      <c r="C65" s="121"/>
      <c r="D65" s="121"/>
      <c r="E65" s="121"/>
      <c r="F65" s="121"/>
      <c r="G65" s="1"/>
      <c r="H65" s="1"/>
      <c r="I65" s="1"/>
      <c r="J65" s="1"/>
      <c r="K65" s="1"/>
      <c r="L65" s="46"/>
      <c r="M65" s="46"/>
      <c r="N65" s="46"/>
    </row>
    <row r="66" spans="1:14" ht="14.25" customHeight="1">
      <c r="A66" s="110" t="s">
        <v>72</v>
      </c>
      <c r="B66" s="121"/>
      <c r="C66" s="121"/>
      <c r="D66" s="121"/>
      <c r="E66" s="121"/>
      <c r="F66" s="121"/>
      <c r="G66" s="76">
        <v>0</v>
      </c>
      <c r="H66" s="79">
        <f>10*30</f>
        <v>300</v>
      </c>
      <c r="I66" s="80">
        <f>G66*H66</f>
        <v>0</v>
      </c>
      <c r="J66" s="80">
        <f>SUM(J64:J65)</f>
        <v>0</v>
      </c>
      <c r="K66" s="81"/>
      <c r="L66" s="71"/>
      <c r="M66" s="71"/>
      <c r="N66" s="71"/>
    </row>
    <row r="67" spans="1:14" ht="14.25" customHeight="1">
      <c r="A67" s="110" t="s">
        <v>73</v>
      </c>
      <c r="B67" s="121"/>
      <c r="C67" s="121"/>
      <c r="D67" s="121"/>
      <c r="E67" s="121"/>
      <c r="F67" s="39"/>
      <c r="G67" s="76">
        <v>0</v>
      </c>
      <c r="H67" s="79">
        <f>10*30*4</f>
        <v>1200</v>
      </c>
      <c r="I67" s="80">
        <f>G67*H67</f>
        <v>0</v>
      </c>
      <c r="J67" s="80">
        <v>0</v>
      </c>
      <c r="K67" s="81"/>
      <c r="L67" s="71"/>
      <c r="M67" s="71"/>
      <c r="N67" s="71"/>
    </row>
    <row r="68" spans="1:14" ht="14.25" customHeight="1">
      <c r="A68" s="169" t="s">
        <v>113</v>
      </c>
      <c r="B68" s="170"/>
      <c r="C68" s="170"/>
      <c r="D68" s="170"/>
      <c r="E68" s="170"/>
      <c r="F68" s="88"/>
      <c r="G68" s="82"/>
      <c r="H68" s="82"/>
      <c r="I68" s="82"/>
      <c r="L68" s="46"/>
      <c r="M68" s="46"/>
      <c r="N68" s="46"/>
    </row>
    <row r="69" spans="1:14" ht="14.25" customHeight="1">
      <c r="A69" s="171"/>
      <c r="B69" s="171"/>
      <c r="C69" s="171"/>
      <c r="D69" s="171"/>
      <c r="E69" s="171"/>
      <c r="F69" s="172"/>
      <c r="G69" s="46"/>
      <c r="H69" s="46"/>
      <c r="I69" s="46"/>
      <c r="L69" s="46"/>
      <c r="M69" s="46"/>
      <c r="N69" s="46"/>
    </row>
    <row r="70" spans="1:14" ht="14.25" customHeight="1" thickBot="1">
      <c r="A70" s="77"/>
      <c r="B70" s="78"/>
      <c r="C70" s="78"/>
      <c r="D70" s="78"/>
      <c r="E70" s="78"/>
      <c r="F70" s="78"/>
      <c r="G70" s="83"/>
      <c r="H70" s="83"/>
      <c r="I70" s="83"/>
      <c r="L70" s="46"/>
      <c r="M70" s="46"/>
      <c r="N70" s="46"/>
    </row>
    <row r="71" spans="1:14" ht="30" customHeight="1" thickBot="1" thickTop="1">
      <c r="A71" s="164" t="s">
        <v>114</v>
      </c>
      <c r="B71" s="165"/>
      <c r="C71" s="165"/>
      <c r="D71" s="165"/>
      <c r="E71" s="165"/>
      <c r="F71" s="165"/>
      <c r="G71" s="146">
        <f>L16+L27+L37+L58+I66</f>
        <v>0</v>
      </c>
      <c r="H71" s="147"/>
      <c r="I71" s="147"/>
      <c r="J71" s="147"/>
      <c r="K71" s="148"/>
      <c r="L71" s="71"/>
      <c r="M71" s="71"/>
      <c r="N71" s="71"/>
    </row>
    <row r="72" spans="1:14" ht="29.25" customHeight="1" thickBot="1" thickTop="1">
      <c r="A72" s="166" t="s">
        <v>115</v>
      </c>
      <c r="B72" s="167"/>
      <c r="C72" s="167"/>
      <c r="D72" s="167"/>
      <c r="E72" s="167"/>
      <c r="F72" s="167"/>
      <c r="G72" s="146">
        <f>L17+L28+L38+L59+I67</f>
        <v>0</v>
      </c>
      <c r="H72" s="147"/>
      <c r="I72" s="147"/>
      <c r="J72" s="147"/>
      <c r="K72" s="148"/>
      <c r="L72" s="71"/>
      <c r="M72" s="71"/>
      <c r="N72" s="71"/>
    </row>
    <row r="73" spans="1:11" ht="33" customHeight="1" thickTop="1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6" ht="14.25" customHeight="1">
      <c r="A74" s="5"/>
      <c r="B74" s="6"/>
      <c r="C74" s="7"/>
      <c r="D74" s="7"/>
      <c r="E74" s="7"/>
      <c r="F74" s="7"/>
    </row>
    <row r="75" spans="1:6" ht="14.25" customHeight="1">
      <c r="A75" s="5"/>
      <c r="B75" s="6"/>
      <c r="C75" s="7"/>
      <c r="D75" s="7"/>
      <c r="E75" s="7"/>
      <c r="F75" s="7"/>
    </row>
    <row r="76" spans="1:6" ht="14.25" customHeight="1">
      <c r="A76" s="5"/>
      <c r="B76" s="6"/>
      <c r="C76" s="7"/>
      <c r="D76" s="7"/>
      <c r="E76" s="7"/>
      <c r="F76" s="7"/>
    </row>
    <row r="77" spans="1:6" ht="14.25" customHeight="1">
      <c r="A77" s="5"/>
      <c r="B77" s="6"/>
      <c r="C77" s="7"/>
      <c r="D77" s="7"/>
      <c r="E77" s="7"/>
      <c r="F77" s="7"/>
    </row>
    <row r="78" spans="1:6" ht="14.25" customHeight="1">
      <c r="A78" s="5"/>
      <c r="B78" s="6"/>
      <c r="C78" s="7"/>
      <c r="D78" s="7"/>
      <c r="E78" s="7"/>
      <c r="F78" s="7"/>
    </row>
    <row r="79" spans="1:6" ht="14.25" customHeight="1">
      <c r="A79" s="5"/>
      <c r="B79" s="6"/>
      <c r="C79" s="7"/>
      <c r="D79" s="7"/>
      <c r="E79" s="7"/>
      <c r="F79" s="7"/>
    </row>
    <row r="80" ht="7.5" customHeight="1"/>
    <row r="96" ht="12.75">
      <c r="B96" s="54" t="s">
        <v>92</v>
      </c>
    </row>
    <row r="97" ht="12.75">
      <c r="B97" s="54" t="s">
        <v>96</v>
      </c>
    </row>
    <row r="98" ht="12.75">
      <c r="B98" s="54" t="s">
        <v>90</v>
      </c>
    </row>
    <row r="99" ht="12.75">
      <c r="B99" s="54" t="s">
        <v>91</v>
      </c>
    </row>
    <row r="100" ht="12.75">
      <c r="B100" s="54" t="s">
        <v>92</v>
      </c>
    </row>
    <row r="101" ht="12.75">
      <c r="B101" s="54" t="s">
        <v>93</v>
      </c>
    </row>
    <row r="102" ht="12.75">
      <c r="B102" s="54" t="s">
        <v>92</v>
      </c>
    </row>
    <row r="103" ht="12.75">
      <c r="B103" s="54" t="s">
        <v>94</v>
      </c>
    </row>
    <row r="104" ht="12.75">
      <c r="B104" s="54" t="s">
        <v>95</v>
      </c>
    </row>
    <row r="105" ht="12.75">
      <c r="B105" s="54" t="s">
        <v>95</v>
      </c>
    </row>
    <row r="106" ht="12.75">
      <c r="B106" s="10"/>
    </row>
    <row r="107" ht="12.75">
      <c r="B107" s="10"/>
    </row>
    <row r="108" ht="12.75">
      <c r="B108" s="10"/>
    </row>
  </sheetData>
  <sheetProtection/>
  <mergeCells count="72">
    <mergeCell ref="A67:E67"/>
    <mergeCell ref="F55:G55"/>
    <mergeCell ref="F57:G57"/>
    <mergeCell ref="A59:C59"/>
    <mergeCell ref="A71:F71"/>
    <mergeCell ref="A72:F72"/>
    <mergeCell ref="G62:K62"/>
    <mergeCell ref="A68:F69"/>
    <mergeCell ref="A65:F65"/>
    <mergeCell ref="A64:F64"/>
    <mergeCell ref="A66:F66"/>
    <mergeCell ref="F51:G51"/>
    <mergeCell ref="F52:G52"/>
    <mergeCell ref="F47:G47"/>
    <mergeCell ref="F48:G48"/>
    <mergeCell ref="F49:G49"/>
    <mergeCell ref="F45:G45"/>
    <mergeCell ref="F46:G46"/>
    <mergeCell ref="F50:G50"/>
    <mergeCell ref="L31:N31"/>
    <mergeCell ref="F54:G54"/>
    <mergeCell ref="A31:K32"/>
    <mergeCell ref="A39:L39"/>
    <mergeCell ref="A38:C38"/>
    <mergeCell ref="A30:F30"/>
    <mergeCell ref="A37:C37"/>
    <mergeCell ref="A34:K34"/>
    <mergeCell ref="A41:I41"/>
    <mergeCell ref="A42:J42"/>
    <mergeCell ref="A16:C16"/>
    <mergeCell ref="A17:C17"/>
    <mergeCell ref="C20:C21"/>
    <mergeCell ref="A20:B21"/>
    <mergeCell ref="A27:C27"/>
    <mergeCell ref="L20:N20"/>
    <mergeCell ref="A73:K73"/>
    <mergeCell ref="A36:K36"/>
    <mergeCell ref="A19:F19"/>
    <mergeCell ref="A40:F40"/>
    <mergeCell ref="A28:C28"/>
    <mergeCell ref="D20:K20"/>
    <mergeCell ref="A33:K33"/>
    <mergeCell ref="A35:K35"/>
    <mergeCell ref="G71:K71"/>
    <mergeCell ref="G72:K72"/>
    <mergeCell ref="A10:F10"/>
    <mergeCell ref="A7:B7"/>
    <mergeCell ref="A8:B8"/>
    <mergeCell ref="C11:C12"/>
    <mergeCell ref="A11:B12"/>
    <mergeCell ref="D11:K11"/>
    <mergeCell ref="C7:L7"/>
    <mergeCell ref="C8:L8"/>
    <mergeCell ref="L11:N11"/>
    <mergeCell ref="A1:F1"/>
    <mergeCell ref="A4:B4"/>
    <mergeCell ref="A5:B5"/>
    <mergeCell ref="A6:B6"/>
    <mergeCell ref="A2:L2"/>
    <mergeCell ref="C4:L4"/>
    <mergeCell ref="C5:L5"/>
    <mergeCell ref="C6:L6"/>
    <mergeCell ref="L43:N43"/>
    <mergeCell ref="H43:K43"/>
    <mergeCell ref="L62:N62"/>
    <mergeCell ref="A43:E44"/>
    <mergeCell ref="F43:G44"/>
    <mergeCell ref="A61:F61"/>
    <mergeCell ref="A62:F63"/>
    <mergeCell ref="F53:G53"/>
    <mergeCell ref="F56:G56"/>
    <mergeCell ref="A58:C5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1" r:id="rId1"/>
  <rowBreaks count="2" manualBreakCount="2">
    <brk id="28" max="15" man="1"/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biskupova</dc:creator>
  <cp:keywords/>
  <dc:description/>
  <cp:lastModifiedBy>ugh</cp:lastModifiedBy>
  <cp:lastPrinted>2009-07-01T13:52:11Z</cp:lastPrinted>
  <dcterms:created xsi:type="dcterms:W3CDTF">2009-06-27T21:50:45Z</dcterms:created>
  <dcterms:modified xsi:type="dcterms:W3CDTF">2009-07-02T07:04:39Z</dcterms:modified>
  <cp:category/>
  <cp:version/>
  <cp:contentType/>
  <cp:contentStatus/>
</cp:coreProperties>
</file>