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parametry ICT komponent" sheetId="1" r:id="rId1"/>
  </sheets>
  <definedNames>
    <definedName name="_xlnm.Print_Titles" localSheetId="0">'parametry ICT komponent'!$5:$5</definedName>
    <definedName name="Z_E3E01F77_0970_40CE_A2CF_74AE53FC7222_.wvu.Cols" localSheetId="0" hidden="1">'parametry ICT komponent'!#REF!,'parametry ICT komponent'!#REF!</definedName>
  </definedNames>
  <calcPr fullCalcOnLoad="1"/>
</workbook>
</file>

<file path=xl/sharedStrings.xml><?xml version="1.0" encoding="utf-8"?>
<sst xmlns="http://schemas.openxmlformats.org/spreadsheetml/2006/main" count="106" uniqueCount="64">
  <si>
    <r>
      <t xml:space="preserve">čb, laserová formát A3,
</t>
    </r>
    <r>
      <rPr>
        <b/>
        <sz val="10"/>
        <rFont val="Arial"/>
        <family val="2"/>
      </rPr>
      <t xml:space="preserve">rozlišení 1200x1200 dpi
rychlost tisku A3 15 str/min, A4 30 str/min
Paměť: min. 256 MB
Doporučená měsíční kapacita tisku: min. 40 000
</t>
    </r>
    <r>
      <rPr>
        <sz val="10"/>
        <rFont val="Arial"/>
        <family val="0"/>
      </rPr>
      <t xml:space="preserve">duplex EPP
</t>
    </r>
    <r>
      <rPr>
        <b/>
        <sz val="10"/>
        <rFont val="Arial"/>
        <family val="2"/>
      </rPr>
      <t>výstup 1. str za méně než 12 s</t>
    </r>
    <r>
      <rPr>
        <sz val="10"/>
        <rFont val="Arial"/>
        <family val="0"/>
      </rPr>
      <t xml:space="preserve">, 
Rozhraní: LAN
Tiskové jazyky: Postscript Level 3, PCL 6. 
</t>
    </r>
    <r>
      <rPr>
        <b/>
        <sz val="10"/>
        <rFont val="Arial"/>
        <family val="2"/>
      </rPr>
      <t>Uveďte cenu tiskové stránky (čb, bar).</t>
    </r>
  </si>
  <si>
    <t>VAŠE kvantitativní parametry</t>
  </si>
  <si>
    <t>hodnota</t>
  </si>
  <si>
    <t>počet poptávaných ks</t>
  </si>
  <si>
    <t>Technické parametry - referenční tabulka parametrů</t>
  </si>
  <si>
    <t>Příloha č. 1</t>
  </si>
  <si>
    <t>Typ ICT - název položky</t>
  </si>
  <si>
    <t>Minimální konfigurace</t>
  </si>
  <si>
    <t>Tiskárna A4 COLOR</t>
  </si>
  <si>
    <t>Multifunkční zařízení A4 cb síťové</t>
  </si>
  <si>
    <t>Kopírka Barevná</t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</si>
  <si>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0"/>
      </rPr>
      <t>Na všechna dodaná zařízení požadujeme zajištění provozuschopnosti na 4 roky kombinací záruky a bezplatného servisu</t>
    </r>
  </si>
  <si>
    <t>Multifunkční laserové zařízení A3 s funkcemi skener, tiskárny, kopírky</t>
  </si>
  <si>
    <t>jedn.</t>
  </si>
  <si>
    <t>rozlišení</t>
  </si>
  <si>
    <t>dpi</t>
  </si>
  <si>
    <t>rychlost tisku čb</t>
  </si>
  <si>
    <t>str/min</t>
  </si>
  <si>
    <t>rychlost tisku color</t>
  </si>
  <si>
    <t>tisk 1. strany do</t>
  </si>
  <si>
    <t>s</t>
  </si>
  <si>
    <t>str/měs</t>
  </si>
  <si>
    <t>robustnost tiskárny</t>
  </si>
  <si>
    <t>Kč/str</t>
  </si>
  <si>
    <t>cena stránky čb</t>
  </si>
  <si>
    <t>cena stránky color</t>
  </si>
  <si>
    <t>č. komodity</t>
  </si>
  <si>
    <t>rozsah zvětšení/zmenšení</t>
  </si>
  <si>
    <t>rozlišení skeneru</t>
  </si>
  <si>
    <t>cena tiskové stránky čb</t>
  </si>
  <si>
    <t>cena tiskové stránky color</t>
  </si>
  <si>
    <t>měsíční kapacita tisku</t>
  </si>
  <si>
    <r>
      <t xml:space="preserve">Barevná laserová tiskárna formátu A4
</t>
    </r>
    <r>
      <rPr>
        <b/>
        <sz val="10"/>
        <rFont val="Arial"/>
        <family val="2"/>
      </rPr>
      <t xml:space="preserve">Rozlišení 1200 x 600 dpi
Rychlost tisku: až 12 str./min v černé a 10str./min. v barvě. 
První stránka do 20 sekund. 
doporučená měsíční kapacita tisku: min. 2 000
</t>
    </r>
    <r>
      <rPr>
        <sz val="10"/>
        <rFont val="Arial"/>
        <family val="0"/>
      </rPr>
      <t xml:space="preserve">Tiskové jazyky: PostScript Level 3, PCL 6 
Rozhraní: USB 2.0, RJ45. 
Paměť: min 64 MB.
</t>
    </r>
    <r>
      <rPr>
        <b/>
        <sz val="10"/>
        <rFont val="Arial"/>
        <family val="2"/>
      </rPr>
      <t>Uveďte cenu tiskové stránky (čb, bar).</t>
    </r>
  </si>
  <si>
    <t>stran/min</t>
  </si>
  <si>
    <t>stran/měs</t>
  </si>
  <si>
    <t>Kč</t>
  </si>
  <si>
    <r>
      <t xml:space="preserve">Formát A3, Oboustranný podavač,
</t>
    </r>
    <r>
      <rPr>
        <b/>
        <sz val="10"/>
        <rFont val="Arial"/>
        <family val="2"/>
      </rPr>
      <t>Rozlišení: 1200 x 1200</t>
    </r>
    <r>
      <rPr>
        <sz val="10"/>
        <rFont val="Arial"/>
        <family val="0"/>
      </rPr>
      <t xml:space="preserve">, 
</t>
    </r>
    <r>
      <rPr>
        <b/>
        <sz val="10"/>
        <rFont val="Arial"/>
        <family val="2"/>
      </rPr>
      <t xml:space="preserve">Doporučená měsíční kapacita tisku: min. 10 000, 
Rychlost tisku: až 30 str./min v černé a 15 str./min. v barvě. 
První stránka do 20 sekund. , 
</t>
    </r>
    <r>
      <rPr>
        <sz val="10"/>
        <rFont val="Arial"/>
        <family val="0"/>
      </rPr>
      <t>Duplexer, Síťové rozhraní, Skener funkční jako vzdálený, funkční i jako tiskárna. 
Podporované systémy  Windows XP/Vista, GNU/Linux</t>
    </r>
  </si>
  <si>
    <t>záruka [let]</t>
  </si>
  <si>
    <t>uživatelská podpora</t>
  </si>
  <si>
    <t>opatření při poruše</t>
  </si>
  <si>
    <t>váha zboží [%]</t>
  </si>
  <si>
    <t>Zásah on-site v den nahlášení poruchy</t>
  </si>
  <si>
    <t>Zásah on-site do 2. dne</t>
  </si>
  <si>
    <t>Zásah on-site do 3.dne</t>
  </si>
  <si>
    <t>Zajištění opravy u dodavatele</t>
  </si>
  <si>
    <t>Bezplatná zápůjčka zařízení po dobu opravy</t>
  </si>
  <si>
    <t>Telefonická</t>
  </si>
  <si>
    <t>Přes e-mail</t>
  </si>
  <si>
    <t>Přes IM</t>
  </si>
  <si>
    <t>Znalostní báze</t>
  </si>
  <si>
    <t>ano</t>
  </si>
  <si>
    <t>ne</t>
  </si>
  <si>
    <t>Do druhého dne</t>
  </si>
  <si>
    <t>Do týdne</t>
  </si>
  <si>
    <t>Více než týden</t>
  </si>
  <si>
    <t>12 hodin denně / 5 dní v týdnu</t>
  </si>
  <si>
    <t>24hodin denně / 7 dní v týdnu</t>
  </si>
  <si>
    <t>24hodin denně / 5 dní v týdnu</t>
  </si>
  <si>
    <t>není relevantní</t>
  </si>
  <si>
    <t>Dostupnost podpory dle zadávací dokumentace</t>
  </si>
  <si>
    <r>
      <t xml:space="preserve">Černobílé laserové multifunkční zařízení: tiskárna - skener - kopírka ve formátu A4.
</t>
    </r>
    <r>
      <rPr>
        <b/>
        <sz val="10"/>
        <rFont val="Arial"/>
        <family val="2"/>
      </rPr>
      <t xml:space="preserve">Rozlišení: min. 600 x 600 dpi, 
Rychlost tisku: 8 str./min v černobíle,
výstup první stránky při tisku do 20 sekund. 
doporučená měsíční kapacita tisku: min. 2 000 stran
paměť: min. 96 MB.
</t>
    </r>
    <r>
      <rPr>
        <sz val="10"/>
        <rFont val="Arial"/>
        <family val="0"/>
      </rPr>
      <t xml:space="preserve">Tiskové jazyky: Postscript Level 3, PCL 6.
</t>
    </r>
    <r>
      <rPr>
        <b/>
        <sz val="10"/>
        <rFont val="Arial"/>
        <family val="2"/>
      </rPr>
      <t xml:space="preserve">Zmenšit/zvětšit: 25 až 400%.
</t>
    </r>
    <r>
      <rPr>
        <sz val="10"/>
        <rFont val="Arial"/>
        <family val="0"/>
      </rPr>
      <t xml:space="preserve">Skener: plochý skener s optickým rozlišením </t>
    </r>
    <r>
      <rPr>
        <b/>
        <sz val="10"/>
        <rFont val="Arial"/>
        <family val="2"/>
      </rPr>
      <t xml:space="preserve">min. 1200 dpi, </t>
    </r>
    <r>
      <rPr>
        <sz val="10"/>
        <rFont val="Arial"/>
        <family val="0"/>
      </rPr>
      <t xml:space="preserve">hloubka barev 24 bitů, 
podpora skenování do vzdálené složky
Rozhraní: USB 2.0, RJ45. 
</t>
    </r>
    <r>
      <rPr>
        <b/>
        <sz val="10"/>
        <rFont val="Arial"/>
        <family val="2"/>
      </rPr>
      <t xml:space="preserve">Uveďte cenu tiskové stránky (čb, bar) </t>
    </r>
  </si>
  <si>
    <t>jedn. cena bez DPH [Kč]</t>
  </si>
  <si>
    <t>Celková cena  bez DPH</t>
  </si>
  <si>
    <t>Celková cena  s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</si>
</sst>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2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0"/>
      <name val="@Arial Unicode MS"/>
      <family val="2"/>
    </font>
    <font>
      <b/>
      <sz val="9"/>
      <name val="Arial"/>
      <family val="2"/>
    </font>
    <font>
      <sz val="7"/>
      <name val="Times New Roman"/>
      <family val="1"/>
    </font>
    <font>
      <sz val="14"/>
      <name val="Symbol"/>
      <family val="1"/>
    </font>
    <font>
      <sz val="10"/>
      <color indexed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47">
      <alignment/>
      <protection/>
    </xf>
    <xf numFmtId="0" fontId="20" fillId="18" borderId="10" xfId="47" applyFont="1" applyFill="1" applyBorder="1" applyAlignment="1">
      <alignment horizontal="center" wrapText="1"/>
      <protection/>
    </xf>
    <xf numFmtId="0" fontId="20" fillId="18" borderId="11" xfId="47" applyFont="1" applyFill="1" applyBorder="1" applyAlignment="1">
      <alignment wrapText="1"/>
      <protection/>
    </xf>
    <xf numFmtId="0" fontId="24" fillId="0" borderId="0" xfId="47" applyFont="1" applyAlignment="1">
      <alignment horizontal="center" wrapText="1"/>
      <protection/>
    </xf>
    <xf numFmtId="0" fontId="0" fillId="0" borderId="0" xfId="47" applyAlignment="1">
      <alignment horizontal="center"/>
      <protection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0" fillId="18" borderId="0" xfId="47" applyFont="1" applyFill="1" applyBorder="1" applyAlignment="1">
      <alignment wrapText="1"/>
      <protection/>
    </xf>
    <xf numFmtId="0" fontId="23" fillId="0" borderId="0" xfId="0" applyFont="1" applyBorder="1" applyAlignment="1">
      <alignment horizontal="justify"/>
    </xf>
    <xf numFmtId="0" fontId="25" fillId="0" borderId="0" xfId="47" applyFont="1">
      <alignment/>
      <protection/>
    </xf>
    <xf numFmtId="0" fontId="0" fillId="0" borderId="13" xfId="47" applyBorder="1">
      <alignment/>
      <protection/>
    </xf>
    <xf numFmtId="0" fontId="0" fillId="0" borderId="14" xfId="47" applyBorder="1">
      <alignment/>
      <protection/>
    </xf>
    <xf numFmtId="0" fontId="0" fillId="0" borderId="15" xfId="47" applyBorder="1">
      <alignment/>
      <protection/>
    </xf>
    <xf numFmtId="0" fontId="0" fillId="0" borderId="0" xfId="47" applyBorder="1">
      <alignment/>
      <protection/>
    </xf>
    <xf numFmtId="0" fontId="23" fillId="0" borderId="16" xfId="0" applyFont="1" applyBorder="1" applyAlignment="1">
      <alignment horizontal="left"/>
    </xf>
    <xf numFmtId="0" fontId="1" fillId="0" borderId="0" xfId="47" applyFont="1" applyFill="1" applyBorder="1" applyAlignment="1">
      <alignment horizontal="center" vertical="center" wrapText="1"/>
      <protection/>
    </xf>
    <xf numFmtId="0" fontId="0" fillId="0" borderId="0" xfId="47" applyFont="1">
      <alignment/>
      <protection/>
    </xf>
    <xf numFmtId="0" fontId="0" fillId="0" borderId="0" xfId="0" applyFill="1" applyBorder="1" applyAlignment="1">
      <alignment horizontal="left" vertical="center" wrapText="1"/>
    </xf>
    <xf numFmtId="166" fontId="0" fillId="0" borderId="14" xfId="47" applyNumberFormat="1" applyBorder="1">
      <alignment/>
      <protection/>
    </xf>
    <xf numFmtId="0" fontId="24" fillId="0" borderId="0" xfId="47" applyFont="1" applyAlignment="1">
      <alignment/>
      <protection/>
    </xf>
    <xf numFmtId="3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66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47" applyBorder="1" applyAlignment="1">
      <alignment horizontal="center"/>
      <protection/>
    </xf>
    <xf numFmtId="0" fontId="1" fillId="0" borderId="20" xfId="4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1" fillId="0" borderId="21" xfId="47" applyFont="1" applyBorder="1" applyAlignment="1">
      <alignment horizontal="center" vertical="center" wrapText="1"/>
      <protection/>
    </xf>
    <xf numFmtId="0" fontId="21" fillId="0" borderId="22" xfId="47" applyFont="1" applyBorder="1" applyAlignment="1">
      <alignment horizontal="center" vertical="center" wrapText="1"/>
      <protection/>
    </xf>
    <xf numFmtId="0" fontId="21" fillId="0" borderId="23" xfId="47" applyFont="1" applyBorder="1" applyAlignment="1">
      <alignment horizontal="center" vertical="center" wrapText="1"/>
      <protection/>
    </xf>
    <xf numFmtId="0" fontId="20" fillId="19" borderId="13" xfId="47" applyFont="1" applyFill="1" applyBorder="1" applyAlignment="1">
      <alignment horizontal="center" wrapText="1"/>
      <protection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6" fillId="0" borderId="13" xfId="47" applyFont="1" applyBorder="1" applyAlignment="1">
      <alignment horizontal="center"/>
      <protection/>
    </xf>
    <xf numFmtId="0" fontId="26" fillId="0" borderId="14" xfId="47" applyFont="1" applyBorder="1" applyAlignment="1">
      <alignment horizontal="center"/>
      <protection/>
    </xf>
    <xf numFmtId="0" fontId="26" fillId="0" borderId="15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T nákup - 20090414 - VT_pro_VZ NIDM - v5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5" sqref="H6:H57"/>
    </sheetView>
  </sheetViews>
  <sheetFormatPr defaultColWidth="9.140625" defaultRowHeight="12.75"/>
  <cols>
    <col min="1" max="1" width="12.00390625" style="1" customWidth="1"/>
    <col min="2" max="2" width="15.00390625" style="5" customWidth="1"/>
    <col min="3" max="3" width="53.00390625" style="1" customWidth="1"/>
    <col min="4" max="4" width="4.28125" style="1" customWidth="1"/>
    <col min="5" max="5" width="39.7109375" style="1" customWidth="1"/>
    <col min="6" max="6" width="9.421875" style="1" customWidth="1"/>
    <col min="7" max="8" width="19.00390625" style="1" customWidth="1"/>
    <col min="9" max="10" width="22.421875" style="1" customWidth="1"/>
    <col min="11" max="11" width="14.8515625" style="1" customWidth="1"/>
    <col min="12" max="12" width="22.421875" style="1" customWidth="1"/>
    <col min="13" max="13" width="23.140625" style="1" customWidth="1"/>
    <col min="14" max="22" width="22.140625" style="1" customWidth="1"/>
    <col min="23" max="16384" width="9.140625" style="1" customWidth="1"/>
  </cols>
  <sheetData>
    <row r="1" ht="12.75">
      <c r="A1" s="1" t="s">
        <v>5</v>
      </c>
    </row>
    <row r="2" ht="25.5">
      <c r="B2" s="10" t="s">
        <v>4</v>
      </c>
    </row>
    <row r="3" ht="12.75">
      <c r="B3" s="1"/>
    </row>
    <row r="4" spans="1:22" ht="14.25">
      <c r="A4" s="11"/>
      <c r="B4" s="12"/>
      <c r="C4" s="12"/>
      <c r="D4" s="12"/>
      <c r="E4" s="12"/>
      <c r="F4" s="12"/>
      <c r="G4" s="12"/>
      <c r="H4" s="12"/>
      <c r="I4" s="12"/>
      <c r="J4" s="19"/>
      <c r="K4" s="12"/>
      <c r="L4" s="13"/>
      <c r="M4" s="34" t="s">
        <v>38</v>
      </c>
      <c r="N4" s="35"/>
      <c r="O4" s="35"/>
      <c r="P4" s="36"/>
      <c r="Q4" s="37" t="s">
        <v>59</v>
      </c>
      <c r="R4" s="38"/>
      <c r="S4" s="38"/>
      <c r="T4" s="38"/>
      <c r="U4" s="38"/>
      <c r="V4" s="39"/>
    </row>
    <row r="5" spans="1:22" ht="45">
      <c r="A5" s="2" t="s">
        <v>26</v>
      </c>
      <c r="B5" s="2" t="s">
        <v>6</v>
      </c>
      <c r="C5" s="3" t="s">
        <v>7</v>
      </c>
      <c r="D5" s="8"/>
      <c r="E5" s="8" t="s">
        <v>1</v>
      </c>
      <c r="F5" s="8" t="s">
        <v>2</v>
      </c>
      <c r="G5" s="8" t="s">
        <v>13</v>
      </c>
      <c r="H5" s="8" t="s">
        <v>61</v>
      </c>
      <c r="I5" s="8" t="s">
        <v>3</v>
      </c>
      <c r="J5" s="8" t="s">
        <v>40</v>
      </c>
      <c r="K5" s="8" t="s">
        <v>37</v>
      </c>
      <c r="L5" s="8" t="s">
        <v>39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56</v>
      </c>
      <c r="R5" s="8" t="s">
        <v>55</v>
      </c>
      <c r="S5" s="8" t="s">
        <v>57</v>
      </c>
      <c r="T5" s="8" t="s">
        <v>52</v>
      </c>
      <c r="U5" s="8" t="s">
        <v>53</v>
      </c>
      <c r="V5" s="8" t="s">
        <v>54</v>
      </c>
    </row>
    <row r="6" spans="1:22" ht="12.75" customHeight="1">
      <c r="A6" s="26">
        <v>1</v>
      </c>
      <c r="B6" s="31" t="s">
        <v>8</v>
      </c>
      <c r="C6" s="28" t="s">
        <v>32</v>
      </c>
      <c r="D6" s="6">
        <v>1</v>
      </c>
      <c r="E6" s="6" t="s">
        <v>14</v>
      </c>
      <c r="F6" s="6"/>
      <c r="G6" s="6" t="s">
        <v>15</v>
      </c>
      <c r="H6" s="23"/>
      <c r="I6" s="23">
        <v>15</v>
      </c>
      <c r="J6" s="23">
        <v>33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9.5" customHeight="1">
      <c r="A7" s="26"/>
      <c r="B7" s="32"/>
      <c r="C7" s="29"/>
      <c r="D7" s="6">
        <f>D6+1</f>
        <v>2</v>
      </c>
      <c r="E7" s="6" t="s">
        <v>16</v>
      </c>
      <c r="F7" s="6"/>
      <c r="G7" s="6" t="s">
        <v>17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>
      <c r="A8" s="26"/>
      <c r="B8" s="32"/>
      <c r="C8" s="29"/>
      <c r="D8" s="6">
        <f aca="true" t="shared" si="0" ref="D8:D15">D7+1</f>
        <v>3</v>
      </c>
      <c r="E8" s="6" t="s">
        <v>18</v>
      </c>
      <c r="F8" s="6"/>
      <c r="G8" s="6" t="s">
        <v>17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.75">
      <c r="A9" s="26"/>
      <c r="B9" s="32"/>
      <c r="C9" s="29"/>
      <c r="D9" s="6">
        <f t="shared" si="0"/>
        <v>4</v>
      </c>
      <c r="E9" s="6" t="s">
        <v>19</v>
      </c>
      <c r="F9" s="6"/>
      <c r="G9" s="6" t="s">
        <v>20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>
      <c r="A10" s="26"/>
      <c r="B10" s="32"/>
      <c r="C10" s="29"/>
      <c r="D10" s="6">
        <f t="shared" si="0"/>
        <v>5</v>
      </c>
      <c r="E10" s="6" t="s">
        <v>22</v>
      </c>
      <c r="F10" s="6"/>
      <c r="G10" s="6" t="s">
        <v>21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>
      <c r="A11" s="26"/>
      <c r="B11" s="32"/>
      <c r="C11" s="29"/>
      <c r="D11" s="6">
        <f t="shared" si="0"/>
        <v>6</v>
      </c>
      <c r="E11" s="6" t="s">
        <v>24</v>
      </c>
      <c r="F11" s="6"/>
      <c r="G11" s="6" t="s">
        <v>23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"/>
      <c r="B12" s="32"/>
      <c r="C12" s="29"/>
      <c r="D12" s="6">
        <f t="shared" si="0"/>
        <v>7</v>
      </c>
      <c r="E12" s="6" t="s">
        <v>25</v>
      </c>
      <c r="F12" s="6"/>
      <c r="G12" s="6" t="s">
        <v>23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"/>
      <c r="B13" s="32"/>
      <c r="C13" s="29"/>
      <c r="D13" s="6">
        <f t="shared" si="0"/>
        <v>8</v>
      </c>
      <c r="E13" s="6"/>
      <c r="F13" s="6"/>
      <c r="G13" s="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"/>
      <c r="B14" s="32"/>
      <c r="C14" s="29"/>
      <c r="D14" s="6">
        <f t="shared" si="0"/>
        <v>9</v>
      </c>
      <c r="E14" s="6"/>
      <c r="F14" s="6"/>
      <c r="G14" s="6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"/>
      <c r="B15" s="32"/>
      <c r="C15" s="29"/>
      <c r="D15" s="6">
        <f t="shared" si="0"/>
        <v>10</v>
      </c>
      <c r="E15" s="6"/>
      <c r="F15" s="6"/>
      <c r="G15" s="6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"/>
      <c r="B16" s="32"/>
      <c r="C16" s="29"/>
      <c r="D16" s="6"/>
      <c r="E16" s="6"/>
      <c r="F16" s="6"/>
      <c r="G16" s="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"/>
      <c r="B17" s="32"/>
      <c r="C17" s="29"/>
      <c r="D17" s="6"/>
      <c r="E17" s="6"/>
      <c r="F17" s="6"/>
      <c r="G17" s="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"/>
      <c r="B18" s="33"/>
      <c r="C18" s="30"/>
      <c r="D18" s="6"/>
      <c r="E18" s="6"/>
      <c r="F18" s="6"/>
      <c r="G18" s="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2.75" customHeight="1">
      <c r="A19" s="26">
        <v>2</v>
      </c>
      <c r="B19" s="31" t="s">
        <v>9</v>
      </c>
      <c r="C19" s="28" t="s">
        <v>60</v>
      </c>
      <c r="D19" s="6">
        <v>1</v>
      </c>
      <c r="E19" s="6" t="s">
        <v>14</v>
      </c>
      <c r="F19" s="6"/>
      <c r="G19" s="6" t="s">
        <v>15</v>
      </c>
      <c r="H19" s="23"/>
      <c r="I19" s="23">
        <v>12</v>
      </c>
      <c r="J19" s="23">
        <v>19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2.75">
      <c r="A20" s="26"/>
      <c r="B20" s="32"/>
      <c r="C20" s="29"/>
      <c r="D20" s="6">
        <f aca="true" t="shared" si="1" ref="D20:D28">D19+1</f>
        <v>2</v>
      </c>
      <c r="E20" s="6" t="s">
        <v>16</v>
      </c>
      <c r="F20" s="6"/>
      <c r="G20" s="6" t="s">
        <v>33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"/>
      <c r="B21" s="32"/>
      <c r="C21" s="29"/>
      <c r="D21" s="6">
        <f t="shared" si="1"/>
        <v>3</v>
      </c>
      <c r="E21" s="6" t="s">
        <v>19</v>
      </c>
      <c r="F21" s="6"/>
      <c r="G21" s="6" t="s">
        <v>20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"/>
      <c r="B22" s="32"/>
      <c r="C22" s="29"/>
      <c r="D22" s="6">
        <f t="shared" si="1"/>
        <v>4</v>
      </c>
      <c r="E22" s="6" t="s">
        <v>31</v>
      </c>
      <c r="F22" s="6"/>
      <c r="G22" s="6" t="s">
        <v>34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"/>
      <c r="B23" s="32"/>
      <c r="C23" s="29"/>
      <c r="D23" s="6">
        <f t="shared" si="1"/>
        <v>5</v>
      </c>
      <c r="E23" s="6" t="s">
        <v>29</v>
      </c>
      <c r="F23" s="6"/>
      <c r="G23" s="6" t="s">
        <v>35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"/>
      <c r="B24" s="32"/>
      <c r="C24" s="29"/>
      <c r="D24" s="6">
        <f t="shared" si="1"/>
        <v>6</v>
      </c>
      <c r="E24" s="6" t="s">
        <v>27</v>
      </c>
      <c r="F24" s="6"/>
      <c r="G24" s="6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"/>
      <c r="B25" s="32"/>
      <c r="C25" s="29"/>
      <c r="D25" s="6">
        <f t="shared" si="1"/>
        <v>7</v>
      </c>
      <c r="E25" s="6" t="s">
        <v>28</v>
      </c>
      <c r="F25" s="6"/>
      <c r="G25" s="17" t="s">
        <v>15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"/>
      <c r="B26" s="32"/>
      <c r="C26" s="29"/>
      <c r="D26" s="6">
        <f t="shared" si="1"/>
        <v>8</v>
      </c>
      <c r="E26" s="6"/>
      <c r="G26" s="6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.75">
      <c r="A27" s="26"/>
      <c r="B27" s="32"/>
      <c r="C27" s="29"/>
      <c r="D27" s="6">
        <f t="shared" si="1"/>
        <v>9</v>
      </c>
      <c r="F27" s="6"/>
      <c r="G27" s="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6"/>
      <c r="B28" s="32"/>
      <c r="C28" s="29"/>
      <c r="D28" s="6">
        <f t="shared" si="1"/>
        <v>10</v>
      </c>
      <c r="E28" s="6"/>
      <c r="F28" s="6"/>
      <c r="G28" s="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26"/>
      <c r="B29" s="32"/>
      <c r="C29" s="29"/>
      <c r="D29" s="6"/>
      <c r="E29" s="6"/>
      <c r="F29" s="6"/>
      <c r="G29" s="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2.75">
      <c r="A30" s="26"/>
      <c r="B30" s="32"/>
      <c r="C30" s="29"/>
      <c r="D30" s="6"/>
      <c r="E30" s="6"/>
      <c r="F30" s="6"/>
      <c r="G30" s="6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.75">
      <c r="A31" s="26"/>
      <c r="B31" s="33"/>
      <c r="C31" s="30"/>
      <c r="D31" s="6"/>
      <c r="E31" s="6"/>
      <c r="F31" s="6"/>
      <c r="G31" s="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2.75" customHeight="1">
      <c r="A32" s="26">
        <f>A19+1</f>
        <v>3</v>
      </c>
      <c r="B32" s="31" t="s">
        <v>12</v>
      </c>
      <c r="C32" s="28" t="s">
        <v>0</v>
      </c>
      <c r="D32" s="6">
        <v>1</v>
      </c>
      <c r="E32" s="6" t="s">
        <v>14</v>
      </c>
      <c r="F32" s="6"/>
      <c r="G32" s="6" t="s">
        <v>15</v>
      </c>
      <c r="H32" s="23"/>
      <c r="I32" s="23">
        <v>1</v>
      </c>
      <c r="J32" s="23">
        <v>26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2.75">
      <c r="A33" s="26"/>
      <c r="B33" s="32"/>
      <c r="C33" s="29"/>
      <c r="D33" s="6">
        <f>D32+1</f>
        <v>2</v>
      </c>
      <c r="E33" s="6" t="s">
        <v>16</v>
      </c>
      <c r="F33" s="6"/>
      <c r="G33" s="6" t="s">
        <v>33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2.75">
      <c r="A34" s="26"/>
      <c r="B34" s="32"/>
      <c r="C34" s="29"/>
      <c r="D34" s="6">
        <f aca="true" t="shared" si="2" ref="D34:D41">D33+1</f>
        <v>3</v>
      </c>
      <c r="E34" s="6" t="s">
        <v>19</v>
      </c>
      <c r="F34" s="6"/>
      <c r="G34" s="6" t="s">
        <v>20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.75">
      <c r="A35" s="26"/>
      <c r="B35" s="32"/>
      <c r="C35" s="29"/>
      <c r="D35" s="6">
        <f t="shared" si="2"/>
        <v>4</v>
      </c>
      <c r="E35" s="6" t="s">
        <v>31</v>
      </c>
      <c r="F35" s="6"/>
      <c r="G35" s="6" t="s">
        <v>34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"/>
      <c r="B36" s="32"/>
      <c r="C36" s="29"/>
      <c r="D36" s="6">
        <f t="shared" si="2"/>
        <v>5</v>
      </c>
      <c r="E36" s="6" t="s">
        <v>29</v>
      </c>
      <c r="F36" s="6"/>
      <c r="G36" s="6" t="s">
        <v>35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2.75">
      <c r="A37" s="26"/>
      <c r="B37" s="32"/>
      <c r="C37" s="29"/>
      <c r="D37" s="6">
        <f t="shared" si="2"/>
        <v>6</v>
      </c>
      <c r="E37" s="6" t="s">
        <v>27</v>
      </c>
      <c r="F37" s="6"/>
      <c r="G37" s="6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2.75">
      <c r="A38" s="26"/>
      <c r="B38" s="32"/>
      <c r="C38" s="29"/>
      <c r="D38" s="6">
        <f t="shared" si="2"/>
        <v>7</v>
      </c>
      <c r="E38" s="6" t="s">
        <v>28</v>
      </c>
      <c r="F38" s="6"/>
      <c r="G38" s="6" t="s">
        <v>15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"/>
      <c r="B39" s="32"/>
      <c r="C39" s="29"/>
      <c r="D39" s="6">
        <f t="shared" si="2"/>
        <v>8</v>
      </c>
      <c r="E39" s="6"/>
      <c r="G39" s="6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2.75">
      <c r="A40" s="26"/>
      <c r="B40" s="32"/>
      <c r="C40" s="29"/>
      <c r="D40" s="6">
        <f t="shared" si="2"/>
        <v>9</v>
      </c>
      <c r="F40" s="6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"/>
      <c r="B41" s="32"/>
      <c r="C41" s="29"/>
      <c r="D41" s="6">
        <f t="shared" si="2"/>
        <v>10</v>
      </c>
      <c r="E41" s="6"/>
      <c r="F41" s="6"/>
      <c r="G41" s="6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"/>
      <c r="B42" s="32"/>
      <c r="C42" s="29"/>
      <c r="D42" s="6"/>
      <c r="E42" s="6"/>
      <c r="F42" s="6"/>
      <c r="G42" s="6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"/>
      <c r="B43" s="32"/>
      <c r="C43" s="29"/>
      <c r="D43" s="6"/>
      <c r="E43" s="6"/>
      <c r="F43" s="6"/>
      <c r="G43" s="6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"/>
      <c r="B44" s="33"/>
      <c r="C44" s="30"/>
      <c r="D44" s="6"/>
      <c r="E44" s="6"/>
      <c r="F44" s="6"/>
      <c r="G44" s="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 customHeight="1">
      <c r="A45" s="26">
        <f>A32+1</f>
        <v>4</v>
      </c>
      <c r="B45" s="27" t="s">
        <v>10</v>
      </c>
      <c r="C45" s="28" t="s">
        <v>36</v>
      </c>
      <c r="D45" s="6">
        <v>1</v>
      </c>
      <c r="E45" s="6" t="s">
        <v>14</v>
      </c>
      <c r="F45" s="6"/>
      <c r="G45" s="6" t="s">
        <v>15</v>
      </c>
      <c r="H45" s="23"/>
      <c r="I45" s="23">
        <v>1</v>
      </c>
      <c r="J45" s="23">
        <v>22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2.75">
      <c r="A46" s="26"/>
      <c r="B46" s="27"/>
      <c r="C46" s="29"/>
      <c r="D46" s="6">
        <f>D45+1</f>
        <v>2</v>
      </c>
      <c r="E46" s="6" t="s">
        <v>16</v>
      </c>
      <c r="F46" s="6"/>
      <c r="G46" s="6" t="s">
        <v>33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2.75">
      <c r="A47" s="26"/>
      <c r="B47" s="27"/>
      <c r="C47" s="29"/>
      <c r="D47" s="6">
        <f aca="true" t="shared" si="3" ref="D47:D54">D46+1</f>
        <v>3</v>
      </c>
      <c r="E47" s="6" t="s">
        <v>18</v>
      </c>
      <c r="F47" s="6"/>
      <c r="G47" s="6" t="s">
        <v>33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2.75">
      <c r="A48" s="26"/>
      <c r="B48" s="27"/>
      <c r="C48" s="29"/>
      <c r="D48" s="6">
        <f t="shared" si="3"/>
        <v>4</v>
      </c>
      <c r="E48" s="6" t="s">
        <v>19</v>
      </c>
      <c r="F48" s="6"/>
      <c r="G48" s="6" t="s">
        <v>20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26"/>
      <c r="B49" s="27"/>
      <c r="C49" s="29"/>
      <c r="D49" s="6">
        <f t="shared" si="3"/>
        <v>5</v>
      </c>
      <c r="E49" s="6" t="s">
        <v>31</v>
      </c>
      <c r="F49" s="6"/>
      <c r="G49" s="6" t="s">
        <v>34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2.75">
      <c r="A50" s="26"/>
      <c r="B50" s="27"/>
      <c r="C50" s="29"/>
      <c r="D50" s="6">
        <f t="shared" si="3"/>
        <v>6</v>
      </c>
      <c r="E50" s="6" t="s">
        <v>29</v>
      </c>
      <c r="F50" s="6"/>
      <c r="G50" s="6" t="s">
        <v>35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2.75">
      <c r="A51" s="26"/>
      <c r="B51" s="27"/>
      <c r="C51" s="29"/>
      <c r="D51" s="6">
        <f t="shared" si="3"/>
        <v>7</v>
      </c>
      <c r="E51" s="6" t="s">
        <v>30</v>
      </c>
      <c r="F51" s="6"/>
      <c r="G51" s="6" t="s">
        <v>35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2.75">
      <c r="A52" s="26"/>
      <c r="B52" s="27"/>
      <c r="C52" s="29"/>
      <c r="D52" s="6">
        <f t="shared" si="3"/>
        <v>8</v>
      </c>
      <c r="E52" s="6"/>
      <c r="F52" s="6"/>
      <c r="G52" s="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2.75">
      <c r="A53" s="26"/>
      <c r="B53" s="27"/>
      <c r="C53" s="29"/>
      <c r="D53" s="6">
        <f t="shared" si="3"/>
        <v>9</v>
      </c>
      <c r="E53" s="6"/>
      <c r="F53" s="6"/>
      <c r="G53" s="6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12.75">
      <c r="A54" s="26"/>
      <c r="B54" s="27"/>
      <c r="C54" s="29"/>
      <c r="D54" s="6">
        <f t="shared" si="3"/>
        <v>10</v>
      </c>
      <c r="E54" s="6"/>
      <c r="F54" s="6"/>
      <c r="G54" s="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2.75">
      <c r="A55" s="26"/>
      <c r="B55" s="27"/>
      <c r="C55" s="29"/>
      <c r="D55" s="6"/>
      <c r="E55" s="6"/>
      <c r="F55" s="6"/>
      <c r="G55" s="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12.75">
      <c r="A56" s="26"/>
      <c r="B56" s="27"/>
      <c r="C56" s="29"/>
      <c r="D56" s="6"/>
      <c r="E56" s="6"/>
      <c r="F56" s="6"/>
      <c r="G56" s="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12.75">
      <c r="A57" s="26"/>
      <c r="B57" s="27"/>
      <c r="C57" s="30"/>
      <c r="D57" s="6"/>
      <c r="E57" s="6"/>
      <c r="F57" s="6"/>
      <c r="G57" s="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8">
      <c r="A58" s="14"/>
      <c r="B58" s="16"/>
      <c r="C58" s="1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">
      <c r="A59" s="14"/>
      <c r="B59" s="16"/>
      <c r="C59" s="15" t="s">
        <v>11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1" spans="1:22" ht="25.5" customHeight="1">
      <c r="A61" s="20" t="s">
        <v>62</v>
      </c>
      <c r="C61" s="21">
        <f>SUMPRODUCT(H6:H57,I6:I57)</f>
        <v>0</v>
      </c>
      <c r="D61" s="22" t="s">
        <v>35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16" ht="25.5">
      <c r="A62" s="20" t="s">
        <v>63</v>
      </c>
      <c r="C62" s="21">
        <f>C61*1.19</f>
        <v>0</v>
      </c>
      <c r="D62" s="22" t="s">
        <v>35</v>
      </c>
      <c r="E62" s="7"/>
      <c r="F62" s="7"/>
      <c r="G62" s="7"/>
      <c r="H62" s="7"/>
      <c r="I62" s="7"/>
      <c r="J62" s="7"/>
      <c r="K62" s="1">
        <v>2</v>
      </c>
      <c r="L62" s="18" t="s">
        <v>41</v>
      </c>
      <c r="M62" s="1" t="s">
        <v>50</v>
      </c>
      <c r="N62" s="1" t="s">
        <v>50</v>
      </c>
      <c r="O62" s="1" t="s">
        <v>50</v>
      </c>
      <c r="P62" s="1" t="s">
        <v>50</v>
      </c>
    </row>
    <row r="63" spans="2:16" ht="12.75">
      <c r="B63" s="4"/>
      <c r="C63" s="7"/>
      <c r="D63" s="7"/>
      <c r="E63" s="7"/>
      <c r="F63" s="7"/>
      <c r="G63" s="7"/>
      <c r="H63" s="7"/>
      <c r="I63" s="7"/>
      <c r="J63" s="7"/>
      <c r="K63" s="1">
        <v>3</v>
      </c>
      <c r="L63" s="18" t="s">
        <v>42</v>
      </c>
      <c r="M63" s="1" t="s">
        <v>51</v>
      </c>
      <c r="N63" s="1" t="s">
        <v>51</v>
      </c>
      <c r="O63" s="1" t="s">
        <v>51</v>
      </c>
      <c r="P63" s="1" t="s">
        <v>51</v>
      </c>
    </row>
    <row r="64" spans="2:12" ht="12.75">
      <c r="B64" s="4"/>
      <c r="C64" s="7"/>
      <c r="D64" s="7"/>
      <c r="E64" s="7"/>
      <c r="F64" s="7"/>
      <c r="G64" s="7"/>
      <c r="H64" s="7"/>
      <c r="I64" s="7"/>
      <c r="J64" s="7"/>
      <c r="K64" s="1">
        <v>4</v>
      </c>
      <c r="L64" s="18" t="s">
        <v>43</v>
      </c>
    </row>
    <row r="65" spans="2:12" ht="25.5">
      <c r="B65" s="4"/>
      <c r="C65" s="7"/>
      <c r="D65" s="7"/>
      <c r="E65" s="7"/>
      <c r="F65" s="7"/>
      <c r="G65" s="7"/>
      <c r="H65" s="7"/>
      <c r="I65" s="7"/>
      <c r="J65" s="7"/>
      <c r="K65" s="1" t="s">
        <v>58</v>
      </c>
      <c r="L65" s="18" t="s">
        <v>44</v>
      </c>
    </row>
    <row r="66" ht="12.75">
      <c r="L66" s="1" t="s">
        <v>45</v>
      </c>
    </row>
  </sheetData>
  <sheetProtection/>
  <mergeCells count="74">
    <mergeCell ref="S45:S57"/>
    <mergeCell ref="T45:T57"/>
    <mergeCell ref="U45:U57"/>
    <mergeCell ref="V45:V57"/>
    <mergeCell ref="T19:T31"/>
    <mergeCell ref="U19:U31"/>
    <mergeCell ref="V19:V31"/>
    <mergeCell ref="S32:S44"/>
    <mergeCell ref="T32:T44"/>
    <mergeCell ref="U32:U44"/>
    <mergeCell ref="V32:V44"/>
    <mergeCell ref="S19:S31"/>
    <mergeCell ref="I6:I18"/>
    <mergeCell ref="H6:H18"/>
    <mergeCell ref="M4:P4"/>
    <mergeCell ref="Q4:V4"/>
    <mergeCell ref="S6:S18"/>
    <mergeCell ref="T6:T18"/>
    <mergeCell ref="U6:U18"/>
    <mergeCell ref="V6:V18"/>
    <mergeCell ref="H32:H44"/>
    <mergeCell ref="A32:A44"/>
    <mergeCell ref="A19:A31"/>
    <mergeCell ref="B19:B31"/>
    <mergeCell ref="C19:C31"/>
    <mergeCell ref="A6:A18"/>
    <mergeCell ref="B6:B18"/>
    <mergeCell ref="C6:C18"/>
    <mergeCell ref="A45:A57"/>
    <mergeCell ref="B45:B57"/>
    <mergeCell ref="I45:I57"/>
    <mergeCell ref="C45:C57"/>
    <mergeCell ref="H45:H57"/>
    <mergeCell ref="I19:I31"/>
    <mergeCell ref="I32:I44"/>
    <mergeCell ref="C32:C44"/>
    <mergeCell ref="B32:B44"/>
    <mergeCell ref="H19:H31"/>
    <mergeCell ref="K6:K18"/>
    <mergeCell ref="L6:L18"/>
    <mergeCell ref="M6:M18"/>
    <mergeCell ref="R6:R18"/>
    <mergeCell ref="Q6:Q18"/>
    <mergeCell ref="N6:N18"/>
    <mergeCell ref="O6:O18"/>
    <mergeCell ref="P6:P18"/>
    <mergeCell ref="M32:M44"/>
    <mergeCell ref="R32:R44"/>
    <mergeCell ref="Q32:Q44"/>
    <mergeCell ref="N32:N44"/>
    <mergeCell ref="O32:O44"/>
    <mergeCell ref="P32:P44"/>
    <mergeCell ref="M19:M31"/>
    <mergeCell ref="R19:R31"/>
    <mergeCell ref="Q19:Q31"/>
    <mergeCell ref="N19:N31"/>
    <mergeCell ref="O19:O31"/>
    <mergeCell ref="P19:P31"/>
    <mergeCell ref="M45:M57"/>
    <mergeCell ref="R45:R57"/>
    <mergeCell ref="Q45:Q57"/>
    <mergeCell ref="N45:N57"/>
    <mergeCell ref="O45:O57"/>
    <mergeCell ref="P45:P57"/>
    <mergeCell ref="J45:J57"/>
    <mergeCell ref="J6:J18"/>
    <mergeCell ref="J19:J31"/>
    <mergeCell ref="J32:J44"/>
    <mergeCell ref="K45:K57"/>
    <mergeCell ref="L45:L57"/>
    <mergeCell ref="K19:K31"/>
    <mergeCell ref="L19:L31"/>
    <mergeCell ref="K32:K44"/>
    <mergeCell ref="L32:L44"/>
  </mergeCells>
  <dataValidations count="3">
    <dataValidation type="list" allowBlank="1" showInputMessage="1" showErrorMessage="1" sqref="K6:K57">
      <formula1>$K$62:$K$65</formula1>
    </dataValidation>
    <dataValidation type="list" allowBlank="1" showInputMessage="1" showErrorMessage="1" sqref="L6:L57">
      <formula1>$L$62:$L$67</formula1>
    </dataValidation>
    <dataValidation type="list" allowBlank="1" showInputMessage="1" showErrorMessage="1" sqref="M6:V57">
      <formula1>$M$62:$M$63</formula1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Radek Maca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Maca</dc:creator>
  <cp:keywords/>
  <dc:description/>
  <cp:lastModifiedBy>ugh</cp:lastModifiedBy>
  <cp:lastPrinted>2009-04-21T09:16:06Z</cp:lastPrinted>
  <dcterms:created xsi:type="dcterms:W3CDTF">2009-04-13T13:26:23Z</dcterms:created>
  <dcterms:modified xsi:type="dcterms:W3CDTF">2009-05-21T06:17:43Z</dcterms:modified>
  <cp:category/>
  <cp:version/>
  <cp:contentType/>
  <cp:contentStatus/>
</cp:coreProperties>
</file>