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370" windowHeight="4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<sst xmlns="http://schemas.openxmlformats.org/spreadsheetml/2006/main" count="84" uniqueCount="17">
  <si>
    <t xml:space="preserve">Číslo </t>
  </si>
  <si>
    <t>programu</t>
  </si>
  <si>
    <t xml:space="preserve">Schválený </t>
  </si>
  <si>
    <t>rozpočet</t>
  </si>
  <si>
    <t xml:space="preserve">Rozpočet </t>
  </si>
  <si>
    <t>po změnách</t>
  </si>
  <si>
    <t>Skutečnost</t>
  </si>
  <si>
    <t>celkem</t>
  </si>
  <si>
    <t>v tom:</t>
  </si>
  <si>
    <t>běžné výdaje</t>
  </si>
  <si>
    <t>kapitálové výdaje</t>
  </si>
  <si>
    <t>Výdaje</t>
  </si>
  <si>
    <t>Celkem</t>
  </si>
  <si>
    <t>v tis. Kč</t>
  </si>
  <si>
    <t>Čerpání z rozp.</t>
  </si>
  <si>
    <t>po změn. v %</t>
  </si>
  <si>
    <t>Výdaje na financování programů reprodukce majetku k 31.3.2003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</si>
</sst>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3">
    <font>
      <sz val="10"/>
      <name val="Arial CE"/>
      <family val="0"/>
    </font>
    <font>
      <sz val="14"/>
      <name val="Times New Roman CE"/>
      <family val="1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10" fontId="0" fillId="0" borderId="5" xfId="19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10" fontId="0" fillId="0" borderId="6" xfId="19" applyNumberFormat="1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10" fontId="0" fillId="0" borderId="7" xfId="19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10" fontId="0" fillId="0" borderId="4" xfId="19" applyNumberFormat="1" applyBorder="1" applyAlignment="1">
      <alignment/>
    </xf>
    <xf numFmtId="0" fontId="0" fillId="0" borderId="0" xfId="0" applyAlignment="1">
      <alignment horizontal="righ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10" fontId="2" fillId="2" borderId="7" xfId="19" applyNumberFormat="1" applyFont="1" applyFill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4" fontId="2" fillId="0" borderId="5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/>
    </xf>
    <xf numFmtId="4" fontId="0" fillId="0" borderId="5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/>
    </xf>
    <xf numFmtId="4" fontId="0" fillId="0" borderId="6" xfId="0" applyNumberForma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8" xfId="0" applyNumberFormat="1" applyBorder="1" applyAlignment="1">
      <alignment horizontal="righ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workbookViewId="0" topLeftCell="A1">
      <selection activeCell="B4" sqref="B4:B5"/>
    </sheetView>
  </sheetViews>
  <sheetFormatPr defaultColWidth="9.00390625" defaultRowHeight="12.75"/>
  <cols>
    <col min="2" max="2" width="16.75390625" style="0" customWidth="1"/>
    <col min="3" max="3" width="13.875" style="0" customWidth="1"/>
    <col min="4" max="4" width="12.375" style="0" customWidth="1"/>
    <col min="5" max="5" width="11.875" style="0" customWidth="1"/>
    <col min="6" max="6" width="13.75390625" style="0" customWidth="1"/>
    <col min="9" max="9" width="8.625" style="0" customWidth="1"/>
  </cols>
  <sheetData>
    <row r="1" spans="1:6" ht="18.75">
      <c r="A1" s="49" t="s">
        <v>16</v>
      </c>
      <c r="B1" s="49"/>
      <c r="C1" s="49"/>
      <c r="D1" s="49"/>
      <c r="E1" s="49"/>
      <c r="F1" s="49"/>
    </row>
    <row r="2" spans="1:6" ht="12.75">
      <c r="A2" s="1"/>
      <c r="B2" s="1"/>
      <c r="C2" s="1"/>
      <c r="D2" s="1"/>
      <c r="E2" s="1"/>
      <c r="F2" s="1"/>
    </row>
    <row r="3" ht="13.5" thickBot="1">
      <c r="F3" s="23" t="s">
        <v>13</v>
      </c>
    </row>
    <row r="4" spans="1:6" ht="12.75">
      <c r="A4" s="2" t="s">
        <v>0</v>
      </c>
      <c r="B4" s="50" t="s">
        <v>11</v>
      </c>
      <c r="C4" s="2" t="s">
        <v>2</v>
      </c>
      <c r="D4" s="2" t="s">
        <v>4</v>
      </c>
      <c r="E4" s="50" t="s">
        <v>6</v>
      </c>
      <c r="F4" s="2" t="s">
        <v>14</v>
      </c>
    </row>
    <row r="5" spans="1:6" ht="13.5" thickBot="1">
      <c r="A5" s="3" t="s">
        <v>1</v>
      </c>
      <c r="B5" s="51"/>
      <c r="C5" s="3" t="s">
        <v>3</v>
      </c>
      <c r="D5" s="3" t="s">
        <v>5</v>
      </c>
      <c r="E5" s="51"/>
      <c r="F5" s="3" t="s">
        <v>15</v>
      </c>
    </row>
    <row r="6" spans="1:6" ht="13.5" thickBot="1">
      <c r="A6" s="36">
        <v>233010</v>
      </c>
      <c r="B6" s="37" t="s">
        <v>7</v>
      </c>
      <c r="C6" s="42">
        <v>0</v>
      </c>
      <c r="D6" s="42">
        <f>D7+D8</f>
        <v>143748</v>
      </c>
      <c r="E6" s="43">
        <f>E7+E8</f>
        <v>0</v>
      </c>
      <c r="F6" s="7">
        <f aca="true" t="shared" si="0" ref="F6:F26">E6/D6</f>
        <v>0</v>
      </c>
    </row>
    <row r="7" spans="1:6" ht="13.5" thickBot="1">
      <c r="A7" s="38" t="s">
        <v>8</v>
      </c>
      <c r="B7" s="39" t="s">
        <v>9</v>
      </c>
      <c r="C7" s="44">
        <v>2048</v>
      </c>
      <c r="D7" s="44">
        <v>2048</v>
      </c>
      <c r="E7" s="45">
        <v>0</v>
      </c>
      <c r="F7" s="7">
        <f t="shared" si="0"/>
        <v>0</v>
      </c>
    </row>
    <row r="8" spans="1:6" ht="13.5" thickBot="1">
      <c r="A8" s="40"/>
      <c r="B8" s="41" t="s">
        <v>10</v>
      </c>
      <c r="C8" s="46">
        <v>141700</v>
      </c>
      <c r="D8" s="46">
        <v>141700</v>
      </c>
      <c r="E8" s="47">
        <v>0</v>
      </c>
      <c r="F8" s="7">
        <f t="shared" si="0"/>
        <v>0</v>
      </c>
    </row>
    <row r="9" spans="1:6" ht="13.5" thickBot="1">
      <c r="A9" s="36">
        <v>233110</v>
      </c>
      <c r="B9" s="37" t="s">
        <v>7</v>
      </c>
      <c r="C9" s="42">
        <f>C10+C11</f>
        <v>270052</v>
      </c>
      <c r="D9" s="42">
        <f>D10+D11</f>
        <v>270052</v>
      </c>
      <c r="E9" s="43">
        <f>E10+E11</f>
        <v>1994.38</v>
      </c>
      <c r="F9" s="7">
        <f t="shared" si="0"/>
        <v>0.007385170263504807</v>
      </c>
    </row>
    <row r="10" spans="1:6" ht="13.5" thickBot="1">
      <c r="A10" s="38" t="s">
        <v>8</v>
      </c>
      <c r="B10" s="39" t="s">
        <v>9</v>
      </c>
      <c r="C10" s="44">
        <v>20752</v>
      </c>
      <c r="D10" s="44">
        <v>20752</v>
      </c>
      <c r="E10" s="45">
        <v>0</v>
      </c>
      <c r="F10" s="7">
        <f t="shared" si="0"/>
        <v>0</v>
      </c>
    </row>
    <row r="11" spans="1:6" ht="13.5" thickBot="1">
      <c r="A11" s="40"/>
      <c r="B11" s="41" t="s">
        <v>10</v>
      </c>
      <c r="C11" s="46">
        <v>249300</v>
      </c>
      <c r="D11" s="46">
        <v>249300</v>
      </c>
      <c r="E11" s="47">
        <v>1994.38</v>
      </c>
      <c r="F11" s="7">
        <f t="shared" si="0"/>
        <v>0.00799991977537104</v>
      </c>
    </row>
    <row r="12" spans="1:6" ht="13.5" thickBot="1">
      <c r="A12" s="52">
        <v>233210</v>
      </c>
      <c r="B12" s="37" t="s">
        <v>7</v>
      </c>
      <c r="C12" s="53">
        <f>C13+C14</f>
        <v>78000</v>
      </c>
      <c r="D12" s="53">
        <f>D13+D14</f>
        <v>78000</v>
      </c>
      <c r="E12" s="53">
        <f>E13+E14</f>
        <v>0</v>
      </c>
      <c r="F12" s="7">
        <f t="shared" si="0"/>
        <v>0</v>
      </c>
    </row>
    <row r="13" spans="1:6" ht="13.5" thickBot="1">
      <c r="A13" s="52" t="s">
        <v>8</v>
      </c>
      <c r="B13" s="39" t="s">
        <v>9</v>
      </c>
      <c r="C13" s="53">
        <v>0</v>
      </c>
      <c r="D13" s="53">
        <v>0</v>
      </c>
      <c r="E13" s="54">
        <v>0</v>
      </c>
      <c r="F13" s="7"/>
    </row>
    <row r="14" spans="1:6" ht="13.5" thickBot="1">
      <c r="A14" s="52"/>
      <c r="B14" s="41" t="s">
        <v>10</v>
      </c>
      <c r="C14" s="53">
        <v>78000</v>
      </c>
      <c r="D14" s="53">
        <v>78000</v>
      </c>
      <c r="E14" s="54">
        <v>0</v>
      </c>
      <c r="F14" s="7">
        <f t="shared" si="0"/>
        <v>0</v>
      </c>
    </row>
    <row r="15" spans="1:6" ht="13.5" thickBot="1">
      <c r="A15" s="36">
        <v>233310</v>
      </c>
      <c r="B15" s="37" t="s">
        <v>7</v>
      </c>
      <c r="C15" s="42">
        <v>0</v>
      </c>
      <c r="D15" s="42">
        <f>D16+D17</f>
        <v>209000</v>
      </c>
      <c r="E15" s="43">
        <f>E16+E17</f>
        <v>30000</v>
      </c>
      <c r="F15" s="7">
        <f t="shared" si="0"/>
        <v>0.14354066985645933</v>
      </c>
    </row>
    <row r="16" spans="1:6" ht="13.5" thickBot="1">
      <c r="A16" s="38" t="s">
        <v>8</v>
      </c>
      <c r="B16" s="39" t="s">
        <v>9</v>
      </c>
      <c r="C16" s="44">
        <v>0</v>
      </c>
      <c r="D16" s="44">
        <v>0</v>
      </c>
      <c r="E16" s="45">
        <v>0</v>
      </c>
      <c r="F16" s="7"/>
    </row>
    <row r="17" spans="1:6" ht="13.5" thickBot="1">
      <c r="A17" s="40"/>
      <c r="B17" s="41" t="s">
        <v>10</v>
      </c>
      <c r="C17" s="46">
        <v>209000</v>
      </c>
      <c r="D17" s="46">
        <v>209000</v>
      </c>
      <c r="E17" s="47">
        <v>30000</v>
      </c>
      <c r="F17" s="7">
        <f t="shared" si="0"/>
        <v>0.14354066985645933</v>
      </c>
    </row>
    <row r="18" spans="1:6" ht="13.5" thickBot="1">
      <c r="A18" s="36">
        <v>233320</v>
      </c>
      <c r="B18" s="37" t="s">
        <v>7</v>
      </c>
      <c r="C18" s="42">
        <v>278666.666666667</v>
      </c>
      <c r="D18" s="42">
        <f>D19+D20</f>
        <v>85000</v>
      </c>
      <c r="E18" s="43">
        <f>E19+E20</f>
        <v>20000</v>
      </c>
      <c r="F18" s="7">
        <f>E18/D18</f>
        <v>0.23529411764705882</v>
      </c>
    </row>
    <row r="19" spans="1:6" ht="13.5" thickBot="1">
      <c r="A19" s="38" t="s">
        <v>8</v>
      </c>
      <c r="B19" s="39" t="s">
        <v>9</v>
      </c>
      <c r="C19" s="44">
        <v>0</v>
      </c>
      <c r="D19" s="44">
        <v>0</v>
      </c>
      <c r="E19" s="45">
        <v>0</v>
      </c>
      <c r="F19" s="7"/>
    </row>
    <row r="20" spans="1:6" ht="13.5" thickBot="1">
      <c r="A20" s="40"/>
      <c r="B20" s="41" t="s">
        <v>10</v>
      </c>
      <c r="C20" s="46">
        <v>85000</v>
      </c>
      <c r="D20" s="46">
        <v>85000</v>
      </c>
      <c r="E20" s="47">
        <v>20000</v>
      </c>
      <c r="F20" s="7">
        <f>E20/D20</f>
        <v>0.23529411764705882</v>
      </c>
    </row>
    <row r="21" spans="1:6" ht="13.5" thickBot="1">
      <c r="A21" s="36">
        <v>233330</v>
      </c>
      <c r="B21" s="37" t="s">
        <v>7</v>
      </c>
      <c r="C21" s="42">
        <v>0</v>
      </c>
      <c r="D21" s="42">
        <f>D22+D23</f>
        <v>170000</v>
      </c>
      <c r="E21" s="43">
        <f>E22+E23</f>
        <v>62000</v>
      </c>
      <c r="F21" s="7">
        <f t="shared" si="0"/>
        <v>0.36470588235294116</v>
      </c>
    </row>
    <row r="22" spans="1:6" ht="13.5" thickBot="1">
      <c r="A22" s="38" t="s">
        <v>8</v>
      </c>
      <c r="B22" s="39" t="s">
        <v>9</v>
      </c>
      <c r="C22" s="44">
        <v>0</v>
      </c>
      <c r="D22" s="44">
        <v>0</v>
      </c>
      <c r="E22" s="48">
        <v>0</v>
      </c>
      <c r="F22" s="7"/>
    </row>
    <row r="23" spans="1:6" ht="13.5" thickBot="1">
      <c r="A23" s="40"/>
      <c r="B23" s="41" t="s">
        <v>10</v>
      </c>
      <c r="C23" s="46">
        <v>170000</v>
      </c>
      <c r="D23" s="44">
        <v>170000</v>
      </c>
      <c r="E23" s="45">
        <v>62000</v>
      </c>
      <c r="F23" s="7">
        <f t="shared" si="0"/>
        <v>0.36470588235294116</v>
      </c>
    </row>
    <row r="24" spans="1:6" ht="13.5" thickBot="1">
      <c r="A24" s="36">
        <v>233340</v>
      </c>
      <c r="B24" s="37" t="s">
        <v>7</v>
      </c>
      <c r="C24" s="42">
        <f>C25+C26</f>
        <v>655400</v>
      </c>
      <c r="D24" s="42">
        <f>D25+D26</f>
        <v>655400</v>
      </c>
      <c r="E24" s="43">
        <f>E25+E26</f>
        <v>45000</v>
      </c>
      <c r="F24" s="7">
        <f t="shared" si="0"/>
        <v>0.068660360085444</v>
      </c>
    </row>
    <row r="25" spans="1:6" ht="13.5" thickBot="1">
      <c r="A25" s="38" t="s">
        <v>8</v>
      </c>
      <c r="B25" s="39" t="s">
        <v>9</v>
      </c>
      <c r="C25" s="44">
        <v>86400</v>
      </c>
      <c r="D25" s="44">
        <v>86400</v>
      </c>
      <c r="E25" s="48">
        <v>0</v>
      </c>
      <c r="F25" s="7"/>
    </row>
    <row r="26" spans="1:6" ht="13.5" thickBot="1">
      <c r="A26" s="40"/>
      <c r="B26" s="41" t="s">
        <v>10</v>
      </c>
      <c r="C26" s="46">
        <v>569000</v>
      </c>
      <c r="D26" s="44">
        <v>569000</v>
      </c>
      <c r="E26" s="45">
        <v>45000</v>
      </c>
      <c r="F26" s="7">
        <f t="shared" si="0"/>
        <v>0.07908611599297012</v>
      </c>
    </row>
    <row r="27" spans="1:6" ht="13.5" thickBot="1">
      <c r="A27" s="36">
        <v>233350</v>
      </c>
      <c r="B27" s="37" t="s">
        <v>7</v>
      </c>
      <c r="C27" s="42">
        <f>C28+C29</f>
        <v>99000</v>
      </c>
      <c r="D27" s="42">
        <f>D28+D29</f>
        <v>99000</v>
      </c>
      <c r="E27" s="43">
        <f>E28+E29</f>
        <v>45000</v>
      </c>
      <c r="F27" s="7">
        <f>E27/D27</f>
        <v>0.45454545454545453</v>
      </c>
    </row>
    <row r="28" spans="1:6" ht="13.5" thickBot="1">
      <c r="A28" s="38" t="s">
        <v>8</v>
      </c>
      <c r="B28" s="39" t="s">
        <v>9</v>
      </c>
      <c r="C28" s="44">
        <v>0</v>
      </c>
      <c r="D28" s="44">
        <v>0</v>
      </c>
      <c r="E28" s="48">
        <v>0</v>
      </c>
      <c r="F28" s="7"/>
    </row>
    <row r="29" spans="1:6" ht="13.5" thickBot="1">
      <c r="A29" s="40"/>
      <c r="B29" s="41" t="s">
        <v>10</v>
      </c>
      <c r="C29" s="46">
        <v>99000</v>
      </c>
      <c r="D29" s="44">
        <v>99000</v>
      </c>
      <c r="E29" s="45">
        <v>45000</v>
      </c>
      <c r="F29" s="7">
        <f>E29/D29</f>
        <v>0.45454545454545453</v>
      </c>
    </row>
    <row r="30" spans="1:6" ht="13.5" thickBot="1">
      <c r="A30" s="36">
        <v>233410</v>
      </c>
      <c r="B30" s="37" t="s">
        <v>7</v>
      </c>
      <c r="C30" s="42">
        <f>C31+C32</f>
        <v>26520</v>
      </c>
      <c r="D30" s="42">
        <f>D31+D32</f>
        <v>26520</v>
      </c>
      <c r="E30" s="43">
        <f>E31+E32</f>
        <v>0</v>
      </c>
      <c r="F30" s="7">
        <f>E30/D30</f>
        <v>0</v>
      </c>
    </row>
    <row r="31" spans="1:6" ht="13.5" thickBot="1">
      <c r="A31" s="38" t="s">
        <v>8</v>
      </c>
      <c r="B31" s="39" t="s">
        <v>9</v>
      </c>
      <c r="C31" s="44">
        <v>0</v>
      </c>
      <c r="D31" s="44">
        <v>0</v>
      </c>
      <c r="E31" s="48">
        <v>0</v>
      </c>
      <c r="F31" s="7"/>
    </row>
    <row r="32" spans="1:6" ht="13.5" thickBot="1">
      <c r="A32" s="40"/>
      <c r="B32" s="41" t="s">
        <v>10</v>
      </c>
      <c r="C32" s="46">
        <v>26520</v>
      </c>
      <c r="D32" s="44">
        <v>26520</v>
      </c>
      <c r="E32" s="45">
        <v>0</v>
      </c>
      <c r="F32" s="7">
        <f>E32/D32</f>
        <v>0</v>
      </c>
    </row>
    <row r="33" spans="1:6" ht="12.75">
      <c r="A33" s="4">
        <v>233510</v>
      </c>
      <c r="B33" s="5" t="s">
        <v>7</v>
      </c>
      <c r="C33" s="6">
        <v>123018.666666667</v>
      </c>
      <c r="D33" s="6">
        <v>78179.3333333333</v>
      </c>
      <c r="E33" s="6">
        <v>69984.5333333333</v>
      </c>
      <c r="F33" s="7">
        <f>E33/D33</f>
        <v>0.8951794591921137</v>
      </c>
    </row>
    <row r="34" spans="1:6" ht="12.75">
      <c r="A34" s="8" t="s">
        <v>8</v>
      </c>
      <c r="B34" s="9" t="s">
        <v>9</v>
      </c>
      <c r="C34" s="10">
        <v>0</v>
      </c>
      <c r="D34" s="10">
        <v>0</v>
      </c>
      <c r="E34" s="10">
        <v>0</v>
      </c>
      <c r="F34" s="11"/>
    </row>
    <row r="35" spans="1:6" ht="13.5" thickBot="1">
      <c r="A35" s="12"/>
      <c r="B35" s="13" t="s">
        <v>10</v>
      </c>
      <c r="C35" s="14">
        <v>334000</v>
      </c>
      <c r="D35" s="14">
        <v>334000</v>
      </c>
      <c r="E35" s="14">
        <v>0</v>
      </c>
      <c r="F35" s="15">
        <f>E35/D35</f>
        <v>0</v>
      </c>
    </row>
    <row r="36" spans="1:6" ht="12.75">
      <c r="A36" s="4">
        <v>333010</v>
      </c>
      <c r="B36" s="5" t="s">
        <v>7</v>
      </c>
      <c r="C36" s="6">
        <f>C37+C38</f>
        <v>131000</v>
      </c>
      <c r="D36" s="6">
        <f>D37+D38</f>
        <v>131000</v>
      </c>
      <c r="E36" s="6">
        <f>E37+E38</f>
        <v>3717.02</v>
      </c>
      <c r="F36" s="7">
        <f>E36/D36</f>
        <v>0.028374198473282444</v>
      </c>
    </row>
    <row r="37" spans="1:6" ht="12.75">
      <c r="A37" s="8" t="s">
        <v>8</v>
      </c>
      <c r="B37" s="9" t="s">
        <v>9</v>
      </c>
      <c r="C37" s="10">
        <v>63101</v>
      </c>
      <c r="D37" s="10">
        <v>13924</v>
      </c>
      <c r="E37" s="10">
        <v>217.35</v>
      </c>
      <c r="F37" s="11">
        <f aca="true" t="shared" si="1" ref="F37:F59">E37/D37</f>
        <v>0.015609738580867566</v>
      </c>
    </row>
    <row r="38" spans="1:6" ht="13.5" thickBot="1">
      <c r="A38" s="12"/>
      <c r="B38" s="13" t="s">
        <v>10</v>
      </c>
      <c r="C38" s="14">
        <v>67899</v>
      </c>
      <c r="D38" s="14">
        <v>117076</v>
      </c>
      <c r="E38" s="14">
        <v>3499.67</v>
      </c>
      <c r="F38" s="15">
        <f t="shared" si="1"/>
        <v>0.029892292186272165</v>
      </c>
    </row>
    <row r="39" spans="1:6" ht="12.75">
      <c r="A39" s="16">
        <v>333020</v>
      </c>
      <c r="B39" s="17" t="s">
        <v>7</v>
      </c>
      <c r="C39" s="18">
        <f>C40+C41</f>
        <v>28000</v>
      </c>
      <c r="D39" s="18">
        <f>D40+D41</f>
        <v>28000</v>
      </c>
      <c r="E39" s="18">
        <f>E40+E41</f>
        <v>0</v>
      </c>
      <c r="F39" s="19">
        <f t="shared" si="1"/>
        <v>0</v>
      </c>
    </row>
    <row r="40" spans="1:6" ht="12.75">
      <c r="A40" s="8" t="s">
        <v>8</v>
      </c>
      <c r="B40" s="9" t="s">
        <v>9</v>
      </c>
      <c r="C40" s="10">
        <v>2399</v>
      </c>
      <c r="D40" s="10">
        <v>2399</v>
      </c>
      <c r="E40" s="10">
        <v>0</v>
      </c>
      <c r="F40" s="11">
        <f t="shared" si="1"/>
        <v>0</v>
      </c>
    </row>
    <row r="41" spans="1:6" ht="13.5" thickBot="1">
      <c r="A41" s="12"/>
      <c r="B41" s="20" t="s">
        <v>10</v>
      </c>
      <c r="C41" s="21">
        <v>25601</v>
      </c>
      <c r="D41" s="21">
        <v>25601</v>
      </c>
      <c r="E41" s="21">
        <v>0</v>
      </c>
      <c r="F41" s="22">
        <f t="shared" si="1"/>
        <v>0</v>
      </c>
    </row>
    <row r="42" spans="1:6" ht="12.75">
      <c r="A42" s="4">
        <v>333110</v>
      </c>
      <c r="B42" s="5" t="s">
        <v>7</v>
      </c>
      <c r="C42" s="6">
        <f>C43+C44</f>
        <v>252800</v>
      </c>
      <c r="D42" s="6">
        <f>D43+D44</f>
        <v>252800</v>
      </c>
      <c r="E42" s="6">
        <f>E43+E44</f>
        <v>36532.36</v>
      </c>
      <c r="F42" s="7">
        <f t="shared" si="1"/>
        <v>0.144510917721519</v>
      </c>
    </row>
    <row r="43" spans="1:6" ht="12.75">
      <c r="A43" s="8" t="s">
        <v>8</v>
      </c>
      <c r="B43" s="9" t="s">
        <v>9</v>
      </c>
      <c r="C43" s="10">
        <v>5031</v>
      </c>
      <c r="D43" s="10">
        <v>21488</v>
      </c>
      <c r="E43" s="10">
        <v>1532.36</v>
      </c>
      <c r="F43" s="11">
        <f t="shared" si="1"/>
        <v>0.07131236038719285</v>
      </c>
    </row>
    <row r="44" spans="1:6" ht="13.5" thickBot="1">
      <c r="A44" s="12"/>
      <c r="B44" s="13" t="s">
        <v>10</v>
      </c>
      <c r="C44" s="14">
        <v>247769</v>
      </c>
      <c r="D44" s="14">
        <v>231312</v>
      </c>
      <c r="E44" s="14">
        <v>35000</v>
      </c>
      <c r="F44" s="15">
        <f t="shared" si="1"/>
        <v>0.1513107837033963</v>
      </c>
    </row>
    <row r="45" spans="1:6" ht="12.75">
      <c r="A45" s="4">
        <v>333210</v>
      </c>
      <c r="B45" s="5" t="s">
        <v>7</v>
      </c>
      <c r="C45" s="6">
        <f>SUM(C46:C47)</f>
        <v>82000</v>
      </c>
      <c r="D45" s="6">
        <f>SUM(D46:D47)</f>
        <v>82000</v>
      </c>
      <c r="E45" s="6">
        <f>SUM(E46:E47)</f>
        <v>40000</v>
      </c>
      <c r="F45" s="7">
        <f t="shared" si="1"/>
        <v>0.4878048780487805</v>
      </c>
    </row>
    <row r="46" spans="1:6" ht="12.75">
      <c r="A46" s="8" t="s">
        <v>8</v>
      </c>
      <c r="B46" s="9" t="s">
        <v>9</v>
      </c>
      <c r="C46" s="10">
        <v>10529</v>
      </c>
      <c r="D46" s="10">
        <v>10529</v>
      </c>
      <c r="E46" s="10">
        <v>0</v>
      </c>
      <c r="F46" s="11">
        <f t="shared" si="1"/>
        <v>0</v>
      </c>
    </row>
    <row r="47" spans="1:6" ht="13.5" thickBot="1">
      <c r="A47" s="12"/>
      <c r="B47" s="13" t="s">
        <v>10</v>
      </c>
      <c r="C47" s="14">
        <v>71471</v>
      </c>
      <c r="D47" s="14">
        <v>71471</v>
      </c>
      <c r="E47" s="14">
        <v>40000</v>
      </c>
      <c r="F47" s="15">
        <f t="shared" si="1"/>
        <v>0.5596675574708623</v>
      </c>
    </row>
    <row r="48" spans="1:6" ht="12.75">
      <c r="A48" s="4">
        <v>333310</v>
      </c>
      <c r="B48" s="5" t="s">
        <v>7</v>
      </c>
      <c r="C48" s="6">
        <f>SUM(C49:C50)</f>
        <v>1515000</v>
      </c>
      <c r="D48" s="6">
        <f>SUM(D49:D50)</f>
        <v>1515000</v>
      </c>
      <c r="E48" s="6">
        <f>SUM(E49:E50)</f>
        <v>210000</v>
      </c>
      <c r="F48" s="7">
        <f t="shared" si="1"/>
        <v>0.13861386138613863</v>
      </c>
    </row>
    <row r="49" spans="1:6" ht="12.75">
      <c r="A49" s="8" t="s">
        <v>8</v>
      </c>
      <c r="B49" s="9" t="s">
        <v>9</v>
      </c>
      <c r="C49" s="10">
        <v>646028</v>
      </c>
      <c r="D49" s="10">
        <v>646028</v>
      </c>
      <c r="E49" s="10">
        <v>50000</v>
      </c>
      <c r="F49" s="11">
        <f t="shared" si="1"/>
        <v>0.0773960261784319</v>
      </c>
    </row>
    <row r="50" spans="1:6" ht="13.5" thickBot="1">
      <c r="A50" s="12"/>
      <c r="B50" s="13" t="s">
        <v>10</v>
      </c>
      <c r="C50" s="14">
        <v>868972</v>
      </c>
      <c r="D50" s="14">
        <v>868972</v>
      </c>
      <c r="E50" s="14">
        <v>160000</v>
      </c>
      <c r="F50" s="15">
        <f t="shared" si="1"/>
        <v>0.1841256104914773</v>
      </c>
    </row>
    <row r="51" spans="1:6" ht="12.75">
      <c r="A51" s="4">
        <v>333510</v>
      </c>
      <c r="B51" s="5" t="s">
        <v>7</v>
      </c>
      <c r="C51" s="6">
        <f>SUM(C52:C53)</f>
        <v>4000</v>
      </c>
      <c r="D51" s="6">
        <f>SUM(D52:D53)</f>
        <v>4000</v>
      </c>
      <c r="E51" s="6">
        <f>SUM(E52:E53)</f>
        <v>0</v>
      </c>
      <c r="F51" s="7">
        <f t="shared" si="1"/>
        <v>0</v>
      </c>
    </row>
    <row r="52" spans="1:6" ht="12.75">
      <c r="A52" s="8" t="s">
        <v>8</v>
      </c>
      <c r="B52" s="9" t="s">
        <v>9</v>
      </c>
      <c r="C52" s="10">
        <v>0</v>
      </c>
      <c r="D52" s="10">
        <v>0</v>
      </c>
      <c r="E52" s="10">
        <v>0</v>
      </c>
      <c r="F52" s="11">
        <v>0</v>
      </c>
    </row>
    <row r="53" spans="1:6" ht="13.5" thickBot="1">
      <c r="A53" s="12"/>
      <c r="B53" s="13" t="s">
        <v>10</v>
      </c>
      <c r="C53" s="14">
        <v>4000</v>
      </c>
      <c r="D53" s="14">
        <v>4000</v>
      </c>
      <c r="E53" s="14">
        <v>0</v>
      </c>
      <c r="F53" s="15">
        <f t="shared" si="1"/>
        <v>0</v>
      </c>
    </row>
    <row r="54" spans="1:6" ht="12.75">
      <c r="A54" s="16">
        <v>333520</v>
      </c>
      <c r="B54" s="17" t="s">
        <v>7</v>
      </c>
      <c r="C54" s="18">
        <f>SUM(C55:C56)</f>
        <v>16000</v>
      </c>
      <c r="D54" s="18">
        <f>SUM(D55:D56)</f>
        <v>16000</v>
      </c>
      <c r="E54" s="18">
        <f>SUM(E55:E56)</f>
        <v>0</v>
      </c>
      <c r="F54" s="19">
        <f t="shared" si="1"/>
        <v>0</v>
      </c>
    </row>
    <row r="55" spans="1:6" ht="12.75">
      <c r="A55" s="8" t="s">
        <v>8</v>
      </c>
      <c r="B55" s="9" t="s">
        <v>9</v>
      </c>
      <c r="C55" s="10">
        <v>0</v>
      </c>
      <c r="D55" s="10">
        <v>0</v>
      </c>
      <c r="E55" s="10">
        <v>0</v>
      </c>
      <c r="F55" s="11">
        <v>0</v>
      </c>
    </row>
    <row r="56" spans="1:6" ht="13.5" thickBot="1">
      <c r="A56" s="12"/>
      <c r="B56" s="20" t="s">
        <v>10</v>
      </c>
      <c r="C56" s="21">
        <v>16000</v>
      </c>
      <c r="D56" s="21">
        <v>16000</v>
      </c>
      <c r="E56" s="21">
        <v>0</v>
      </c>
      <c r="F56" s="22">
        <f t="shared" si="1"/>
        <v>0</v>
      </c>
    </row>
    <row r="57" spans="1:6" ht="12.75">
      <c r="A57" s="24" t="s">
        <v>12</v>
      </c>
      <c r="B57" s="25"/>
      <c r="C57" s="26">
        <f>C58+C59</f>
        <v>4099520</v>
      </c>
      <c r="D57" s="26">
        <f>D58+D59</f>
        <v>4099520</v>
      </c>
      <c r="E57" s="26">
        <f>E58+E59</f>
        <v>494243.76000000007</v>
      </c>
      <c r="F57" s="27">
        <f t="shared" si="1"/>
        <v>0.1205613730387948</v>
      </c>
    </row>
    <row r="58" spans="1:6" ht="12.75">
      <c r="A58" s="28" t="s">
        <v>8</v>
      </c>
      <c r="B58" s="29" t="s">
        <v>9</v>
      </c>
      <c r="C58" s="30">
        <f>C55+C52+C49+C46+C43+C40+C37+C34+C31+C28+C25+C22+C19+C16+C13+C10+C7</f>
        <v>836288</v>
      </c>
      <c r="D58" s="30">
        <f>D55+D52+D49+D46+D43+D40+D37+D34+D31+D28+D25+D22+D19+D16+D13+D10+D7</f>
        <v>803568</v>
      </c>
      <c r="E58" s="30">
        <f>E55+E52+E49+E46+E43+E40+E37+E34+E31+E28+E25+E22+E19+E16+E13+E10+E7</f>
        <v>51749.71</v>
      </c>
      <c r="F58" s="31">
        <f t="shared" si="1"/>
        <v>0.06439991388407701</v>
      </c>
    </row>
    <row r="59" spans="1:6" ht="13.5" thickBot="1">
      <c r="A59" s="32"/>
      <c r="B59" s="33" t="s">
        <v>10</v>
      </c>
      <c r="C59" s="34">
        <f>C56+C53+C50+C47+C44+C41+C38+C35+C32+C29+C26+C23+C20+C17+C14+C11+C8</f>
        <v>3263232</v>
      </c>
      <c r="D59" s="34">
        <f>D56+D53+D50+D47+D44+D41+D38+D35+D32+D29+D26+D23+D20+D17+D14+D11+D8</f>
        <v>3295952</v>
      </c>
      <c r="E59" s="34">
        <f>E56+E53+E50+E47+E44+E41+E38+E35+E32+E29+E26+E23+E20+E17+E14+E11+E8</f>
        <v>442494.05000000005</v>
      </c>
      <c r="F59" s="35">
        <f t="shared" si="1"/>
        <v>0.13425379071054433</v>
      </c>
    </row>
  </sheetData>
  <mergeCells count="3">
    <mergeCell ref="A1:F1"/>
    <mergeCell ref="B4:B5"/>
    <mergeCell ref="E4:E5"/>
  </mergeCells>
  <printOptions/>
  <pageMargins left="0.75" right="0.75" top="1" bottom="1" header="0.4921259845" footer="0.4921259845"/>
  <pageSetup fitToHeight="1" fitToWidth="1" horizontalDpi="600" verticalDpi="600" orientation="portrait" paperSize="9" scale="91" r:id="rId1"/>
  <headerFooter alignWithMargins="0">
    <oddHeader>&amp;L&amp;9Návrh pro PV&amp;R&amp;12Příloha č. 4</oddHeader>
    <oddFooter>&amp;LVypracoval: Ing. M. Hazdrová&amp;R5.5.2003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Slavík Jiří</dc:creator>
  <cp:keywords/>
  <dc:description/>
  <cp:lastModifiedBy>Hazdrová Martina</cp:lastModifiedBy>
  <cp:lastPrinted>2003-05-05T12:09:09Z</cp:lastPrinted>
  <dcterms:created xsi:type="dcterms:W3CDTF">2002-11-08T09:17:49Z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-246789037</vt:i4>
  </property>
  <property fmtid="{D5CDD505-2E9C-101B-9397-08002B2CF9AE}" pid="3" name="_EmailSubject">
    <vt:lpwstr>Zvěřejnění na webu</vt:lpwstr>
  </property>
  <property fmtid="{D5CDD505-2E9C-101B-9397-08002B2CF9AE}" pid="4" name="_AuthorEmail">
    <vt:lpwstr>Zdenka.Jedlickova@msmt.cz</vt:lpwstr>
  </property>
  <property fmtid="{D5CDD505-2E9C-101B-9397-08002B2CF9AE}" pid="5" name="_AuthorEmailDisplayName">
    <vt:lpwstr>Jedličková Zdeňka</vt:lpwstr>
  </property>
</Properties>
</file>