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Rozvaha" sheetId="1" r:id="rId1"/>
    <sheet name="Z+Z" sheetId="2" r:id="rId2"/>
    <sheet name="Doplňující údaje" sheetId="3" r:id="rId3"/>
  </sheets>
  <definedNames>
    <definedName name="_xlnm.Print_Area" localSheetId="2">'Doplňující údaje'!$A$1:$D$48</definedName>
  </definedNames>
  <calcPr fullCalcOnLoad="1"/>
</workbook>
</file>

<file path=xl/sharedStrings.xml><?xml version="1.0" encoding="utf-8"?>
<sst xmlns="http://schemas.openxmlformats.org/spreadsheetml/2006/main" count="688" uniqueCount="579">
  <si>
    <t>Uspořádání a označování položek  
 rozvahy (bilance)</t>
  </si>
  <si>
    <t>1.1.2003</t>
  </si>
  <si>
    <t>1.1.2004</t>
  </si>
  <si>
    <t>1.1.2005</t>
  </si>
  <si>
    <t>stav k 1.1.</t>
  </si>
  <si>
    <t>stav k datu</t>
  </si>
  <si>
    <t>AKTIVA</t>
  </si>
  <si>
    <t xml:space="preserve">A.Dlouhodobý majetek celkem            </t>
  </si>
  <si>
    <t>ř.2+10+21+29</t>
  </si>
  <si>
    <t>0001</t>
  </si>
  <si>
    <t xml:space="preserve">   I. Dlouhodobý nehmotný majetek celkem             </t>
  </si>
  <si>
    <t>ř.3 až 9</t>
  </si>
  <si>
    <t>0002</t>
  </si>
  <si>
    <t xml:space="preserve">                    1.Nehmotné výsledky výzkumu a vývoje</t>
  </si>
  <si>
    <t>012</t>
  </si>
  <si>
    <t>0003</t>
  </si>
  <si>
    <t xml:space="preserve">                    2.Software</t>
  </si>
  <si>
    <t>013</t>
  </si>
  <si>
    <t>0004</t>
  </si>
  <si>
    <t xml:space="preserve">                    3.Ocenitelná práva</t>
  </si>
  <si>
    <t>014</t>
  </si>
  <si>
    <t>0005</t>
  </si>
  <si>
    <t xml:space="preserve">                    4.Drobný dlouhodobý nehmotný majetek</t>
  </si>
  <si>
    <t>018</t>
  </si>
  <si>
    <t>0006</t>
  </si>
  <si>
    <t xml:space="preserve">                    5.Ostatní dlouhodobý nehmotný majetek</t>
  </si>
  <si>
    <t>019</t>
  </si>
  <si>
    <t>0007</t>
  </si>
  <si>
    <t xml:space="preserve">                    6.Nedokončený dlouhodobý nehmotný majetek</t>
  </si>
  <si>
    <t>041</t>
  </si>
  <si>
    <t>0008</t>
  </si>
  <si>
    <t xml:space="preserve">                    7.Poskytnuté zálohy na dlouhodobý nehmotný majetek</t>
  </si>
  <si>
    <t>051</t>
  </si>
  <si>
    <t>0009</t>
  </si>
  <si>
    <t xml:space="preserve">    II. Dlouhodobý hmotný majetek celkem            </t>
  </si>
  <si>
    <t>ř.11 až 20</t>
  </si>
  <si>
    <t>0010</t>
  </si>
  <si>
    <t xml:space="preserve">                    1.Pozemky</t>
  </si>
  <si>
    <t>031</t>
  </si>
  <si>
    <t>0011</t>
  </si>
  <si>
    <t xml:space="preserve">                    2.Umělecká díla,předměty a sbírky</t>
  </si>
  <si>
    <t>032</t>
  </si>
  <si>
    <t>0012</t>
  </si>
  <si>
    <t xml:space="preserve">                    3.Stavby</t>
  </si>
  <si>
    <t>021</t>
  </si>
  <si>
    <t>0013</t>
  </si>
  <si>
    <t xml:space="preserve">                    4.Samostatné movité věci a soubory movitých věcí</t>
  </si>
  <si>
    <t>022</t>
  </si>
  <si>
    <t>0014</t>
  </si>
  <si>
    <t xml:space="preserve">                    5.Pěstitelské celky trvalých porostů</t>
  </si>
  <si>
    <t>025</t>
  </si>
  <si>
    <t>0015</t>
  </si>
  <si>
    <t xml:space="preserve">                    6.Základní stádo a tažná zvířata</t>
  </si>
  <si>
    <t>026</t>
  </si>
  <si>
    <t>0016</t>
  </si>
  <si>
    <t xml:space="preserve">                    7.Drobný dlouhodobý hmotný majetek</t>
  </si>
  <si>
    <t>028</t>
  </si>
  <si>
    <t>0017</t>
  </si>
  <si>
    <t xml:space="preserve">                    8.Ostatní dlouhodobý hmotný majetek</t>
  </si>
  <si>
    <t>029</t>
  </si>
  <si>
    <t>0018</t>
  </si>
  <si>
    <t xml:space="preserve">                    9.Nedokončený dlouhodobý hmotný majetek</t>
  </si>
  <si>
    <t>042</t>
  </si>
  <si>
    <t>0019</t>
  </si>
  <si>
    <t xml:space="preserve">                  10.Poskytnuté zálohy na dlouhodobý hnotný majetek</t>
  </si>
  <si>
    <t>052</t>
  </si>
  <si>
    <t>0020</t>
  </si>
  <si>
    <t xml:space="preserve">    III. Dlouhodobý finanční majetek celkem            </t>
  </si>
  <si>
    <t>ř.22 až 28</t>
  </si>
  <si>
    <t>0021</t>
  </si>
  <si>
    <t xml:space="preserve">                    1.Podíly v ovládaných a řízených osobách</t>
  </si>
  <si>
    <t>061</t>
  </si>
  <si>
    <t>0022</t>
  </si>
  <si>
    <t xml:space="preserve">                    2.Podíly v osobách pod podstatným vlivem</t>
  </si>
  <si>
    <t>062</t>
  </si>
  <si>
    <t>0023</t>
  </si>
  <si>
    <t xml:space="preserve">                    3.Dluhové cenné papíry držené do splatnosti</t>
  </si>
  <si>
    <t>063</t>
  </si>
  <si>
    <t>0024</t>
  </si>
  <si>
    <t xml:space="preserve">                    4.Půjčky organizačním složkám</t>
  </si>
  <si>
    <t>066</t>
  </si>
  <si>
    <t>0025</t>
  </si>
  <si>
    <t xml:space="preserve">                    5.Ostatní dlouhodobé půjčky</t>
  </si>
  <si>
    <t>067</t>
  </si>
  <si>
    <t>0026</t>
  </si>
  <si>
    <t xml:space="preserve">                    6.Ostatní dlouhodobý finanční majetek</t>
  </si>
  <si>
    <t>069</t>
  </si>
  <si>
    <t>0027</t>
  </si>
  <si>
    <t>043</t>
  </si>
  <si>
    <t>0028</t>
  </si>
  <si>
    <t xml:space="preserve">    IV. Oprávky k dlouhodobému majetku celkem    </t>
  </si>
  <si>
    <t>ř.30 až 40</t>
  </si>
  <si>
    <t>0029</t>
  </si>
  <si>
    <t xml:space="preserve">                    1.Oprávky k nehmotným výsledkům výzkumu a vývoje</t>
  </si>
  <si>
    <t>072</t>
  </si>
  <si>
    <t>0030</t>
  </si>
  <si>
    <t xml:space="preserve">                    2.Oprávky k softwaru</t>
  </si>
  <si>
    <t>073</t>
  </si>
  <si>
    <t>0031</t>
  </si>
  <si>
    <t xml:space="preserve">                    3.Oprávky k ocenitelným právům</t>
  </si>
  <si>
    <t>074</t>
  </si>
  <si>
    <t>0032</t>
  </si>
  <si>
    <t xml:space="preserve">                    4.Oprávky k drobnému dlouhodobému nehm. majetku</t>
  </si>
  <si>
    <t>078</t>
  </si>
  <si>
    <t>0033</t>
  </si>
  <si>
    <t xml:space="preserve">                    5.Oprávky k ostatnímu dlouhodobému nehm. majetku</t>
  </si>
  <si>
    <t>079</t>
  </si>
  <si>
    <t>0034</t>
  </si>
  <si>
    <t xml:space="preserve">                    6.Oprávky ke stavbám</t>
  </si>
  <si>
    <t>081</t>
  </si>
  <si>
    <t>0035</t>
  </si>
  <si>
    <t xml:space="preserve">                    7.Oprávky k samost.movitým věcem a soub.movit.věcí</t>
  </si>
  <si>
    <t>082</t>
  </si>
  <si>
    <t>0036</t>
  </si>
  <si>
    <t xml:space="preserve">                    8.Oprávky k pěstitelským celkům trvalých porostů</t>
  </si>
  <si>
    <t>085</t>
  </si>
  <si>
    <t>0037</t>
  </si>
  <si>
    <t xml:space="preserve">                    9.Oprávky k základnímu stádu a tažným zvířatům</t>
  </si>
  <si>
    <t>086</t>
  </si>
  <si>
    <t>0038</t>
  </si>
  <si>
    <t xml:space="preserve">                   10.Oprávky k drobnému dlouhodobému hmot. majetku</t>
  </si>
  <si>
    <t>088</t>
  </si>
  <si>
    <t>0039</t>
  </si>
  <si>
    <t xml:space="preserve">                   11.Oprávky k ostatnímu dlouhodobému hmot. majetku</t>
  </si>
  <si>
    <t>089</t>
  </si>
  <si>
    <t>0040</t>
  </si>
  <si>
    <t xml:space="preserve">B. Krátkodobý majetek celkem                    </t>
  </si>
  <si>
    <t>ř.42+52+72+81</t>
  </si>
  <si>
    <t>0041</t>
  </si>
  <si>
    <t xml:space="preserve">    I. Zásoby celkem                                          </t>
  </si>
  <si>
    <t>ř.43 až 51</t>
  </si>
  <si>
    <t>0042</t>
  </si>
  <si>
    <t xml:space="preserve">                    1.Materiál na skladě</t>
  </si>
  <si>
    <t>112</t>
  </si>
  <si>
    <t>0043</t>
  </si>
  <si>
    <t xml:space="preserve">                    2.Materiál na cestě</t>
  </si>
  <si>
    <t>119</t>
  </si>
  <si>
    <t>0044</t>
  </si>
  <si>
    <t xml:space="preserve">                    3.Nedokončená výroba</t>
  </si>
  <si>
    <t>121</t>
  </si>
  <si>
    <t>0045</t>
  </si>
  <si>
    <t xml:space="preserve">                    4.Polotovary vlastní výroby</t>
  </si>
  <si>
    <t>122</t>
  </si>
  <si>
    <t>0046</t>
  </si>
  <si>
    <t xml:space="preserve">                    5.Výrobky</t>
  </si>
  <si>
    <t>123</t>
  </si>
  <si>
    <t>0047</t>
  </si>
  <si>
    <t xml:space="preserve">                    6.Zvířata</t>
  </si>
  <si>
    <t>124</t>
  </si>
  <si>
    <t>0048</t>
  </si>
  <si>
    <t xml:space="preserve">                    7.Zboží na skladě a v prodejnách</t>
  </si>
  <si>
    <t>132</t>
  </si>
  <si>
    <t>0049</t>
  </si>
  <si>
    <t xml:space="preserve">                    8.Zboží na cestě</t>
  </si>
  <si>
    <t>139</t>
  </si>
  <si>
    <t>0050</t>
  </si>
  <si>
    <t xml:space="preserve">                    9.Poskytnuté zálohy na zásoby</t>
  </si>
  <si>
    <t>z 314</t>
  </si>
  <si>
    <t>0051</t>
  </si>
  <si>
    <t xml:space="preserve">   II. Pohledávky celkem                                       </t>
  </si>
  <si>
    <t>ř.53 až71</t>
  </si>
  <si>
    <t>0052</t>
  </si>
  <si>
    <t xml:space="preserve">                    1.Odběratelé</t>
  </si>
  <si>
    <t>311</t>
  </si>
  <si>
    <t>0053</t>
  </si>
  <si>
    <t xml:space="preserve">                    2.Směnky k inkasu</t>
  </si>
  <si>
    <t>312</t>
  </si>
  <si>
    <t>0054</t>
  </si>
  <si>
    <t xml:space="preserve">                    3.Pohledávky za eskontované cenné papíry</t>
  </si>
  <si>
    <t>313</t>
  </si>
  <si>
    <t>0055</t>
  </si>
  <si>
    <t xml:space="preserve">                    4.Poskytnuté provozní zálohy</t>
  </si>
  <si>
    <t>0056</t>
  </si>
  <si>
    <t xml:space="preserve">                    5.Ostatní pohledávky</t>
  </si>
  <si>
    <t>315</t>
  </si>
  <si>
    <t>0057</t>
  </si>
  <si>
    <t xml:space="preserve">                    6.Pohledávky za zaměstnanci</t>
  </si>
  <si>
    <t>335</t>
  </si>
  <si>
    <t>0058</t>
  </si>
  <si>
    <t xml:space="preserve">                    7.Pohledávky za institucemi soc.zabezp. a veř.zdrav.poj</t>
  </si>
  <si>
    <t>336</t>
  </si>
  <si>
    <t>0059</t>
  </si>
  <si>
    <t xml:space="preserve">                    8.Daň z příjmů</t>
  </si>
  <si>
    <t>341</t>
  </si>
  <si>
    <t>0060</t>
  </si>
  <si>
    <t xml:space="preserve">                    9.Ostatní přímé daně</t>
  </si>
  <si>
    <t>342</t>
  </si>
  <si>
    <t>0061</t>
  </si>
  <si>
    <t xml:space="preserve">                   10.Daň z přidané hodnoty</t>
  </si>
  <si>
    <t>343</t>
  </si>
  <si>
    <t>0062</t>
  </si>
  <si>
    <t xml:space="preserve">                   11.Ostatní daně a poplatky</t>
  </si>
  <si>
    <t>345</t>
  </si>
  <si>
    <t>0063</t>
  </si>
  <si>
    <t xml:space="preserve">                   12.Nároky na dotace a ostatní zúčtování se st.ozpočtem</t>
  </si>
  <si>
    <t>346</t>
  </si>
  <si>
    <t>0064</t>
  </si>
  <si>
    <t xml:space="preserve">                   13.Nároky na dotace a ostatní zúčtování s rozpočtem 
                        orgánů územních samosprávných celků</t>
  </si>
  <si>
    <t>348</t>
  </si>
  <si>
    <t>0065</t>
  </si>
  <si>
    <t xml:space="preserve">                   14.Pohledávky za účastníky sdružení</t>
  </si>
  <si>
    <t>358</t>
  </si>
  <si>
    <t>0066</t>
  </si>
  <si>
    <t>373</t>
  </si>
  <si>
    <t>0067</t>
  </si>
  <si>
    <t>375</t>
  </si>
  <si>
    <t>0068</t>
  </si>
  <si>
    <t xml:space="preserve">                   17.Jiné pohledávky</t>
  </si>
  <si>
    <t>378</t>
  </si>
  <si>
    <t>0069</t>
  </si>
  <si>
    <t xml:space="preserve">                   18.Dohadné účty aktivní</t>
  </si>
  <si>
    <t>388</t>
  </si>
  <si>
    <t>0070</t>
  </si>
  <si>
    <t>391</t>
  </si>
  <si>
    <t>0071</t>
  </si>
  <si>
    <t xml:space="preserve">   III. Krátkodobý finanční majetek celkem             </t>
  </si>
  <si>
    <t>ř.73 až 80</t>
  </si>
  <si>
    <t>0072</t>
  </si>
  <si>
    <t xml:space="preserve">                     1.Pokladna</t>
  </si>
  <si>
    <t>211</t>
  </si>
  <si>
    <t>0073</t>
  </si>
  <si>
    <t xml:space="preserve">                     2.Ceniny</t>
  </si>
  <si>
    <t>213</t>
  </si>
  <si>
    <t>0074</t>
  </si>
  <si>
    <t xml:space="preserve">                     3.Účty v bankách</t>
  </si>
  <si>
    <t>221</t>
  </si>
  <si>
    <t>0075</t>
  </si>
  <si>
    <t xml:space="preserve">                     4.Majetkové cenné papíry k obchodování</t>
  </si>
  <si>
    <t>251</t>
  </si>
  <si>
    <t>0076</t>
  </si>
  <si>
    <t xml:space="preserve">                     5.Dluhové cenné papíry k obchodování</t>
  </si>
  <si>
    <t>253</t>
  </si>
  <si>
    <t>0077</t>
  </si>
  <si>
    <t xml:space="preserve">                     6.Ostatní cenné papíry</t>
  </si>
  <si>
    <t>256</t>
  </si>
  <si>
    <t>0078</t>
  </si>
  <si>
    <t xml:space="preserve">                     7.Pořizovaný krátkodobý finanční majetek</t>
  </si>
  <si>
    <t>259</t>
  </si>
  <si>
    <t>0079</t>
  </si>
  <si>
    <t xml:space="preserve">                     8.Peníze na cestě</t>
  </si>
  <si>
    <t>261</t>
  </si>
  <si>
    <t>0080</t>
  </si>
  <si>
    <t xml:space="preserve">    IV. Jiná aktiva celkem                                    </t>
  </si>
  <si>
    <t>ř.82 až 84</t>
  </si>
  <si>
    <t>0081</t>
  </si>
  <si>
    <t xml:space="preserve">                     1.Náklady příštích období</t>
  </si>
  <si>
    <t>381</t>
  </si>
  <si>
    <t>0082</t>
  </si>
  <si>
    <t xml:space="preserve">                     2.Příjmy příštích období</t>
  </si>
  <si>
    <t>385</t>
  </si>
  <si>
    <t>0083</t>
  </si>
  <si>
    <t xml:space="preserve">                     3.Kursové rozdíly aktivní</t>
  </si>
  <si>
    <t>386</t>
  </si>
  <si>
    <t>0084</t>
  </si>
  <si>
    <t xml:space="preserve">Aktiva celkem                                                        </t>
  </si>
  <si>
    <t>ř. 1+41</t>
  </si>
  <si>
    <t>0085</t>
  </si>
  <si>
    <t xml:space="preserve">PASIVA  </t>
  </si>
  <si>
    <t xml:space="preserve"> </t>
  </si>
  <si>
    <t xml:space="preserve">A. Vlastní zdroje celkem                                       </t>
  </si>
  <si>
    <t>ř.87+91</t>
  </si>
  <si>
    <t>0086</t>
  </si>
  <si>
    <t xml:space="preserve">     I. Jmění celkem                                          </t>
  </si>
  <si>
    <t>ř.88 až 90</t>
  </si>
  <si>
    <t>0087</t>
  </si>
  <si>
    <t xml:space="preserve">                     1.Vlastní jmění</t>
  </si>
  <si>
    <t>901</t>
  </si>
  <si>
    <t>0088</t>
  </si>
  <si>
    <t xml:space="preserve">                     2.Fondy</t>
  </si>
  <si>
    <t>911</t>
  </si>
  <si>
    <t>0089</t>
  </si>
  <si>
    <t xml:space="preserve">                     3.Oceňovací rozdíly z přecenění majetku a závazků</t>
  </si>
  <si>
    <t>921</t>
  </si>
  <si>
    <t>0090</t>
  </si>
  <si>
    <t xml:space="preserve">     II. Výsledek hospodaření celkem                                            ř.92 až 94</t>
  </si>
  <si>
    <t>ř.92 až 94</t>
  </si>
  <si>
    <t>0091</t>
  </si>
  <si>
    <t xml:space="preserve">                     1.Účet výsledku hospodaření</t>
  </si>
  <si>
    <t>963</t>
  </si>
  <si>
    <t>0092</t>
  </si>
  <si>
    <t xml:space="preserve">                     2.Výsledek hospodaření ve schvalovacím řízení</t>
  </si>
  <si>
    <t>931</t>
  </si>
  <si>
    <t>0093</t>
  </si>
  <si>
    <t xml:space="preserve">                     3.Nerozdělený zisk,neuhrazená ztráta minulých let</t>
  </si>
  <si>
    <t>932</t>
  </si>
  <si>
    <t>0094</t>
  </si>
  <si>
    <t xml:space="preserve">B. Cizí zdroje celkem                              </t>
  </si>
  <si>
    <t>ř.96+98+106+130</t>
  </si>
  <si>
    <t>0095</t>
  </si>
  <si>
    <t xml:space="preserve">     I. Rezervy celkem                                                </t>
  </si>
  <si>
    <t>ř.97</t>
  </si>
  <si>
    <t>0096</t>
  </si>
  <si>
    <t xml:space="preserve">                     1.Rezervy</t>
  </si>
  <si>
    <t>941</t>
  </si>
  <si>
    <t>0097</t>
  </si>
  <si>
    <t xml:space="preserve">     II. Dlouhodobé závazky celkem                   </t>
  </si>
  <si>
    <t>ř.99 až 105</t>
  </si>
  <si>
    <t>0098</t>
  </si>
  <si>
    <t xml:space="preserve">                     1.Dlouhodobé bankovní úvěry</t>
  </si>
  <si>
    <t>951</t>
  </si>
  <si>
    <t>0099</t>
  </si>
  <si>
    <t>953</t>
  </si>
  <si>
    <t>0100</t>
  </si>
  <si>
    <t xml:space="preserve">                     3.Závazky z pronájmu</t>
  </si>
  <si>
    <t>954</t>
  </si>
  <si>
    <t>0101</t>
  </si>
  <si>
    <t xml:space="preserve">                     4.Přijaté dlouhodobé zálohy</t>
  </si>
  <si>
    <t>955</t>
  </si>
  <si>
    <t>0102</t>
  </si>
  <si>
    <t xml:space="preserve">                     5.Dlouhodobé směnky k úhradě</t>
  </si>
  <si>
    <t>958</t>
  </si>
  <si>
    <t>0103</t>
  </si>
  <si>
    <t xml:space="preserve">                     6.Dohadné účty pasivní</t>
  </si>
  <si>
    <t>z389</t>
  </si>
  <si>
    <t>0104</t>
  </si>
  <si>
    <t xml:space="preserve">                     7.Ostatní dlouhodobé závazky</t>
  </si>
  <si>
    <t>959</t>
  </si>
  <si>
    <t>0105</t>
  </si>
  <si>
    <t xml:space="preserve">    III. Krátkodobé závazky celkem                   </t>
  </si>
  <si>
    <t>ř.107 až 129</t>
  </si>
  <si>
    <t>0106</t>
  </si>
  <si>
    <t xml:space="preserve">                     1.Dodavatelé</t>
  </si>
  <si>
    <t>321</t>
  </si>
  <si>
    <t>0107</t>
  </si>
  <si>
    <t xml:space="preserve">                     2.Směnky k úhradě</t>
  </si>
  <si>
    <t>322</t>
  </si>
  <si>
    <t>0108</t>
  </si>
  <si>
    <t xml:space="preserve">                     3.Přijaté zálohy</t>
  </si>
  <si>
    <t>324</t>
  </si>
  <si>
    <t>0109</t>
  </si>
  <si>
    <t xml:space="preserve">                     4.Ostatní závazky</t>
  </si>
  <si>
    <t>325</t>
  </si>
  <si>
    <t>0110</t>
  </si>
  <si>
    <t xml:space="preserve">                     5.Zaměstnanci</t>
  </si>
  <si>
    <t>331</t>
  </si>
  <si>
    <t>0111</t>
  </si>
  <si>
    <t xml:space="preserve">                     6.Ostatní závazky vůči zaměstnancům</t>
  </si>
  <si>
    <t>333</t>
  </si>
  <si>
    <t>0112</t>
  </si>
  <si>
    <t xml:space="preserve">                     7.Závazky k institucím sociálního zabezpečení 
                        a veřejného zdravotního pojištění</t>
  </si>
  <si>
    <t>0113</t>
  </si>
  <si>
    <t xml:space="preserve">                     8.Daň z příjmu</t>
  </si>
  <si>
    <t>0114</t>
  </si>
  <si>
    <t xml:space="preserve">                     9.Ostatní přímé daně</t>
  </si>
  <si>
    <t>0115</t>
  </si>
  <si>
    <t xml:space="preserve">                    10.Daň z přidané hodnoty</t>
  </si>
  <si>
    <t>0116</t>
  </si>
  <si>
    <t xml:space="preserve">                    11.Ostatní daně a poplatky</t>
  </si>
  <si>
    <t>0117</t>
  </si>
  <si>
    <t xml:space="preserve">                    12.Závazky ze vztahu ke státnímu rozpočtu</t>
  </si>
  <si>
    <t>0118</t>
  </si>
  <si>
    <t xml:space="preserve">                    13.Závazky ze vztahu k rozpočtu orgánů územních 
                         samosprávných celků</t>
  </si>
  <si>
    <t>0119</t>
  </si>
  <si>
    <t xml:space="preserve">                    14.Závazky z upsaných nesplac.cen. papírů a podílů</t>
  </si>
  <si>
    <t>367</t>
  </si>
  <si>
    <t>0120</t>
  </si>
  <si>
    <t xml:space="preserve">                    15.Závazky k účastníkům sdružení</t>
  </si>
  <si>
    <t>368</t>
  </si>
  <si>
    <t>0121</t>
  </si>
  <si>
    <t xml:space="preserve">                    16.Závazky z pevných termínových operací</t>
  </si>
  <si>
    <t>0122</t>
  </si>
  <si>
    <t xml:space="preserve">                    17.Jiné závazky</t>
  </si>
  <si>
    <t>379</t>
  </si>
  <si>
    <t>0123</t>
  </si>
  <si>
    <t xml:space="preserve">                    18.Krátkodobé bankovní úvěry</t>
  </si>
  <si>
    <t>231</t>
  </si>
  <si>
    <t>0124</t>
  </si>
  <si>
    <t xml:space="preserve">                    19.Eskontní úvěry</t>
  </si>
  <si>
    <t>232</t>
  </si>
  <si>
    <t>0125</t>
  </si>
  <si>
    <t>241</t>
  </si>
  <si>
    <t>0126</t>
  </si>
  <si>
    <t xml:space="preserve">                    21.Vlastní dluhopisy</t>
  </si>
  <si>
    <t>255</t>
  </si>
  <si>
    <t>0127</t>
  </si>
  <si>
    <t xml:space="preserve">                    22.Dohadné účty pasivní</t>
  </si>
  <si>
    <t>0128</t>
  </si>
  <si>
    <t xml:space="preserve">                    23.Ostatní krátkodobé finanční výpomoci</t>
  </si>
  <si>
    <t>249</t>
  </si>
  <si>
    <t>0129</t>
  </si>
  <si>
    <t xml:space="preserve">    IV. Jiná pasiva celkem                                </t>
  </si>
  <si>
    <t>ř.131 až 133</t>
  </si>
  <si>
    <t>0130</t>
  </si>
  <si>
    <t xml:space="preserve">                      1.Výdaje příštích období</t>
  </si>
  <si>
    <t>383</t>
  </si>
  <si>
    <t>0131</t>
  </si>
  <si>
    <t xml:space="preserve">                      2.Výnosy příštích období</t>
  </si>
  <si>
    <t>384</t>
  </si>
  <si>
    <t>0132</t>
  </si>
  <si>
    <t xml:space="preserve">                      3.Kursové rozdíly pasivní</t>
  </si>
  <si>
    <t>387</t>
  </si>
  <si>
    <t>0133</t>
  </si>
  <si>
    <t xml:space="preserve">Pasiva celkem                                                    </t>
  </si>
  <si>
    <t>ř.86+95</t>
  </si>
  <si>
    <t>0134</t>
  </si>
  <si>
    <t>Uváděné hodnoty se řídí § 5 a §§ 7 až 25  Vyhlášky 504/2002 Sb.</t>
  </si>
  <si>
    <t>Uspořádání a označování položek výkazu
 zisku a ztráty</t>
  </si>
  <si>
    <t>A. Náklady</t>
  </si>
  <si>
    <t xml:space="preserve">     I. Spotřebované nákupy celkem</t>
  </si>
  <si>
    <t>ř.2 až 5</t>
  </si>
  <si>
    <t xml:space="preserve">            1.Spotřeba materiálu</t>
  </si>
  <si>
    <t xml:space="preserve">            2.Spotřeba energie</t>
  </si>
  <si>
    <t xml:space="preserve">            3.Spotřeba ostatních neskladovatelných dodávek</t>
  </si>
  <si>
    <t xml:space="preserve">            4.Prodané zboží</t>
  </si>
  <si>
    <t xml:space="preserve">     II.Služby celkem</t>
  </si>
  <si>
    <t>ř.7 až 10</t>
  </si>
  <si>
    <t xml:space="preserve">            5.Opravy a udržování</t>
  </si>
  <si>
    <t xml:space="preserve">            6.Cestovné</t>
  </si>
  <si>
    <t xml:space="preserve">            7.Náklady na reprezentaci</t>
  </si>
  <si>
    <t xml:space="preserve">            8.Ostatní služby</t>
  </si>
  <si>
    <t xml:space="preserve">     III.Osobní náklady celkem</t>
  </si>
  <si>
    <t>ř.12 až 16</t>
  </si>
  <si>
    <t xml:space="preserve">            9.Mzdové náklady</t>
  </si>
  <si>
    <t xml:space="preserve">            10.Zákonné sociální pojištění</t>
  </si>
  <si>
    <t xml:space="preserve">            11.Ostatní sociální pojištění</t>
  </si>
  <si>
    <t xml:space="preserve">            12.Zákonné sociální náklady</t>
  </si>
  <si>
    <t xml:space="preserve">            13.Ostatní sociální náklady</t>
  </si>
  <si>
    <t xml:space="preserve">    IV.Daně a poplatky celkem</t>
  </si>
  <si>
    <t>ř.18 až 20</t>
  </si>
  <si>
    <t xml:space="preserve">            14.Daň silniční</t>
  </si>
  <si>
    <t xml:space="preserve">            15.Daň z nemovitosti</t>
  </si>
  <si>
    <t xml:space="preserve">            16.Ostatní daně a poplatky</t>
  </si>
  <si>
    <t xml:space="preserve">    V.Ostatní náklady celkem</t>
  </si>
  <si>
    <t>ř.22 až 29</t>
  </si>
  <si>
    <t xml:space="preserve">            17.Smluvní pokuty a úroky z prodlení</t>
  </si>
  <si>
    <t xml:space="preserve">            18.Ostatní pokuty a penále</t>
  </si>
  <si>
    <t xml:space="preserve">            19.Odpis nedobytné pohledávky</t>
  </si>
  <si>
    <t xml:space="preserve">            20.Úroky</t>
  </si>
  <si>
    <t xml:space="preserve">            21.Kursové ztráty</t>
  </si>
  <si>
    <t xml:space="preserve">            22.Dary</t>
  </si>
  <si>
    <t xml:space="preserve">            23.Manka a škody</t>
  </si>
  <si>
    <t xml:space="preserve">            24.Jiné ostatní náklady</t>
  </si>
  <si>
    <t xml:space="preserve">     VI.Odpisy,prodaný majetek,tvorba rezerv a opr.položek celkem</t>
  </si>
  <si>
    <t>ř.31 až 36</t>
  </si>
  <si>
    <t xml:space="preserve">            25.Odpisy dlouhodobého nehmot. a hmot. majetku</t>
  </si>
  <si>
    <t xml:space="preserve">            26.Zůstat.cena prodaného dlouhod. nehm.a hmot.maj.</t>
  </si>
  <si>
    <t xml:space="preserve">            27.Prodané cenné papíry a podíly</t>
  </si>
  <si>
    <t xml:space="preserve">            28.Prodaný materiál</t>
  </si>
  <si>
    <t xml:space="preserve">            29.Tvorba rezerv</t>
  </si>
  <si>
    <t xml:space="preserve">            30.Tvorba opravných položek</t>
  </si>
  <si>
    <t xml:space="preserve">     VII.Poskytnuté příspěvky celkem</t>
  </si>
  <si>
    <t>ř.38 a 39</t>
  </si>
  <si>
    <t xml:space="preserve">            31.Poskyt. příspěvky zúčtované mezi organizačními složkami</t>
  </si>
  <si>
    <t xml:space="preserve">            32.Poskytnuté členské příspěvky</t>
  </si>
  <si>
    <t xml:space="preserve">     VIII.Daň z příjmů celkem</t>
  </si>
  <si>
    <t>ř.41</t>
  </si>
  <si>
    <t xml:space="preserve">            33.Dodatečné odvody daně z příjmů</t>
  </si>
  <si>
    <t>Náklady celkem</t>
  </si>
  <si>
    <t xml:space="preserve">ř.1+6+11+17+21+ 30+37+40 </t>
  </si>
  <si>
    <t>B. Výnosy</t>
  </si>
  <si>
    <t>hl.čin.</t>
  </si>
  <si>
    <t>doplňková č.</t>
  </si>
  <si>
    <t xml:space="preserve">        I.Tržby za vlastní výkony a za zboží celkem</t>
  </si>
  <si>
    <t>ř.44 až 46</t>
  </si>
  <si>
    <t xml:space="preserve">             1.Tržby za vlastní výrobky</t>
  </si>
  <si>
    <t xml:space="preserve">             2.Tržby z prodeje služeb</t>
  </si>
  <si>
    <t xml:space="preserve">             3.Tržby za prodané zboží</t>
  </si>
  <si>
    <t xml:space="preserve">       II.Změny stavu vnitroorganizačních zásob celkem</t>
  </si>
  <si>
    <t>ř.48 až 51</t>
  </si>
  <si>
    <t xml:space="preserve">             4.Změna stavu zásob nedokončené výroby</t>
  </si>
  <si>
    <t xml:space="preserve">             5.Změna stavu zásob polotovarů</t>
  </si>
  <si>
    <t xml:space="preserve">             6.Změna stavu zásob výrobků</t>
  </si>
  <si>
    <t xml:space="preserve">             7.Změna stavu zvířat</t>
  </si>
  <si>
    <t xml:space="preserve">       III.Aktivace celkem</t>
  </si>
  <si>
    <t>ř.53 až 56</t>
  </si>
  <si>
    <t xml:space="preserve">             8.Aktivace materiálu a zboží</t>
  </si>
  <si>
    <t xml:space="preserve">             9.Aktivace vnitroorganizačních služeb</t>
  </si>
  <si>
    <t xml:space="preserve">             10.Aktivace dlouhodobého nehmotného majetku</t>
  </si>
  <si>
    <t xml:space="preserve">             11.Aktivace dlouhodobého hmotného majetku</t>
  </si>
  <si>
    <t xml:space="preserve">       IV.Ostatní výnosy celkem</t>
  </si>
  <si>
    <t>ř.58 až 64</t>
  </si>
  <si>
    <t xml:space="preserve">             12.Smluvní pokuty a úroky z prodlení</t>
  </si>
  <si>
    <t xml:space="preserve">             13.Ostatní pokuty a penále</t>
  </si>
  <si>
    <t xml:space="preserve">             14.Platby za odepsané pohledávky</t>
  </si>
  <si>
    <t xml:space="preserve">             15.Úroky</t>
  </si>
  <si>
    <t xml:space="preserve">             16.Kursové zisky</t>
  </si>
  <si>
    <t xml:space="preserve">             17.Zúčtování fondů</t>
  </si>
  <si>
    <t xml:space="preserve">             18.Jiné ostatní výnosy</t>
  </si>
  <si>
    <t xml:space="preserve">       V.Tržby z prodeje majetku,zúčtování rezerv a opr.položek celkem</t>
  </si>
  <si>
    <t>ř.66 až 72</t>
  </si>
  <si>
    <t xml:space="preserve">             19.Tržby z prodeje dlouhodobého nehmot. a hmot. majetku</t>
  </si>
  <si>
    <t xml:space="preserve">             20.Tržby z prodeje cenných papírů a podílů</t>
  </si>
  <si>
    <t xml:space="preserve">             21.Tržby z prodeje materiálu</t>
  </si>
  <si>
    <t xml:space="preserve">             22.Výnosy z krátkodobého finančního majetku</t>
  </si>
  <si>
    <t xml:space="preserve">             23.Zúčtování rezerv</t>
  </si>
  <si>
    <t xml:space="preserve">             24.Výnosy z dlouhodobého finančního majetku</t>
  </si>
  <si>
    <t xml:space="preserve">             25.Zúčtování opravných položek</t>
  </si>
  <si>
    <t xml:space="preserve">      VI.Přijaté příspěvky celkem</t>
  </si>
  <si>
    <t>ř.74 až 76</t>
  </si>
  <si>
    <t xml:space="preserve">             26.Přijaté příspěvky zúčtované mezi organizačními složkami</t>
  </si>
  <si>
    <t xml:space="preserve">             27.Přijaté příspěvky (dary)</t>
  </si>
  <si>
    <t xml:space="preserve">             28.Přijaté členské příspěvky</t>
  </si>
  <si>
    <t xml:space="preserve">      VII.Provozní dotace celkem</t>
  </si>
  <si>
    <t>ř.78</t>
  </si>
  <si>
    <t xml:space="preserve">             29.Provozní dotace</t>
  </si>
  <si>
    <t>Výnosy celkem</t>
  </si>
  <si>
    <t>ř.43+47+52
+57+65+73
+77</t>
  </si>
  <si>
    <t>C. Výsledek hospodaření před zdaněním</t>
  </si>
  <si>
    <t>ř.79 - 42</t>
  </si>
  <si>
    <t xml:space="preserve">             34.Daň z příjmů</t>
  </si>
  <si>
    <t>D. Výsledek hospodaření po zdanění</t>
  </si>
  <si>
    <t>ř.80 - 81</t>
  </si>
  <si>
    <t>hl.+hosp.činn.</t>
  </si>
  <si>
    <t xml:space="preserve">     Výsledek hospodaření před zdaněním</t>
  </si>
  <si>
    <t>ř.80/1+2</t>
  </si>
  <si>
    <t xml:space="preserve">     Výsledek hospodaření po zdanění</t>
  </si>
  <si>
    <t>ř.82/1+2</t>
  </si>
  <si>
    <r>
      <t xml:space="preserve"> Příloha č.1                  k vyhlášce              </t>
    </r>
    <r>
      <rPr>
        <b/>
        <sz val="9"/>
        <rFont val="Times New Roman"/>
        <family val="1"/>
      </rPr>
      <t>504/2002 Sb.</t>
    </r>
    <r>
      <rPr>
        <sz val="9"/>
        <rFont val="Times New Roman"/>
        <family val="1"/>
      </rPr>
      <t xml:space="preserve"> s platností od  </t>
    </r>
  </si>
  <si>
    <r>
      <t xml:space="preserve">                 </t>
    </r>
    <r>
      <rPr>
        <sz val="9"/>
        <rFont val="Times New Roman"/>
        <family val="1"/>
      </rPr>
      <t xml:space="preserve">ve znění pozdějších předpisů  </t>
    </r>
    <r>
      <rPr>
        <b/>
        <sz val="9"/>
        <rFont val="Times New Roman"/>
        <family val="1"/>
      </rPr>
      <t xml:space="preserve">476/2003 Sb. </t>
    </r>
    <r>
      <rPr>
        <sz val="9"/>
        <rFont val="Times New Roman"/>
        <family val="1"/>
      </rPr>
      <t>s platností od</t>
    </r>
    <r>
      <rPr>
        <b/>
        <sz val="9"/>
        <rFont val="Times New Roman"/>
        <family val="1"/>
      </rPr>
      <t xml:space="preserve">                 </t>
    </r>
    <r>
      <rPr>
        <sz val="9"/>
        <rFont val="Times New Roman"/>
        <family val="1"/>
      </rPr>
      <t xml:space="preserve">      </t>
    </r>
  </si>
  <si>
    <r>
      <t xml:space="preserve">                 </t>
    </r>
    <r>
      <rPr>
        <sz val="9"/>
        <rFont val="Times New Roman"/>
        <family val="1"/>
      </rPr>
      <t xml:space="preserve">ve znění pozdějších předpisů  </t>
    </r>
    <r>
      <rPr>
        <b/>
        <sz val="9"/>
        <rFont val="Times New Roman"/>
        <family val="1"/>
      </rPr>
      <t xml:space="preserve">548/2003 Sb.  s platností od                </t>
    </r>
    <r>
      <rPr>
        <sz val="9"/>
        <rFont val="Times New Roman"/>
        <family val="1"/>
      </rPr>
      <t xml:space="preserve">      </t>
    </r>
  </si>
  <si>
    <r>
      <t>*</t>
    </r>
    <r>
      <rPr>
        <b/>
        <sz val="10"/>
        <rFont val="Times New Roman"/>
        <family val="1"/>
      </rPr>
      <t>účet / součet</t>
    </r>
  </si>
  <si>
    <r>
      <t>**</t>
    </r>
    <r>
      <rPr>
        <b/>
        <sz val="10"/>
        <rFont val="Times New Roman"/>
        <family val="1"/>
      </rPr>
      <t xml:space="preserve">řádek </t>
    </r>
  </si>
  <si>
    <r>
      <t>**</t>
    </r>
    <r>
      <rPr>
        <b/>
        <sz val="10"/>
        <rFont val="Times New Roman"/>
        <family val="1"/>
      </rPr>
      <t>sl. 1</t>
    </r>
  </si>
  <si>
    <r>
      <t>**</t>
    </r>
    <r>
      <rPr>
        <b/>
        <sz val="10"/>
        <rFont val="Times New Roman"/>
        <family val="1"/>
      </rPr>
      <t>sl. 2</t>
    </r>
  </si>
  <si>
    <r>
      <t xml:space="preserve">                    </t>
    </r>
    <r>
      <rPr>
        <sz val="10"/>
        <rFont val="Times New Roman"/>
        <family val="1"/>
      </rPr>
      <t>7.Pořizovaný dlouhodobý finanční majetek</t>
    </r>
  </si>
  <si>
    <r>
      <t xml:space="preserve">                   </t>
    </r>
    <r>
      <rPr>
        <sz val="10"/>
        <rFont val="Times New Roman"/>
        <family val="1"/>
      </rPr>
      <t>15.Pohledávky z pevných termínových operací</t>
    </r>
  </si>
  <si>
    <r>
      <t xml:space="preserve">                   </t>
    </r>
    <r>
      <rPr>
        <sz val="10"/>
        <rFont val="Times New Roman"/>
        <family val="1"/>
      </rPr>
      <t>19.Opravná položka k pohledávkám</t>
    </r>
  </si>
  <si>
    <r>
      <t>**</t>
    </r>
    <r>
      <rPr>
        <b/>
        <sz val="10"/>
        <rFont val="Times New Roman"/>
        <family val="1"/>
      </rPr>
      <t xml:space="preserve"> sl.  3</t>
    </r>
  </si>
  <si>
    <r>
      <t>**</t>
    </r>
    <r>
      <rPr>
        <b/>
        <sz val="10"/>
        <rFont val="Times New Roman"/>
        <family val="1"/>
      </rPr>
      <t xml:space="preserve"> sl. 4</t>
    </r>
  </si>
  <si>
    <r>
      <t>*</t>
    </r>
    <r>
      <rPr>
        <sz val="10"/>
        <rFont val="Times New Roman"/>
        <family val="1"/>
      </rPr>
      <t>Zákonem je dáno pouze označení a členění textů; čísla příslušných účtů jsou doplněna pro lepší orientaci ve výkazu.</t>
    </r>
  </si>
  <si>
    <r>
      <t>**</t>
    </r>
    <r>
      <rPr>
        <sz val="10"/>
        <rFont val="Times New Roman"/>
        <family val="1"/>
      </rPr>
      <t>Číslování řádků a sloupců je závazné pro datové vstupní věty formátu F-JASU pro zpracování výkazů v MÚZO Praha s.r.o.</t>
    </r>
  </si>
  <si>
    <r>
      <t xml:space="preserve"> Příloha č.2                  k vyhlášce              </t>
    </r>
    <r>
      <rPr>
        <b/>
        <sz val="9"/>
        <rFont val="Times New Roman"/>
        <family val="1"/>
      </rPr>
      <t>504/2002 Sb.</t>
    </r>
    <r>
      <rPr>
        <sz val="9"/>
        <rFont val="Times New Roman"/>
        <family val="1"/>
      </rPr>
      <t xml:space="preserve"> s platností od  </t>
    </r>
  </si>
  <si>
    <r>
      <t xml:space="preserve">                 </t>
    </r>
    <r>
      <rPr>
        <sz val="9"/>
        <rFont val="Times New Roman"/>
        <family val="1"/>
      </rPr>
      <t xml:space="preserve">ve znění pozdějších předpisů  </t>
    </r>
    <r>
      <rPr>
        <b/>
        <sz val="9"/>
        <rFont val="Times New Roman"/>
        <family val="1"/>
      </rPr>
      <t xml:space="preserve">476/2003 Sb. </t>
    </r>
    <r>
      <rPr>
        <sz val="9"/>
        <rFont val="Times New Roman"/>
        <family val="1"/>
      </rPr>
      <t xml:space="preserve">s platností od </t>
    </r>
    <r>
      <rPr>
        <b/>
        <sz val="9"/>
        <rFont val="Times New Roman"/>
        <family val="1"/>
      </rPr>
      <t xml:space="preserve">       </t>
    </r>
    <r>
      <rPr>
        <sz val="9"/>
        <rFont val="Times New Roman"/>
        <family val="1"/>
      </rPr>
      <t xml:space="preserve">      </t>
    </r>
  </si>
  <si>
    <r>
      <t xml:space="preserve">                 </t>
    </r>
    <r>
      <rPr>
        <sz val="9"/>
        <rFont val="Times New Roman"/>
        <family val="1"/>
      </rPr>
      <t xml:space="preserve">ve znění pozdějších předpisů  </t>
    </r>
    <r>
      <rPr>
        <b/>
        <sz val="9"/>
        <rFont val="Times New Roman"/>
        <family val="1"/>
      </rPr>
      <t xml:space="preserve">548/2004 Sb. </t>
    </r>
    <r>
      <rPr>
        <sz val="9"/>
        <rFont val="Times New Roman"/>
        <family val="1"/>
      </rPr>
      <t>s platností od</t>
    </r>
    <r>
      <rPr>
        <b/>
        <sz val="9"/>
        <rFont val="Times New Roman"/>
        <family val="1"/>
      </rPr>
      <t xml:space="preserve">                 </t>
    </r>
    <r>
      <rPr>
        <sz val="9"/>
        <rFont val="Times New Roman"/>
        <family val="1"/>
      </rPr>
      <t xml:space="preserve">      </t>
    </r>
  </si>
  <si>
    <r>
      <t>**</t>
    </r>
    <r>
      <rPr>
        <b/>
        <sz val="10"/>
        <rFont val="Times New Roman"/>
        <family val="1"/>
      </rPr>
      <t xml:space="preserve">řádek          </t>
    </r>
  </si>
  <si>
    <r>
      <t xml:space="preserve">hlavní činn.
sl.1 </t>
    </r>
    <r>
      <rPr>
        <b/>
        <sz val="10"/>
        <color indexed="48"/>
        <rFont val="Times New Roman"/>
        <family val="1"/>
      </rPr>
      <t>**</t>
    </r>
  </si>
  <si>
    <r>
      <t>doplňková č.
sl.2</t>
    </r>
    <r>
      <rPr>
        <b/>
        <sz val="10"/>
        <color indexed="48"/>
        <rFont val="Times New Roman"/>
        <family val="1"/>
      </rPr>
      <t xml:space="preserve"> **</t>
    </r>
  </si>
  <si>
    <r>
      <t xml:space="preserve">               Jednotlivé položky se vykazují v tisících Kč. (</t>
    </r>
    <r>
      <rPr>
        <sz val="10"/>
        <rFont val="Times New Roman"/>
        <family val="1"/>
      </rPr>
      <t xml:space="preserve">§4 (3) </t>
    </r>
    <r>
      <rPr>
        <b/>
        <sz val="10"/>
        <rFont val="Times New Roman"/>
        <family val="1"/>
      </rPr>
      <t>)</t>
    </r>
  </si>
  <si>
    <t xml:space="preserve">                   16.Pohledávky z vydaných dluhopisů</t>
  </si>
  <si>
    <t xml:space="preserve">                     2.Vydané dluhopisy</t>
  </si>
  <si>
    <t xml:space="preserve">                    20.Vydané krátkodobé dluhopisy</t>
  </si>
  <si>
    <t xml:space="preserve"> Doplňující údaje pro veřejné vysoké školy</t>
  </si>
  <si>
    <t>nové</t>
  </si>
  <si>
    <t>Přijato</t>
  </si>
  <si>
    <t>Skutečnost</t>
  </si>
  <si>
    <t>Název údaje</t>
  </si>
  <si>
    <t>A.Dotace na provoz celkem ze státního rozpočtu                                (ř.2+12)</t>
  </si>
  <si>
    <t xml:space="preserve">     v tom: 1. Dotace na provoz vč. běžných výdajů na program. financování  (ř.3+11)</t>
  </si>
  <si>
    <t xml:space="preserve">                      v tom: kapitola 333                                                           (ř.4+10)</t>
  </si>
  <si>
    <t xml:space="preserve">                                   v tom:základní dotace</t>
  </si>
  <si>
    <t xml:space="preserve">                                     z toho:školní a lesní zem. podniky</t>
  </si>
  <si>
    <t xml:space="preserve">                                                stipendia</t>
  </si>
  <si>
    <t xml:space="preserve">                                                běžné výdaje zahrnuté do program.financování </t>
  </si>
  <si>
    <t xml:space="preserve">                                            dotace na ubytování a strav. studentů</t>
  </si>
  <si>
    <t xml:space="preserve">                                 ostatní kapitoly</t>
  </si>
  <si>
    <t xml:space="preserve">                2. Dotace na výzkum a vývoj                                                (ř.13+14)</t>
  </si>
  <si>
    <t xml:space="preserve">                      v tom: institucionální</t>
  </si>
  <si>
    <t xml:space="preserve">                                účelová                                                         (ř.15+16+17)</t>
  </si>
  <si>
    <t xml:space="preserve">                                  v tom: kapitola 333</t>
  </si>
  <si>
    <t xml:space="preserve">                                            GAČR</t>
  </si>
  <si>
    <t xml:space="preserve">                                            ostatní kapitoly</t>
  </si>
  <si>
    <t>B. Dotace z rezervního fondu MŠMT</t>
  </si>
  <si>
    <t>C. Dotace z ÚSC                                                                                (ř.20+21)</t>
  </si>
  <si>
    <t xml:space="preserve">      v tom: 1. Dotace na provoz</t>
  </si>
  <si>
    <t xml:space="preserve">                 2. Dotace na VaV                                                              (ř.22+23)</t>
  </si>
  <si>
    <t xml:space="preserve">                       v tom: institucionální</t>
  </si>
  <si>
    <t xml:space="preserve">                                 účelová</t>
  </si>
  <si>
    <t>D. Dotace ostatní (např. ze zahraničí, dary)                                        (ř.25+26)</t>
  </si>
  <si>
    <t xml:space="preserve">       v tom: 1. Dotace na provoz</t>
  </si>
  <si>
    <t xml:space="preserve">                  2. Dotace na VaV                                                             (ř.27+28)</t>
  </si>
  <si>
    <t xml:space="preserve">                         v tom: institucionální</t>
  </si>
  <si>
    <t xml:space="preserve">                                   účelová</t>
  </si>
  <si>
    <t>E. Dotace na dlouhodobý majetek celkem</t>
  </si>
  <si>
    <t xml:space="preserve"> k 1. dni úč.obd.</t>
  </si>
  <si>
    <t>k posl.dni úč.obd.</t>
  </si>
  <si>
    <t>F. Fondy celkem  (úč.911)                                                       (ř.32+33+34+35)</t>
  </si>
  <si>
    <t xml:space="preserve">              Fond odměn                                                             </t>
  </si>
  <si>
    <t xml:space="preserve">              Fond rezervní                                                 </t>
  </si>
  <si>
    <t xml:space="preserve">              Fond reprodukce dlouhodobého majetku        </t>
  </si>
  <si>
    <t xml:space="preserve">              Stipendijní fond                                             </t>
  </si>
  <si>
    <t>X -  údaj se nevyplňuje</t>
  </si>
  <si>
    <r>
      <t>č.řádku</t>
    </r>
    <r>
      <rPr>
        <sz val="10"/>
        <color indexed="10"/>
        <rFont val="Arial CE"/>
        <family val="2"/>
      </rPr>
      <t>**</t>
    </r>
  </si>
  <si>
    <r>
      <t>sl.1</t>
    </r>
    <r>
      <rPr>
        <b/>
        <sz val="10"/>
        <color indexed="10"/>
        <rFont val="Arial CE"/>
        <family val="2"/>
      </rPr>
      <t>**</t>
    </r>
  </si>
  <si>
    <r>
      <t>sl.2</t>
    </r>
    <r>
      <rPr>
        <b/>
        <sz val="10"/>
        <color indexed="10"/>
        <rFont val="Arial CE"/>
        <family val="2"/>
      </rPr>
      <t>**</t>
    </r>
  </si>
  <si>
    <r>
      <t xml:space="preserve">       z toho: dotace mimo programové financování</t>
    </r>
    <r>
      <rPr>
        <sz val="10"/>
        <color indexed="10"/>
        <rFont val="Arial CE"/>
        <family val="2"/>
      </rPr>
      <t xml:space="preserve">  </t>
    </r>
  </si>
  <si>
    <r>
      <t xml:space="preserve">** </t>
    </r>
    <r>
      <rPr>
        <sz val="10"/>
        <rFont val="Arial CE"/>
        <family val="2"/>
      </rPr>
      <t>Číslování řádků a sloupců je závazné pro datové vstupní věty formátu F-JASU pro zpracování výkazů v MÚZO Praha s.r.o.</t>
    </r>
  </si>
  <si>
    <t xml:space="preserve">( v tis. Kč )   </t>
  </si>
  <si>
    <r>
      <t xml:space="preserve">                                            v tom: dotace </t>
    </r>
    <r>
      <rPr>
        <b/>
        <sz val="10"/>
        <rFont val="Arial"/>
        <family val="2"/>
      </rPr>
      <t>na</t>
    </r>
    <r>
      <rPr>
        <sz val="10"/>
        <rFont val="Arial"/>
        <family val="2"/>
      </rPr>
      <t xml:space="preserve"> vzdělávací činnosti</t>
    </r>
  </si>
  <si>
    <t xml:space="preserve">                                                        dotace na genofondy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</si>
</sst>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"/>
    <numFmt numFmtId="168" formatCode="_-* #,##0\ _K_č_-;\-* #,##0\ _K_č_-;_-* &quot;-&quot;??\ _K_č_-;_-@_-"/>
    <numFmt numFmtId="169" formatCode="_-* #,##0.0\ _K_č_-;\-* #,##0.0\ _K_č_-;_-* &quot;-&quot;??\ _K_č_-;_-@_-"/>
    <numFmt numFmtId="170" formatCode="0.0"/>
    <numFmt numFmtId="171" formatCode="#,##0.00&quot; &quot;;\-#,##0.00&quot; &quot;;&quot; &quot;;&quot; &quot;\ "/>
    <numFmt numFmtId="172" formatCode="#,##0.00&quot; &quot;"/>
    <numFmt numFmtId="173" formatCode="#,##0.00&quot; &quot;;\-#,##0.00&quot; &quot;;&quot; 0,00&quot;;&quot; 0,00&quot;\ "/>
    <numFmt numFmtId="174" formatCode="#,##0\ &quot;Kc&quot;;\-#,##0\ &quot;Kc&quot;"/>
    <numFmt numFmtId="175" formatCode="#,##0\ &quot;Kc&quot;;[Red]\-#,##0\ &quot;Kc&quot;"/>
    <numFmt numFmtId="176" formatCode="#,##0.00\ &quot;Kc&quot;;\-#,##0.00\ &quot;Kc&quot;"/>
    <numFmt numFmtId="177" formatCode="#,##0.00\ &quot;Kc&quot;;[Red]\-#,##0.00\ &quot;Kc&quot;"/>
    <numFmt numFmtId="178" formatCode="_-* #,##0\ &quot;Kc&quot;_-;\-* #,##0\ &quot;Kc&quot;_-;_-* &quot;-&quot;\ &quot;Kc&quot;_-;_-@_-"/>
    <numFmt numFmtId="179" formatCode="_-* #,##0\ _K_c_-;\-* #,##0\ _K_c_-;_-* &quot;-&quot;\ _K_c_-;_-@_-"/>
    <numFmt numFmtId="180" formatCode="_-* #,##0.00\ &quot;Kc&quot;_-;\-* #,##0.00\ &quot;Kc&quot;_-;_-* &quot;-&quot;??\ &quot;Kc&quot;_-;_-@_-"/>
    <numFmt numFmtId="181" formatCode="_-* #,##0.00\ _K_c_-;\-* #,##0.00\ _K_c_-;_-* &quot;-&quot;??\ _K_c_-;_-@_-"/>
    <numFmt numFmtId="182" formatCode="_-* #,##0\ _K_c_-;\-* #,##0\ _K_c_-;_-* &quot;-&quot;??\ _K_c_-;_-@_-"/>
    <numFmt numFmtId="183" formatCode="_-* #,##0.0\ _K_c_-;\-* #,##0.0\ _K_c_-;_-* &quot;-&quot;??\ _K_c_-;_-@_-"/>
    <numFmt numFmtId="184" formatCode="#,##0.0"/>
    <numFmt numFmtId="185" formatCode="#,##0.000"/>
    <numFmt numFmtId="186" formatCode="#,##0.0000"/>
    <numFmt numFmtId="187" formatCode="#,##0.00000"/>
    <numFmt numFmtId="188" formatCode="_-* #,##0.0\ _K_č_-;\-* #,##0.0\ _K_č_-;_-* &quot;-&quot;?\ _K_č_-;_-@_-"/>
    <numFmt numFmtId="189" formatCode="#,##0.0_ ;\-#,##0.0\ "/>
    <numFmt numFmtId="190" formatCode="#,##0.000_ ;\-#,##0.000\ "/>
    <numFmt numFmtId="191" formatCode="0.000"/>
  </numFmts>
  <fonts count="22">
    <font>
      <sz val="10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9"/>
      <name val="Arial CE"/>
      <family val="2"/>
    </font>
    <font>
      <sz val="9"/>
      <color indexed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5"/>
      <name val="Arial CE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3" fillId="0" borderId="2" xfId="19" applyFont="1" applyBorder="1" applyAlignment="1">
      <alignment horizontal="right"/>
      <protection/>
    </xf>
    <xf numFmtId="2" fontId="5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4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0" fontId="6" fillId="0" borderId="6" xfId="0" applyFont="1" applyBorder="1" applyAlignment="1">
      <alignment horizontal="left" vertical="top" wrapText="1"/>
    </xf>
    <xf numFmtId="2" fontId="5" fillId="0" borderId="7" xfId="0" applyNumberFormat="1" applyFont="1" applyBorder="1" applyAlignment="1">
      <alignment/>
    </xf>
    <xf numFmtId="0" fontId="6" fillId="0" borderId="8" xfId="0" applyFont="1" applyBorder="1" applyAlignment="1">
      <alignment horizontal="left" vertical="top" wrapText="1"/>
    </xf>
    <xf numFmtId="0" fontId="7" fillId="0" borderId="2" xfId="0" applyFont="1" applyBorder="1" applyAlignment="1">
      <alignment/>
    </xf>
    <xf numFmtId="49" fontId="9" fillId="0" borderId="9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2" fontId="10" fillId="0" borderId="17" xfId="0" applyNumberFormat="1" applyFont="1" applyBorder="1" applyAlignment="1">
      <alignment horizontal="center" vertical="top" wrapText="1"/>
    </xf>
    <xf numFmtId="2" fontId="10" fillId="0" borderId="18" xfId="0" applyNumberFormat="1" applyFont="1" applyBorder="1" applyAlignment="1">
      <alignment horizontal="center" vertical="top" wrapText="1"/>
    </xf>
    <xf numFmtId="2" fontId="10" fillId="0" borderId="19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11" fillId="0" borderId="15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2" fontId="5" fillId="0" borderId="22" xfId="0" applyNumberFormat="1" applyFont="1" applyBorder="1" applyAlignment="1">
      <alignment horizontal="center" vertical="top" wrapText="1"/>
    </xf>
    <xf numFmtId="2" fontId="5" fillId="0" borderId="23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top" wrapText="1"/>
    </xf>
    <xf numFmtId="49" fontId="5" fillId="0" borderId="25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2" fontId="10" fillId="0" borderId="26" xfId="0" applyNumberFormat="1" applyFont="1" applyBorder="1" applyAlignment="1">
      <alignment horizontal="center" vertical="top" wrapText="1"/>
    </xf>
    <xf numFmtId="2" fontId="10" fillId="0" borderId="21" xfId="0" applyNumberFormat="1" applyFont="1" applyBorder="1" applyAlignment="1">
      <alignment horizontal="center" vertical="top" wrapText="1"/>
    </xf>
    <xf numFmtId="2" fontId="10" fillId="0" borderId="2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27" xfId="0" applyNumberFormat="1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3" fillId="0" borderId="2" xfId="19" applyFont="1" applyBorder="1">
      <alignment/>
      <protection/>
    </xf>
    <xf numFmtId="14" fontId="5" fillId="0" borderId="3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29" xfId="0" applyFont="1" applyBorder="1" applyAlignment="1">
      <alignment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wrapText="1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2" fontId="12" fillId="0" borderId="26" xfId="0" applyNumberFormat="1" applyFont="1" applyBorder="1" applyAlignment="1">
      <alignment horizontal="center" vertical="top" wrapText="1"/>
    </xf>
    <xf numFmtId="2" fontId="12" fillId="0" borderId="18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 wrapText="1"/>
    </xf>
    <xf numFmtId="0" fontId="5" fillId="0" borderId="28" xfId="0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5" fillId="0" borderId="28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31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0" fillId="0" borderId="25" xfId="0" applyBorder="1" applyAlignment="1">
      <alignment/>
    </xf>
    <xf numFmtId="0" fontId="14" fillId="0" borderId="2" xfId="19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5" fillId="0" borderId="30" xfId="0" applyFont="1" applyBorder="1" applyAlignment="1">
      <alignment horizontal="center"/>
    </xf>
    <xf numFmtId="0" fontId="0" fillId="0" borderId="17" xfId="0" applyFill="1" applyBorder="1" applyAlignment="1">
      <alignment/>
    </xf>
    <xf numFmtId="0" fontId="16" fillId="0" borderId="17" xfId="0" applyFont="1" applyBorder="1" applyAlignment="1">
      <alignment/>
    </xf>
    <xf numFmtId="14" fontId="18" fillId="0" borderId="19" xfId="0" applyNumberFormat="1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9" fillId="0" borderId="25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30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19" fillId="0" borderId="17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16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26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16" fillId="0" borderId="22" xfId="0" applyFont="1" applyBorder="1" applyAlignment="1">
      <alignment/>
    </xf>
    <xf numFmtId="0" fontId="0" fillId="0" borderId="23" xfId="0" applyBorder="1" applyAlignment="1">
      <alignment/>
    </xf>
    <xf numFmtId="0" fontId="16" fillId="0" borderId="0" xfId="0" applyFont="1" applyBorder="1" applyAlignment="1">
      <alignment/>
    </xf>
    <xf numFmtId="0" fontId="19" fillId="0" borderId="17" xfId="0" applyFont="1" applyBorder="1" applyAlignment="1">
      <alignment horizontal="center" wrapText="1" shrinkToFit="1"/>
    </xf>
    <xf numFmtId="0" fontId="19" fillId="0" borderId="3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4" xfId="0" applyFont="1" applyBorder="1" applyAlignment="1">
      <alignment/>
    </xf>
    <xf numFmtId="1" fontId="0" fillId="0" borderId="17" xfId="0" applyNumberFormat="1" applyBorder="1" applyAlignment="1">
      <alignment/>
    </xf>
    <xf numFmtId="1" fontId="0" fillId="0" borderId="17" xfId="0" applyNumberFormat="1" applyBorder="1" applyAlignment="1">
      <alignment horizontal="center"/>
    </xf>
    <xf numFmtId="1" fontId="21" fillId="0" borderId="19" xfId="0" applyNumberFormat="1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9" xfId="0" applyFont="1" applyBorder="1" applyAlignment="1">
      <alignment/>
    </xf>
    <xf numFmtId="0" fontId="4" fillId="0" borderId="38" xfId="19" applyFont="1" applyBorder="1" applyAlignment="1">
      <alignment horizontal="left"/>
      <protection/>
    </xf>
    <xf numFmtId="0" fontId="4" fillId="0" borderId="3" xfId="0" applyFont="1" applyBorder="1" applyAlignment="1">
      <alignment horizontal="left"/>
    </xf>
    <xf numFmtId="0" fontId="17" fillId="0" borderId="0" xfId="0" applyFont="1" applyBorder="1" applyAlignment="1">
      <alignment wrapText="1"/>
    </xf>
    <xf numFmtId="0" fontId="0" fillId="0" borderId="0" xfId="0" applyAlignment="1">
      <alignment/>
    </xf>
    <xf numFmtId="0" fontId="13" fillId="0" borderId="38" xfId="19" applyFont="1" applyBorder="1" applyAlignment="1">
      <alignment horizontal="left"/>
      <protection/>
    </xf>
    <xf numFmtId="0" fontId="13" fillId="0" borderId="3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OUPVYKAZ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zoomScale="88" zoomScaleNormal="88" workbookViewId="0" topLeftCell="A123">
      <selection activeCell="A133" sqref="A133"/>
    </sheetView>
  </sheetViews>
  <sheetFormatPr defaultColWidth="9.00390625" defaultRowHeight="12.75" customHeight="1"/>
  <cols>
    <col min="1" max="1" width="58.625" style="4" customWidth="1"/>
    <col min="2" max="2" width="17.125" style="6" customWidth="1"/>
    <col min="3" max="3" width="7.75390625" style="6" customWidth="1"/>
    <col min="4" max="4" width="14.125" style="7" customWidth="1"/>
    <col min="5" max="5" width="13.25390625" style="7" customWidth="1"/>
    <col min="6" max="16384" width="9.125" style="4" customWidth="1"/>
  </cols>
  <sheetData>
    <row r="1" spans="1:5" ht="33" customHeight="1" thickBot="1">
      <c r="A1" s="1" t="s">
        <v>0</v>
      </c>
      <c r="B1" s="2"/>
      <c r="C1" s="156"/>
      <c r="D1" s="157"/>
      <c r="E1" s="3"/>
    </row>
    <row r="2" spans="1:5" ht="12.75" customHeight="1">
      <c r="A2" s="5" t="s">
        <v>507</v>
      </c>
      <c r="B2" s="6" t="s">
        <v>1</v>
      </c>
      <c r="E2" s="8"/>
    </row>
    <row r="3" spans="1:5" ht="12.75" customHeight="1">
      <c r="A3" s="9" t="s">
        <v>508</v>
      </c>
      <c r="B3" s="6" t="s">
        <v>2</v>
      </c>
      <c r="E3" s="10"/>
    </row>
    <row r="4" spans="1:5" ht="12.75" customHeight="1" thickBot="1">
      <c r="A4" s="11" t="s">
        <v>509</v>
      </c>
      <c r="B4" s="6" t="s">
        <v>3</v>
      </c>
      <c r="E4" s="10"/>
    </row>
    <row r="5" spans="1:5" ht="21.75" customHeight="1" thickBot="1">
      <c r="A5" s="12" t="s">
        <v>527</v>
      </c>
      <c r="B5" s="13" t="s">
        <v>510</v>
      </c>
      <c r="C5" s="14" t="s">
        <v>511</v>
      </c>
      <c r="D5" s="15" t="s">
        <v>4</v>
      </c>
      <c r="E5" s="16" t="s">
        <v>5</v>
      </c>
    </row>
    <row r="6" spans="1:5" ht="12.75" customHeight="1" thickBot="1">
      <c r="A6" s="17" t="s">
        <v>6</v>
      </c>
      <c r="B6" s="18"/>
      <c r="C6" s="19"/>
      <c r="D6" s="20" t="s">
        <v>512</v>
      </c>
      <c r="E6" s="21" t="s">
        <v>513</v>
      </c>
    </row>
    <row r="7" spans="1:5" ht="12.75" customHeight="1">
      <c r="A7" s="22" t="s">
        <v>7</v>
      </c>
      <c r="B7" s="23" t="s">
        <v>8</v>
      </c>
      <c r="C7" s="24" t="s">
        <v>9</v>
      </c>
      <c r="D7" s="25">
        <f>D8+D16+D27+D35</f>
        <v>0</v>
      </c>
      <c r="E7" s="26">
        <f>E8+E16+E27+E35</f>
        <v>0</v>
      </c>
    </row>
    <row r="8" spans="1:5" ht="12.75" customHeight="1">
      <c r="A8" s="22" t="s">
        <v>10</v>
      </c>
      <c r="B8" s="23" t="s">
        <v>11</v>
      </c>
      <c r="C8" s="24" t="s">
        <v>12</v>
      </c>
      <c r="D8" s="25">
        <f>SUM(D9:D15)</f>
        <v>0</v>
      </c>
      <c r="E8" s="27">
        <f>SUM(E9:E15)</f>
        <v>0</v>
      </c>
    </row>
    <row r="9" spans="1:5" ht="12.75" customHeight="1">
      <c r="A9" s="22" t="s">
        <v>13</v>
      </c>
      <c r="B9" s="23" t="s">
        <v>14</v>
      </c>
      <c r="C9" s="24" t="s">
        <v>15</v>
      </c>
      <c r="D9" s="28"/>
      <c r="E9" s="29"/>
    </row>
    <row r="10" spans="1:5" ht="12.75" customHeight="1">
      <c r="A10" s="22" t="s">
        <v>16</v>
      </c>
      <c r="B10" s="23" t="s">
        <v>17</v>
      </c>
      <c r="C10" s="24" t="s">
        <v>18</v>
      </c>
      <c r="D10" s="28"/>
      <c r="E10" s="29"/>
    </row>
    <row r="11" spans="1:5" ht="12.75" customHeight="1">
      <c r="A11" s="22" t="s">
        <v>19</v>
      </c>
      <c r="B11" s="23" t="s">
        <v>20</v>
      </c>
      <c r="C11" s="24" t="s">
        <v>21</v>
      </c>
      <c r="D11" s="28"/>
      <c r="E11" s="29"/>
    </row>
    <row r="12" spans="1:5" ht="12.75" customHeight="1">
      <c r="A12" s="22" t="s">
        <v>22</v>
      </c>
      <c r="B12" s="23" t="s">
        <v>23</v>
      </c>
      <c r="C12" s="24" t="s">
        <v>24</v>
      </c>
      <c r="D12" s="28"/>
      <c r="E12" s="29"/>
    </row>
    <row r="13" spans="1:5" ht="12.75" customHeight="1">
      <c r="A13" s="22" t="s">
        <v>25</v>
      </c>
      <c r="B13" s="23" t="s">
        <v>26</v>
      </c>
      <c r="C13" s="24" t="s">
        <v>27</v>
      </c>
      <c r="D13" s="28"/>
      <c r="E13" s="29"/>
    </row>
    <row r="14" spans="1:5" ht="12.75" customHeight="1">
      <c r="A14" s="22" t="s">
        <v>28</v>
      </c>
      <c r="B14" s="23" t="s">
        <v>29</v>
      </c>
      <c r="C14" s="24" t="s">
        <v>30</v>
      </c>
      <c r="D14" s="28"/>
      <c r="E14" s="29"/>
    </row>
    <row r="15" spans="1:5" ht="12.75" customHeight="1">
      <c r="A15" s="22" t="s">
        <v>31</v>
      </c>
      <c r="B15" s="23" t="s">
        <v>32</v>
      </c>
      <c r="C15" s="24" t="s">
        <v>33</v>
      </c>
      <c r="D15" s="28"/>
      <c r="E15" s="29"/>
    </row>
    <row r="16" spans="1:5" ht="12.75" customHeight="1">
      <c r="A16" s="30" t="s">
        <v>34</v>
      </c>
      <c r="B16" s="23" t="s">
        <v>35</v>
      </c>
      <c r="C16" s="24" t="s">
        <v>36</v>
      </c>
      <c r="D16" s="25">
        <f>SUM(D17:D26)</f>
        <v>0</v>
      </c>
      <c r="E16" s="27">
        <f>SUM(E17:E26)</f>
        <v>0</v>
      </c>
    </row>
    <row r="17" spans="1:5" ht="12.75" customHeight="1">
      <c r="A17" s="22" t="s">
        <v>37</v>
      </c>
      <c r="B17" s="23" t="s">
        <v>38</v>
      </c>
      <c r="C17" s="24" t="s">
        <v>39</v>
      </c>
      <c r="D17" s="28"/>
      <c r="E17" s="29"/>
    </row>
    <row r="18" spans="1:5" ht="12.75" customHeight="1">
      <c r="A18" s="22" t="s">
        <v>40</v>
      </c>
      <c r="B18" s="23" t="s">
        <v>41</v>
      </c>
      <c r="C18" s="24" t="s">
        <v>42</v>
      </c>
      <c r="D18" s="28"/>
      <c r="E18" s="29"/>
    </row>
    <row r="19" spans="1:5" ht="12.75" customHeight="1">
      <c r="A19" s="22" t="s">
        <v>43</v>
      </c>
      <c r="B19" s="23" t="s">
        <v>44</v>
      </c>
      <c r="C19" s="24" t="s">
        <v>45</v>
      </c>
      <c r="D19" s="28"/>
      <c r="E19" s="29"/>
    </row>
    <row r="20" spans="1:5" ht="12.75" customHeight="1">
      <c r="A20" s="22" t="s">
        <v>46</v>
      </c>
      <c r="B20" s="23" t="s">
        <v>47</v>
      </c>
      <c r="C20" s="24" t="s">
        <v>48</v>
      </c>
      <c r="D20" s="28"/>
      <c r="E20" s="29"/>
    </row>
    <row r="21" spans="1:5" ht="12.75" customHeight="1">
      <c r="A21" s="22" t="s">
        <v>49</v>
      </c>
      <c r="B21" s="23" t="s">
        <v>50</v>
      </c>
      <c r="C21" s="24" t="s">
        <v>51</v>
      </c>
      <c r="D21" s="28"/>
      <c r="E21" s="29"/>
    </row>
    <row r="22" spans="1:5" ht="12.75" customHeight="1">
      <c r="A22" s="22" t="s">
        <v>52</v>
      </c>
      <c r="B22" s="23" t="s">
        <v>53</v>
      </c>
      <c r="C22" s="24" t="s">
        <v>54</v>
      </c>
      <c r="D22" s="28"/>
      <c r="E22" s="29"/>
    </row>
    <row r="23" spans="1:5" ht="12.75" customHeight="1">
      <c r="A23" s="22" t="s">
        <v>55</v>
      </c>
      <c r="B23" s="23" t="s">
        <v>56</v>
      </c>
      <c r="C23" s="24" t="s">
        <v>57</v>
      </c>
      <c r="D23" s="28"/>
      <c r="E23" s="29"/>
    </row>
    <row r="24" spans="1:5" ht="12.75" customHeight="1">
      <c r="A24" s="22" t="s">
        <v>58</v>
      </c>
      <c r="B24" s="23" t="s">
        <v>59</v>
      </c>
      <c r="C24" s="24" t="s">
        <v>60</v>
      </c>
      <c r="D24" s="28"/>
      <c r="E24" s="29"/>
    </row>
    <row r="25" spans="1:5" ht="12.75" customHeight="1">
      <c r="A25" s="22" t="s">
        <v>61</v>
      </c>
      <c r="B25" s="23" t="s">
        <v>62</v>
      </c>
      <c r="C25" s="24" t="s">
        <v>63</v>
      </c>
      <c r="D25" s="28"/>
      <c r="E25" s="29"/>
    </row>
    <row r="26" spans="1:5" ht="12.75" customHeight="1">
      <c r="A26" s="22" t="s">
        <v>64</v>
      </c>
      <c r="B26" s="23" t="s">
        <v>65</v>
      </c>
      <c r="C26" s="24" t="s">
        <v>66</v>
      </c>
      <c r="D26" s="28"/>
      <c r="E26" s="29"/>
    </row>
    <row r="27" spans="1:5" s="31" customFormat="1" ht="12.75" customHeight="1">
      <c r="A27" s="30" t="s">
        <v>67</v>
      </c>
      <c r="B27" s="23" t="s">
        <v>68</v>
      </c>
      <c r="C27" s="24" t="s">
        <v>69</v>
      </c>
      <c r="D27" s="25">
        <f>SUM(D28:D34)</f>
        <v>0</v>
      </c>
      <c r="E27" s="27">
        <f>SUM(E28:E34)</f>
        <v>0</v>
      </c>
    </row>
    <row r="28" spans="1:5" ht="12.75" customHeight="1">
      <c r="A28" s="22" t="s">
        <v>70</v>
      </c>
      <c r="B28" s="23" t="s">
        <v>71</v>
      </c>
      <c r="C28" s="24" t="s">
        <v>72</v>
      </c>
      <c r="D28" s="28"/>
      <c r="E28" s="29"/>
    </row>
    <row r="29" spans="1:5" ht="12.75" customHeight="1">
      <c r="A29" s="22" t="s">
        <v>73</v>
      </c>
      <c r="B29" s="23" t="s">
        <v>74</v>
      </c>
      <c r="C29" s="24" t="s">
        <v>75</v>
      </c>
      <c r="D29" s="28"/>
      <c r="E29" s="29"/>
    </row>
    <row r="30" spans="1:5" ht="12.75" customHeight="1">
      <c r="A30" s="22" t="s">
        <v>76</v>
      </c>
      <c r="B30" s="23" t="s">
        <v>77</v>
      </c>
      <c r="C30" s="24" t="s">
        <v>78</v>
      </c>
      <c r="D30" s="28"/>
      <c r="E30" s="29"/>
    </row>
    <row r="31" spans="1:5" ht="12.75" customHeight="1">
      <c r="A31" s="22" t="s">
        <v>79</v>
      </c>
      <c r="B31" s="23" t="s">
        <v>80</v>
      </c>
      <c r="C31" s="24" t="s">
        <v>81</v>
      </c>
      <c r="D31" s="28"/>
      <c r="E31" s="29"/>
    </row>
    <row r="32" spans="1:5" ht="12.75" customHeight="1">
      <c r="A32" s="22" t="s">
        <v>82</v>
      </c>
      <c r="B32" s="23" t="s">
        <v>83</v>
      </c>
      <c r="C32" s="24" t="s">
        <v>84</v>
      </c>
      <c r="D32" s="28"/>
      <c r="E32" s="29"/>
    </row>
    <row r="33" spans="1:5" ht="12.75" customHeight="1">
      <c r="A33" s="22" t="s">
        <v>85</v>
      </c>
      <c r="B33" s="23" t="s">
        <v>86</v>
      </c>
      <c r="C33" s="24" t="s">
        <v>87</v>
      </c>
      <c r="D33" s="28"/>
      <c r="E33" s="29"/>
    </row>
    <row r="34" spans="1:5" ht="12.75" customHeight="1">
      <c r="A34" s="32" t="s">
        <v>514</v>
      </c>
      <c r="B34" s="23" t="s">
        <v>88</v>
      </c>
      <c r="C34" s="24" t="s">
        <v>89</v>
      </c>
      <c r="D34" s="28"/>
      <c r="E34" s="29"/>
    </row>
    <row r="35" spans="1:5" s="31" customFormat="1" ht="12.75" customHeight="1">
      <c r="A35" s="30" t="s">
        <v>90</v>
      </c>
      <c r="B35" s="23" t="s">
        <v>91</v>
      </c>
      <c r="C35" s="24" t="s">
        <v>92</v>
      </c>
      <c r="D35" s="25">
        <f>SUM(D36:D46)</f>
        <v>0</v>
      </c>
      <c r="E35" s="27">
        <f>SUM(E36:E46)</f>
        <v>0</v>
      </c>
    </row>
    <row r="36" spans="1:5" ht="12.75" customHeight="1">
      <c r="A36" s="22" t="s">
        <v>93</v>
      </c>
      <c r="B36" s="23" t="s">
        <v>94</v>
      </c>
      <c r="C36" s="24" t="s">
        <v>95</v>
      </c>
      <c r="D36" s="28"/>
      <c r="E36" s="29"/>
    </row>
    <row r="37" spans="1:5" ht="12.75" customHeight="1">
      <c r="A37" s="22" t="s">
        <v>96</v>
      </c>
      <c r="B37" s="23" t="s">
        <v>97</v>
      </c>
      <c r="C37" s="24" t="s">
        <v>98</v>
      </c>
      <c r="D37" s="28"/>
      <c r="E37" s="29"/>
    </row>
    <row r="38" spans="1:5" ht="12.75" customHeight="1">
      <c r="A38" s="22" t="s">
        <v>99</v>
      </c>
      <c r="B38" s="23" t="s">
        <v>100</v>
      </c>
      <c r="C38" s="24" t="s">
        <v>101</v>
      </c>
      <c r="D38" s="28"/>
      <c r="E38" s="29"/>
    </row>
    <row r="39" spans="1:5" ht="12.75" customHeight="1">
      <c r="A39" s="22" t="s">
        <v>102</v>
      </c>
      <c r="B39" s="23" t="s">
        <v>103</v>
      </c>
      <c r="C39" s="24" t="s">
        <v>104</v>
      </c>
      <c r="D39" s="28"/>
      <c r="E39" s="29"/>
    </row>
    <row r="40" spans="1:5" ht="12.75" customHeight="1">
      <c r="A40" s="22" t="s">
        <v>105</v>
      </c>
      <c r="B40" s="23" t="s">
        <v>106</v>
      </c>
      <c r="C40" s="24" t="s">
        <v>107</v>
      </c>
      <c r="D40" s="28"/>
      <c r="E40" s="29"/>
    </row>
    <row r="41" spans="1:5" ht="12.75" customHeight="1">
      <c r="A41" s="22" t="s">
        <v>108</v>
      </c>
      <c r="B41" s="23" t="s">
        <v>109</v>
      </c>
      <c r="C41" s="24" t="s">
        <v>110</v>
      </c>
      <c r="D41" s="28"/>
      <c r="E41" s="29"/>
    </row>
    <row r="42" spans="1:5" ht="12.75" customHeight="1">
      <c r="A42" s="22" t="s">
        <v>111</v>
      </c>
      <c r="B42" s="23" t="s">
        <v>112</v>
      </c>
      <c r="C42" s="24" t="s">
        <v>113</v>
      </c>
      <c r="D42" s="28"/>
      <c r="E42" s="29"/>
    </row>
    <row r="43" spans="1:5" ht="12.75" customHeight="1">
      <c r="A43" s="22" t="s">
        <v>114</v>
      </c>
      <c r="B43" s="23" t="s">
        <v>115</v>
      </c>
      <c r="C43" s="24" t="s">
        <v>116</v>
      </c>
      <c r="D43" s="28"/>
      <c r="E43" s="29"/>
    </row>
    <row r="44" spans="1:5" ht="12.75" customHeight="1">
      <c r="A44" s="22" t="s">
        <v>117</v>
      </c>
      <c r="B44" s="23" t="s">
        <v>118</v>
      </c>
      <c r="C44" s="24" t="s">
        <v>119</v>
      </c>
      <c r="D44" s="28"/>
      <c r="E44" s="29"/>
    </row>
    <row r="45" spans="1:5" ht="12.75" customHeight="1">
      <c r="A45" s="22" t="s">
        <v>120</v>
      </c>
      <c r="B45" s="23" t="s">
        <v>121</v>
      </c>
      <c r="C45" s="24" t="s">
        <v>122</v>
      </c>
      <c r="D45" s="28"/>
      <c r="E45" s="29"/>
    </row>
    <row r="46" spans="1:5" ht="13.5" thickBot="1">
      <c r="A46" s="33" t="s">
        <v>123</v>
      </c>
      <c r="B46" s="34" t="s">
        <v>124</v>
      </c>
      <c r="C46" s="35" t="s">
        <v>125</v>
      </c>
      <c r="D46" s="36"/>
      <c r="E46" s="37"/>
    </row>
    <row r="47" spans="1:5" s="31" customFormat="1" ht="12.75" customHeight="1">
      <c r="A47" s="38" t="s">
        <v>126</v>
      </c>
      <c r="B47" s="39" t="s">
        <v>127</v>
      </c>
      <c r="C47" s="40" t="s">
        <v>128</v>
      </c>
      <c r="D47" s="41">
        <f>D48+D58+D78+D87</f>
        <v>0</v>
      </c>
      <c r="E47" s="26">
        <f>E48+E58+E78+E87</f>
        <v>0</v>
      </c>
    </row>
    <row r="48" spans="1:5" s="31" customFormat="1" ht="12.75" customHeight="1">
      <c r="A48" s="30" t="s">
        <v>129</v>
      </c>
      <c r="B48" s="23" t="s">
        <v>130</v>
      </c>
      <c r="C48" s="24" t="s">
        <v>131</v>
      </c>
      <c r="D48" s="25">
        <f>SUM(D49:D57)</f>
        <v>0</v>
      </c>
      <c r="E48" s="27">
        <f>SUM(E49:E57)</f>
        <v>0</v>
      </c>
    </row>
    <row r="49" spans="1:5" ht="12.75" customHeight="1">
      <c r="A49" s="22" t="s">
        <v>132</v>
      </c>
      <c r="B49" s="23" t="s">
        <v>133</v>
      </c>
      <c r="C49" s="24" t="s">
        <v>134</v>
      </c>
      <c r="D49" s="28"/>
      <c r="E49" s="29"/>
    </row>
    <row r="50" spans="1:5" ht="12.75" customHeight="1">
      <c r="A50" s="22" t="s">
        <v>135</v>
      </c>
      <c r="B50" s="23" t="s">
        <v>136</v>
      </c>
      <c r="C50" s="24" t="s">
        <v>137</v>
      </c>
      <c r="D50" s="28"/>
      <c r="E50" s="29"/>
    </row>
    <row r="51" spans="1:5" ht="12.75" customHeight="1">
      <c r="A51" s="22" t="s">
        <v>138</v>
      </c>
      <c r="B51" s="23" t="s">
        <v>139</v>
      </c>
      <c r="C51" s="24" t="s">
        <v>140</v>
      </c>
      <c r="D51" s="28"/>
      <c r="E51" s="29"/>
    </row>
    <row r="52" spans="1:5" ht="12.75" customHeight="1">
      <c r="A52" s="22" t="s">
        <v>141</v>
      </c>
      <c r="B52" s="23" t="s">
        <v>142</v>
      </c>
      <c r="C52" s="24" t="s">
        <v>143</v>
      </c>
      <c r="D52" s="28"/>
      <c r="E52" s="29"/>
    </row>
    <row r="53" spans="1:5" ht="12.75" customHeight="1">
      <c r="A53" s="22" t="s">
        <v>144</v>
      </c>
      <c r="B53" s="23" t="s">
        <v>145</v>
      </c>
      <c r="C53" s="24" t="s">
        <v>146</v>
      </c>
      <c r="D53" s="28"/>
      <c r="E53" s="29"/>
    </row>
    <row r="54" spans="1:5" ht="12.75" customHeight="1">
      <c r="A54" s="22" t="s">
        <v>147</v>
      </c>
      <c r="B54" s="23" t="s">
        <v>148</v>
      </c>
      <c r="C54" s="24" t="s">
        <v>149</v>
      </c>
      <c r="D54" s="28"/>
      <c r="E54" s="29"/>
    </row>
    <row r="55" spans="1:5" ht="12.75" customHeight="1">
      <c r="A55" s="22" t="s">
        <v>150</v>
      </c>
      <c r="B55" s="23" t="s">
        <v>151</v>
      </c>
      <c r="C55" s="24" t="s">
        <v>152</v>
      </c>
      <c r="D55" s="28"/>
      <c r="E55" s="29"/>
    </row>
    <row r="56" spans="1:5" ht="12.75" customHeight="1">
      <c r="A56" s="22" t="s">
        <v>153</v>
      </c>
      <c r="B56" s="23" t="s">
        <v>154</v>
      </c>
      <c r="C56" s="24" t="s">
        <v>155</v>
      </c>
      <c r="D56" s="28"/>
      <c r="E56" s="29"/>
    </row>
    <row r="57" spans="1:5" ht="12.75" customHeight="1">
      <c r="A57" s="22" t="s">
        <v>156</v>
      </c>
      <c r="B57" s="23" t="s">
        <v>157</v>
      </c>
      <c r="C57" s="24" t="s">
        <v>158</v>
      </c>
      <c r="D57" s="28"/>
      <c r="E57" s="29"/>
    </row>
    <row r="58" spans="1:5" s="31" customFormat="1" ht="12.75" customHeight="1">
      <c r="A58" s="30" t="s">
        <v>159</v>
      </c>
      <c r="B58" s="23" t="s">
        <v>160</v>
      </c>
      <c r="C58" s="24" t="s">
        <v>161</v>
      </c>
      <c r="D58" s="25">
        <f>SUM(D59:D77)</f>
        <v>0</v>
      </c>
      <c r="E58" s="27">
        <f>SUM(E59:E77)</f>
        <v>0</v>
      </c>
    </row>
    <row r="59" spans="1:5" ht="12.75" customHeight="1">
      <c r="A59" s="22" t="s">
        <v>162</v>
      </c>
      <c r="B59" s="23" t="s">
        <v>163</v>
      </c>
      <c r="C59" s="24" t="s">
        <v>164</v>
      </c>
      <c r="D59" s="28"/>
      <c r="E59" s="29"/>
    </row>
    <row r="60" spans="1:5" ht="12.75" customHeight="1">
      <c r="A60" s="22" t="s">
        <v>165</v>
      </c>
      <c r="B60" s="23" t="s">
        <v>166</v>
      </c>
      <c r="C60" s="24" t="s">
        <v>167</v>
      </c>
      <c r="D60" s="28"/>
      <c r="E60" s="29"/>
    </row>
    <row r="61" spans="1:5" ht="12.75" customHeight="1">
      <c r="A61" s="22" t="s">
        <v>168</v>
      </c>
      <c r="B61" s="23" t="s">
        <v>169</v>
      </c>
      <c r="C61" s="24" t="s">
        <v>170</v>
      </c>
      <c r="D61" s="28"/>
      <c r="E61" s="29"/>
    </row>
    <row r="62" spans="1:5" ht="12.75" customHeight="1">
      <c r="A62" s="22" t="s">
        <v>171</v>
      </c>
      <c r="B62" s="23" t="s">
        <v>157</v>
      </c>
      <c r="C62" s="24" t="s">
        <v>172</v>
      </c>
      <c r="D62" s="28"/>
      <c r="E62" s="29"/>
    </row>
    <row r="63" spans="1:5" ht="12.75" customHeight="1">
      <c r="A63" s="22" t="s">
        <v>173</v>
      </c>
      <c r="B63" s="23" t="s">
        <v>174</v>
      </c>
      <c r="C63" s="24" t="s">
        <v>175</v>
      </c>
      <c r="D63" s="28"/>
      <c r="E63" s="29"/>
    </row>
    <row r="64" spans="1:5" ht="12.75" customHeight="1">
      <c r="A64" s="22" t="s">
        <v>176</v>
      </c>
      <c r="B64" s="23" t="s">
        <v>177</v>
      </c>
      <c r="C64" s="24" t="s">
        <v>178</v>
      </c>
      <c r="D64" s="28"/>
      <c r="E64" s="29"/>
    </row>
    <row r="65" spans="1:5" ht="12.75" customHeight="1">
      <c r="A65" s="22" t="s">
        <v>179</v>
      </c>
      <c r="B65" s="23" t="s">
        <v>180</v>
      </c>
      <c r="C65" s="24" t="s">
        <v>181</v>
      </c>
      <c r="D65" s="28"/>
      <c r="E65" s="29"/>
    </row>
    <row r="66" spans="1:5" ht="12.75" customHeight="1">
      <c r="A66" s="22" t="s">
        <v>182</v>
      </c>
      <c r="B66" s="23" t="s">
        <v>183</v>
      </c>
      <c r="C66" s="24" t="s">
        <v>184</v>
      </c>
      <c r="D66" s="28"/>
      <c r="E66" s="29"/>
    </row>
    <row r="67" spans="1:5" ht="12.75" customHeight="1">
      <c r="A67" s="22" t="s">
        <v>185</v>
      </c>
      <c r="B67" s="23" t="s">
        <v>186</v>
      </c>
      <c r="C67" s="24" t="s">
        <v>187</v>
      </c>
      <c r="D67" s="28"/>
      <c r="E67" s="29"/>
    </row>
    <row r="68" spans="1:5" ht="12.75" customHeight="1">
      <c r="A68" s="22" t="s">
        <v>188</v>
      </c>
      <c r="B68" s="23" t="s">
        <v>189</v>
      </c>
      <c r="C68" s="24" t="s">
        <v>190</v>
      </c>
      <c r="D68" s="28"/>
      <c r="E68" s="29"/>
    </row>
    <row r="69" spans="1:5" ht="12.75" customHeight="1">
      <c r="A69" s="22" t="s">
        <v>191</v>
      </c>
      <c r="B69" s="23" t="s">
        <v>192</v>
      </c>
      <c r="C69" s="24" t="s">
        <v>193</v>
      </c>
      <c r="D69" s="28"/>
      <c r="E69" s="29"/>
    </row>
    <row r="70" spans="1:5" ht="12.75" customHeight="1">
      <c r="A70" s="22" t="s">
        <v>194</v>
      </c>
      <c r="B70" s="23" t="s">
        <v>195</v>
      </c>
      <c r="C70" s="24" t="s">
        <v>196</v>
      </c>
      <c r="D70" s="28"/>
      <c r="E70" s="29"/>
    </row>
    <row r="71" spans="1:5" ht="25.5">
      <c r="A71" s="22" t="s">
        <v>197</v>
      </c>
      <c r="B71" s="23" t="s">
        <v>198</v>
      </c>
      <c r="C71" s="24" t="s">
        <v>199</v>
      </c>
      <c r="D71" s="28"/>
      <c r="E71" s="29"/>
    </row>
    <row r="72" spans="1:5" ht="12.75" customHeight="1">
      <c r="A72" s="22" t="s">
        <v>200</v>
      </c>
      <c r="B72" s="23" t="s">
        <v>201</v>
      </c>
      <c r="C72" s="24" t="s">
        <v>202</v>
      </c>
      <c r="D72" s="28"/>
      <c r="E72" s="29"/>
    </row>
    <row r="73" spans="1:5" ht="12.75" customHeight="1">
      <c r="A73" s="32" t="s">
        <v>515</v>
      </c>
      <c r="B73" s="23" t="s">
        <v>203</v>
      </c>
      <c r="C73" s="24" t="s">
        <v>204</v>
      </c>
      <c r="D73" s="28"/>
      <c r="E73" s="29"/>
    </row>
    <row r="74" spans="1:5" ht="12.75" customHeight="1">
      <c r="A74" s="22" t="s">
        <v>528</v>
      </c>
      <c r="B74" s="23" t="s">
        <v>205</v>
      </c>
      <c r="C74" s="24" t="s">
        <v>206</v>
      </c>
      <c r="D74" s="28"/>
      <c r="E74" s="29"/>
    </row>
    <row r="75" spans="1:5" ht="12.75" customHeight="1">
      <c r="A75" s="22" t="s">
        <v>207</v>
      </c>
      <c r="B75" s="23" t="s">
        <v>208</v>
      </c>
      <c r="C75" s="24" t="s">
        <v>209</v>
      </c>
      <c r="D75" s="28"/>
      <c r="E75" s="29"/>
    </row>
    <row r="76" spans="1:5" ht="12.75" customHeight="1">
      <c r="A76" s="22" t="s">
        <v>210</v>
      </c>
      <c r="B76" s="23" t="s">
        <v>211</v>
      </c>
      <c r="C76" s="24" t="s">
        <v>212</v>
      </c>
      <c r="D76" s="28"/>
      <c r="E76" s="29"/>
    </row>
    <row r="77" spans="1:5" ht="12.75" customHeight="1">
      <c r="A77" s="32" t="s">
        <v>516</v>
      </c>
      <c r="B77" s="23" t="s">
        <v>213</v>
      </c>
      <c r="C77" s="24" t="s">
        <v>214</v>
      </c>
      <c r="D77" s="28"/>
      <c r="E77" s="29"/>
    </row>
    <row r="78" spans="1:5" s="31" customFormat="1" ht="12.75" customHeight="1">
      <c r="A78" s="30" t="s">
        <v>215</v>
      </c>
      <c r="B78" s="23" t="s">
        <v>216</v>
      </c>
      <c r="C78" s="24" t="s">
        <v>217</v>
      </c>
      <c r="D78" s="25">
        <f>SUM(D79:D86)</f>
        <v>0</v>
      </c>
      <c r="E78" s="27">
        <f>SUM(E79:E86)</f>
        <v>0</v>
      </c>
    </row>
    <row r="79" spans="1:5" ht="12.75" customHeight="1">
      <c r="A79" s="22" t="s">
        <v>218</v>
      </c>
      <c r="B79" s="23" t="s">
        <v>219</v>
      </c>
      <c r="C79" s="24" t="s">
        <v>220</v>
      </c>
      <c r="D79" s="28"/>
      <c r="E79" s="29"/>
    </row>
    <row r="80" spans="1:5" ht="12.75" customHeight="1">
      <c r="A80" s="22" t="s">
        <v>221</v>
      </c>
      <c r="B80" s="23" t="s">
        <v>222</v>
      </c>
      <c r="C80" s="24" t="s">
        <v>223</v>
      </c>
      <c r="D80" s="28"/>
      <c r="E80" s="29"/>
    </row>
    <row r="81" spans="1:5" ht="12.75" customHeight="1">
      <c r="A81" s="22" t="s">
        <v>224</v>
      </c>
      <c r="B81" s="23" t="s">
        <v>225</v>
      </c>
      <c r="C81" s="24" t="s">
        <v>226</v>
      </c>
      <c r="D81" s="28"/>
      <c r="E81" s="29"/>
    </row>
    <row r="82" spans="1:5" ht="12.75" customHeight="1">
      <c r="A82" s="22" t="s">
        <v>227</v>
      </c>
      <c r="B82" s="23" t="s">
        <v>228</v>
      </c>
      <c r="C82" s="24" t="s">
        <v>229</v>
      </c>
      <c r="D82" s="28"/>
      <c r="E82" s="29"/>
    </row>
    <row r="83" spans="1:5" ht="12.75" customHeight="1">
      <c r="A83" s="22" t="s">
        <v>230</v>
      </c>
      <c r="B83" s="23" t="s">
        <v>231</v>
      </c>
      <c r="C83" s="24" t="s">
        <v>232</v>
      </c>
      <c r="D83" s="28"/>
      <c r="E83" s="29"/>
    </row>
    <row r="84" spans="1:5" ht="12.75" customHeight="1">
      <c r="A84" s="22" t="s">
        <v>233</v>
      </c>
      <c r="B84" s="23" t="s">
        <v>234</v>
      </c>
      <c r="C84" s="24" t="s">
        <v>235</v>
      </c>
      <c r="D84" s="28"/>
      <c r="E84" s="29"/>
    </row>
    <row r="85" spans="1:5" ht="12.75" customHeight="1">
      <c r="A85" s="22" t="s">
        <v>236</v>
      </c>
      <c r="B85" s="23" t="s">
        <v>237</v>
      </c>
      <c r="C85" s="24" t="s">
        <v>238</v>
      </c>
      <c r="D85" s="28"/>
      <c r="E85" s="29"/>
    </row>
    <row r="86" spans="1:5" ht="12.75" customHeight="1">
      <c r="A86" s="22" t="s">
        <v>239</v>
      </c>
      <c r="B86" s="23" t="s">
        <v>240</v>
      </c>
      <c r="C86" s="24" t="s">
        <v>241</v>
      </c>
      <c r="D86" s="28"/>
      <c r="E86" s="29"/>
    </row>
    <row r="87" spans="1:5" s="31" customFormat="1" ht="12.75" customHeight="1">
      <c r="A87" s="30" t="s">
        <v>242</v>
      </c>
      <c r="B87" s="23" t="s">
        <v>243</v>
      </c>
      <c r="C87" s="24" t="s">
        <v>244</v>
      </c>
      <c r="D87" s="25">
        <f>SUM(D88:D90)</f>
        <v>0</v>
      </c>
      <c r="E87" s="27">
        <f>SUM(E88:E90)</f>
        <v>0</v>
      </c>
    </row>
    <row r="88" spans="1:5" ht="12.75" customHeight="1">
      <c r="A88" s="22" t="s">
        <v>245</v>
      </c>
      <c r="B88" s="23" t="s">
        <v>246</v>
      </c>
      <c r="C88" s="24" t="s">
        <v>247</v>
      </c>
      <c r="D88" s="28"/>
      <c r="E88" s="29"/>
    </row>
    <row r="89" spans="1:5" ht="12.75" customHeight="1">
      <c r="A89" s="22" t="s">
        <v>248</v>
      </c>
      <c r="B89" s="23" t="s">
        <v>249</v>
      </c>
      <c r="C89" s="24" t="s">
        <v>250</v>
      </c>
      <c r="D89" s="28"/>
      <c r="E89" s="29"/>
    </row>
    <row r="90" spans="1:5" ht="12.75" customHeight="1">
      <c r="A90" s="22" t="s">
        <v>251</v>
      </c>
      <c r="B90" s="23" t="s">
        <v>252</v>
      </c>
      <c r="C90" s="24" t="s">
        <v>253</v>
      </c>
      <c r="D90" s="28"/>
      <c r="E90" s="29"/>
    </row>
    <row r="91" spans="1:5" s="31" customFormat="1" ht="12.75" customHeight="1" thickBot="1">
      <c r="A91" s="33" t="s">
        <v>254</v>
      </c>
      <c r="B91" s="34" t="s">
        <v>255</v>
      </c>
      <c r="C91" s="35" t="s">
        <v>256</v>
      </c>
      <c r="D91" s="42">
        <f>D7+D47</f>
        <v>0</v>
      </c>
      <c r="E91" s="43">
        <f>E7+E47</f>
        <v>0</v>
      </c>
    </row>
    <row r="92" spans="1:5" s="31" customFormat="1" ht="12.75" customHeight="1" thickBot="1">
      <c r="A92" s="44" t="s">
        <v>257</v>
      </c>
      <c r="B92" s="45"/>
      <c r="C92" s="46" t="s">
        <v>258</v>
      </c>
      <c r="D92" s="20" t="s">
        <v>517</v>
      </c>
      <c r="E92" s="21" t="s">
        <v>518</v>
      </c>
    </row>
    <row r="93" spans="1:5" s="31" customFormat="1" ht="12.75" customHeight="1">
      <c r="A93" s="47" t="s">
        <v>259</v>
      </c>
      <c r="B93" s="48" t="s">
        <v>260</v>
      </c>
      <c r="C93" s="49" t="s">
        <v>261</v>
      </c>
      <c r="D93" s="50">
        <f>D94+D98</f>
        <v>0</v>
      </c>
      <c r="E93" s="51">
        <f>E94+E98</f>
        <v>0</v>
      </c>
    </row>
    <row r="94" spans="1:5" s="31" customFormat="1" ht="12.75" customHeight="1">
      <c r="A94" s="22" t="s">
        <v>262</v>
      </c>
      <c r="B94" s="23" t="s">
        <v>263</v>
      </c>
      <c r="C94" s="24" t="s">
        <v>264</v>
      </c>
      <c r="D94" s="25">
        <f>SUM(D95:D97)</f>
        <v>0</v>
      </c>
      <c r="E94" s="27">
        <f>SUM(E95:E97)</f>
        <v>0</v>
      </c>
    </row>
    <row r="95" spans="1:5" ht="12.75" customHeight="1">
      <c r="A95" s="22" t="s">
        <v>265</v>
      </c>
      <c r="B95" s="23" t="s">
        <v>266</v>
      </c>
      <c r="C95" s="24" t="s">
        <v>267</v>
      </c>
      <c r="D95" s="28"/>
      <c r="E95" s="29"/>
    </row>
    <row r="96" spans="1:5" ht="12.75" customHeight="1">
      <c r="A96" s="22" t="s">
        <v>268</v>
      </c>
      <c r="B96" s="23" t="s">
        <v>269</v>
      </c>
      <c r="C96" s="24" t="s">
        <v>270</v>
      </c>
      <c r="D96" s="28"/>
      <c r="E96" s="29"/>
    </row>
    <row r="97" spans="1:5" ht="12.75" customHeight="1">
      <c r="A97" s="22" t="s">
        <v>271</v>
      </c>
      <c r="B97" s="23" t="s">
        <v>272</v>
      </c>
      <c r="C97" s="24" t="s">
        <v>273</v>
      </c>
      <c r="D97" s="28"/>
      <c r="E97" s="29"/>
    </row>
    <row r="98" spans="1:5" s="31" customFormat="1" ht="12.75" customHeight="1">
      <c r="A98" s="30" t="s">
        <v>274</v>
      </c>
      <c r="B98" s="23" t="s">
        <v>275</v>
      </c>
      <c r="C98" s="24" t="s">
        <v>276</v>
      </c>
      <c r="D98" s="25">
        <f>SUM(D99:D101)</f>
        <v>0</v>
      </c>
      <c r="E98" s="27">
        <f>SUM(E99:E101)</f>
        <v>0</v>
      </c>
    </row>
    <row r="99" spans="1:5" ht="12.75" customHeight="1">
      <c r="A99" s="22" t="s">
        <v>277</v>
      </c>
      <c r="B99" s="23" t="s">
        <v>278</v>
      </c>
      <c r="C99" s="24" t="s">
        <v>279</v>
      </c>
      <c r="D99" s="28"/>
      <c r="E99" s="29"/>
    </row>
    <row r="100" spans="1:5" ht="12.75" customHeight="1">
      <c r="A100" s="22" t="s">
        <v>280</v>
      </c>
      <c r="B100" s="23" t="s">
        <v>281</v>
      </c>
      <c r="C100" s="24" t="s">
        <v>282</v>
      </c>
      <c r="D100" s="28"/>
      <c r="E100" s="29"/>
    </row>
    <row r="101" spans="1:5" ht="12.75" customHeight="1">
      <c r="A101" s="22" t="s">
        <v>283</v>
      </c>
      <c r="B101" s="23" t="s">
        <v>284</v>
      </c>
      <c r="C101" s="24" t="s">
        <v>285</v>
      </c>
      <c r="D101" s="28"/>
      <c r="E101" s="29"/>
    </row>
    <row r="102" spans="1:5" s="31" customFormat="1" ht="12.75" customHeight="1">
      <c r="A102" s="22" t="s">
        <v>286</v>
      </c>
      <c r="B102" s="23" t="s">
        <v>287</v>
      </c>
      <c r="C102" s="24" t="s">
        <v>288</v>
      </c>
      <c r="D102" s="25">
        <f>D103+D105+D113+D137</f>
        <v>0</v>
      </c>
      <c r="E102" s="27">
        <f>E103+E105+E113+E137</f>
        <v>0</v>
      </c>
    </row>
    <row r="103" spans="1:5" s="31" customFormat="1" ht="12.75" customHeight="1">
      <c r="A103" s="22" t="s">
        <v>289</v>
      </c>
      <c r="B103" s="23" t="s">
        <v>290</v>
      </c>
      <c r="C103" s="24" t="s">
        <v>291</v>
      </c>
      <c r="D103" s="25"/>
      <c r="E103" s="27"/>
    </row>
    <row r="104" spans="1:5" ht="12.75" customHeight="1">
      <c r="A104" s="22" t="s">
        <v>292</v>
      </c>
      <c r="B104" s="23" t="s">
        <v>293</v>
      </c>
      <c r="C104" s="24" t="s">
        <v>294</v>
      </c>
      <c r="D104" s="28"/>
      <c r="E104" s="29"/>
    </row>
    <row r="105" spans="1:5" ht="12.75" customHeight="1">
      <c r="A105" s="22" t="s">
        <v>295</v>
      </c>
      <c r="B105" s="23" t="s">
        <v>296</v>
      </c>
      <c r="C105" s="24" t="s">
        <v>297</v>
      </c>
      <c r="D105" s="25">
        <f>SUM(D106:D112)</f>
        <v>0</v>
      </c>
      <c r="E105" s="27">
        <f>SUM(E106:E112)</f>
        <v>0</v>
      </c>
    </row>
    <row r="106" spans="1:5" ht="12.75" customHeight="1">
      <c r="A106" s="22" t="s">
        <v>298</v>
      </c>
      <c r="B106" s="23" t="s">
        <v>299</v>
      </c>
      <c r="C106" s="24" t="s">
        <v>300</v>
      </c>
      <c r="D106" s="28"/>
      <c r="E106" s="29"/>
    </row>
    <row r="107" spans="1:5" ht="12.75" customHeight="1">
      <c r="A107" s="22" t="s">
        <v>529</v>
      </c>
      <c r="B107" s="23" t="s">
        <v>301</v>
      </c>
      <c r="C107" s="24" t="s">
        <v>302</v>
      </c>
      <c r="D107" s="28"/>
      <c r="E107" s="29"/>
    </row>
    <row r="108" spans="1:5" ht="12.75" customHeight="1">
      <c r="A108" s="22" t="s">
        <v>303</v>
      </c>
      <c r="B108" s="23" t="s">
        <v>304</v>
      </c>
      <c r="C108" s="24" t="s">
        <v>305</v>
      </c>
      <c r="D108" s="28"/>
      <c r="E108" s="29"/>
    </row>
    <row r="109" spans="1:5" ht="12.75" customHeight="1">
      <c r="A109" s="22" t="s">
        <v>306</v>
      </c>
      <c r="B109" s="23" t="s">
        <v>307</v>
      </c>
      <c r="C109" s="24" t="s">
        <v>308</v>
      </c>
      <c r="D109" s="28"/>
      <c r="E109" s="29"/>
    </row>
    <row r="110" spans="1:5" ht="12.75" customHeight="1">
      <c r="A110" s="22" t="s">
        <v>309</v>
      </c>
      <c r="B110" s="23" t="s">
        <v>310</v>
      </c>
      <c r="C110" s="24" t="s">
        <v>311</v>
      </c>
      <c r="D110" s="28"/>
      <c r="E110" s="29"/>
    </row>
    <row r="111" spans="1:5" ht="12.75" customHeight="1">
      <c r="A111" s="22" t="s">
        <v>312</v>
      </c>
      <c r="B111" s="23" t="s">
        <v>313</v>
      </c>
      <c r="C111" s="24" t="s">
        <v>314</v>
      </c>
      <c r="D111" s="28"/>
      <c r="E111" s="29"/>
    </row>
    <row r="112" spans="1:5" ht="12.75" customHeight="1">
      <c r="A112" s="22" t="s">
        <v>315</v>
      </c>
      <c r="B112" s="23" t="s">
        <v>316</v>
      </c>
      <c r="C112" s="24" t="s">
        <v>317</v>
      </c>
      <c r="D112" s="28"/>
      <c r="E112" s="29"/>
    </row>
    <row r="113" spans="1:5" s="31" customFormat="1" ht="12.75" customHeight="1">
      <c r="A113" s="30" t="s">
        <v>318</v>
      </c>
      <c r="B113" s="23" t="s">
        <v>319</v>
      </c>
      <c r="C113" s="24" t="s">
        <v>320</v>
      </c>
      <c r="D113" s="25">
        <f>SUM(D114:D136)</f>
        <v>0</v>
      </c>
      <c r="E113" s="27">
        <f>SUM(E114:E136)</f>
        <v>0</v>
      </c>
    </row>
    <row r="114" spans="1:5" ht="12.75" customHeight="1">
      <c r="A114" s="22" t="s">
        <v>321</v>
      </c>
      <c r="B114" s="23" t="s">
        <v>322</v>
      </c>
      <c r="C114" s="24" t="s">
        <v>323</v>
      </c>
      <c r="D114" s="28"/>
      <c r="E114" s="29"/>
    </row>
    <row r="115" spans="1:5" ht="12.75" customHeight="1">
      <c r="A115" s="22" t="s">
        <v>324</v>
      </c>
      <c r="B115" s="23" t="s">
        <v>325</v>
      </c>
      <c r="C115" s="24" t="s">
        <v>326</v>
      </c>
      <c r="D115" s="28"/>
      <c r="E115" s="29"/>
    </row>
    <row r="116" spans="1:5" ht="12.75" customHeight="1">
      <c r="A116" s="22" t="s">
        <v>327</v>
      </c>
      <c r="B116" s="23" t="s">
        <v>328</v>
      </c>
      <c r="C116" s="24" t="s">
        <v>329</v>
      </c>
      <c r="D116" s="28"/>
      <c r="E116" s="29"/>
    </row>
    <row r="117" spans="1:5" ht="12.75" customHeight="1">
      <c r="A117" s="22" t="s">
        <v>330</v>
      </c>
      <c r="B117" s="23" t="s">
        <v>331</v>
      </c>
      <c r="C117" s="24" t="s">
        <v>332</v>
      </c>
      <c r="D117" s="28"/>
      <c r="E117" s="29"/>
    </row>
    <row r="118" spans="1:5" ht="12.75" customHeight="1">
      <c r="A118" s="22" t="s">
        <v>333</v>
      </c>
      <c r="B118" s="23" t="s">
        <v>334</v>
      </c>
      <c r="C118" s="24" t="s">
        <v>335</v>
      </c>
      <c r="D118" s="28"/>
      <c r="E118" s="29"/>
    </row>
    <row r="119" spans="1:5" ht="12.75" customHeight="1">
      <c r="A119" s="22" t="s">
        <v>336</v>
      </c>
      <c r="B119" s="23" t="s">
        <v>337</v>
      </c>
      <c r="C119" s="24" t="s">
        <v>338</v>
      </c>
      <c r="D119" s="28"/>
      <c r="E119" s="29"/>
    </row>
    <row r="120" spans="1:5" ht="25.5">
      <c r="A120" s="22" t="s">
        <v>339</v>
      </c>
      <c r="B120" s="23" t="s">
        <v>180</v>
      </c>
      <c r="C120" s="24" t="s">
        <v>340</v>
      </c>
      <c r="D120" s="28"/>
      <c r="E120" s="29"/>
    </row>
    <row r="121" spans="1:5" ht="12.75" customHeight="1">
      <c r="A121" s="22" t="s">
        <v>341</v>
      </c>
      <c r="B121" s="23" t="s">
        <v>183</v>
      </c>
      <c r="C121" s="24" t="s">
        <v>342</v>
      </c>
      <c r="D121" s="28"/>
      <c r="E121" s="29"/>
    </row>
    <row r="122" spans="1:5" ht="12.75" customHeight="1">
      <c r="A122" s="22" t="s">
        <v>343</v>
      </c>
      <c r="B122" s="23" t="s">
        <v>186</v>
      </c>
      <c r="C122" s="24" t="s">
        <v>344</v>
      </c>
      <c r="D122" s="28"/>
      <c r="E122" s="29"/>
    </row>
    <row r="123" spans="1:5" ht="12.75" customHeight="1">
      <c r="A123" s="22" t="s">
        <v>345</v>
      </c>
      <c r="B123" s="23" t="s">
        <v>189</v>
      </c>
      <c r="C123" s="24" t="s">
        <v>346</v>
      </c>
      <c r="D123" s="28"/>
      <c r="E123" s="29"/>
    </row>
    <row r="124" spans="1:5" ht="12.75" customHeight="1">
      <c r="A124" s="22" t="s">
        <v>347</v>
      </c>
      <c r="B124" s="23" t="s">
        <v>192</v>
      </c>
      <c r="C124" s="24" t="s">
        <v>348</v>
      </c>
      <c r="D124" s="28"/>
      <c r="E124" s="29"/>
    </row>
    <row r="125" spans="1:5" ht="12.75" customHeight="1">
      <c r="A125" s="22" t="s">
        <v>349</v>
      </c>
      <c r="B125" s="23" t="s">
        <v>195</v>
      </c>
      <c r="C125" s="24" t="s">
        <v>350</v>
      </c>
      <c r="D125" s="28"/>
      <c r="E125" s="29"/>
    </row>
    <row r="126" spans="1:5" ht="25.5">
      <c r="A126" s="22" t="s">
        <v>351</v>
      </c>
      <c r="B126" s="23" t="s">
        <v>198</v>
      </c>
      <c r="C126" s="24" t="s">
        <v>352</v>
      </c>
      <c r="D126" s="28"/>
      <c r="E126" s="29"/>
    </row>
    <row r="127" spans="1:5" ht="12.75">
      <c r="A127" s="22" t="s">
        <v>353</v>
      </c>
      <c r="B127" s="23" t="s">
        <v>354</v>
      </c>
      <c r="C127" s="24" t="s">
        <v>355</v>
      </c>
      <c r="D127" s="28"/>
      <c r="E127" s="29"/>
    </row>
    <row r="128" spans="1:5" ht="12.75" customHeight="1">
      <c r="A128" s="22" t="s">
        <v>356</v>
      </c>
      <c r="B128" s="23" t="s">
        <v>357</v>
      </c>
      <c r="C128" s="24" t="s">
        <v>358</v>
      </c>
      <c r="D128" s="28"/>
      <c r="E128" s="29"/>
    </row>
    <row r="129" spans="1:5" ht="12.75" customHeight="1">
      <c r="A129" s="22" t="s">
        <v>359</v>
      </c>
      <c r="B129" s="23" t="s">
        <v>203</v>
      </c>
      <c r="C129" s="24" t="s">
        <v>360</v>
      </c>
      <c r="D129" s="28"/>
      <c r="E129" s="29"/>
    </row>
    <row r="130" spans="1:5" ht="12.75" customHeight="1">
      <c r="A130" s="22" t="s">
        <v>361</v>
      </c>
      <c r="B130" s="23" t="s">
        <v>362</v>
      </c>
      <c r="C130" s="24" t="s">
        <v>363</v>
      </c>
      <c r="D130" s="28"/>
      <c r="E130" s="29"/>
    </row>
    <row r="131" spans="1:5" ht="12.75" customHeight="1">
      <c r="A131" s="22" t="s">
        <v>364</v>
      </c>
      <c r="B131" s="23" t="s">
        <v>365</v>
      </c>
      <c r="C131" s="24" t="s">
        <v>366</v>
      </c>
      <c r="D131" s="28"/>
      <c r="E131" s="29"/>
    </row>
    <row r="132" spans="1:5" ht="12.75" customHeight="1">
      <c r="A132" s="22" t="s">
        <v>367</v>
      </c>
      <c r="B132" s="23" t="s">
        <v>368</v>
      </c>
      <c r="C132" s="24" t="s">
        <v>369</v>
      </c>
      <c r="D132" s="28"/>
      <c r="E132" s="29"/>
    </row>
    <row r="133" spans="1:5" ht="12.75" customHeight="1">
      <c r="A133" s="22" t="s">
        <v>530</v>
      </c>
      <c r="B133" s="23" t="s">
        <v>370</v>
      </c>
      <c r="C133" s="24" t="s">
        <v>371</v>
      </c>
      <c r="D133" s="28"/>
      <c r="E133" s="29"/>
    </row>
    <row r="134" spans="1:5" ht="12.75" customHeight="1">
      <c r="A134" s="22" t="s">
        <v>372</v>
      </c>
      <c r="B134" s="23" t="s">
        <v>373</v>
      </c>
      <c r="C134" s="24" t="s">
        <v>374</v>
      </c>
      <c r="D134" s="28"/>
      <c r="E134" s="29"/>
    </row>
    <row r="135" spans="1:5" ht="12.75" customHeight="1">
      <c r="A135" s="22" t="s">
        <v>375</v>
      </c>
      <c r="B135" s="23" t="s">
        <v>313</v>
      </c>
      <c r="C135" s="24" t="s">
        <v>376</v>
      </c>
      <c r="D135" s="28"/>
      <c r="E135" s="29"/>
    </row>
    <row r="136" spans="1:5" ht="12.75" customHeight="1">
      <c r="A136" s="22" t="s">
        <v>377</v>
      </c>
      <c r="B136" s="23" t="s">
        <v>378</v>
      </c>
      <c r="C136" s="24" t="s">
        <v>379</v>
      </c>
      <c r="D136" s="28"/>
      <c r="E136" s="29"/>
    </row>
    <row r="137" spans="1:5" s="31" customFormat="1" ht="12.75" customHeight="1">
      <c r="A137" s="30" t="s">
        <v>380</v>
      </c>
      <c r="B137" s="23" t="s">
        <v>381</v>
      </c>
      <c r="C137" s="24" t="s">
        <v>382</v>
      </c>
      <c r="D137" s="25">
        <f>SUM(D138:D140)</f>
        <v>0</v>
      </c>
      <c r="E137" s="27">
        <f>SUM(E138:E140)</f>
        <v>0</v>
      </c>
    </row>
    <row r="138" spans="1:5" ht="12.75" customHeight="1">
      <c r="A138" s="22" t="s">
        <v>383</v>
      </c>
      <c r="B138" s="23" t="s">
        <v>384</v>
      </c>
      <c r="C138" s="24" t="s">
        <v>385</v>
      </c>
      <c r="D138" s="28"/>
      <c r="E138" s="29"/>
    </row>
    <row r="139" spans="1:5" ht="12.75" customHeight="1">
      <c r="A139" s="22" t="s">
        <v>386</v>
      </c>
      <c r="B139" s="23" t="s">
        <v>387</v>
      </c>
      <c r="C139" s="24" t="s">
        <v>388</v>
      </c>
      <c r="D139" s="28"/>
      <c r="E139" s="29"/>
    </row>
    <row r="140" spans="1:5" ht="12.75" customHeight="1">
      <c r="A140" s="22" t="s">
        <v>389</v>
      </c>
      <c r="B140" s="23" t="s">
        <v>390</v>
      </c>
      <c r="C140" s="24" t="s">
        <v>391</v>
      </c>
      <c r="D140" s="28"/>
      <c r="E140" s="29"/>
    </row>
    <row r="141" spans="1:5" s="31" customFormat="1" ht="12.75" customHeight="1" thickBot="1">
      <c r="A141" s="33" t="s">
        <v>392</v>
      </c>
      <c r="B141" s="52" t="s">
        <v>393</v>
      </c>
      <c r="C141" s="35" t="s">
        <v>394</v>
      </c>
      <c r="D141" s="53">
        <f>D93+D102</f>
        <v>0</v>
      </c>
      <c r="E141" s="43">
        <f>E93+E102</f>
        <v>0</v>
      </c>
    </row>
    <row r="142" spans="1:3" ht="12.75" customHeight="1">
      <c r="A142" s="54"/>
      <c r="B142" s="55"/>
      <c r="C142" s="55"/>
    </row>
    <row r="143" spans="1:3" ht="12.75" customHeight="1">
      <c r="A143" s="54" t="s">
        <v>395</v>
      </c>
      <c r="B143" s="56"/>
      <c r="C143" s="56"/>
    </row>
    <row r="145" ht="25.5">
      <c r="A145" s="57" t="s">
        <v>519</v>
      </c>
    </row>
    <row r="146" ht="25.5">
      <c r="A146" s="57" t="s">
        <v>520</v>
      </c>
    </row>
  </sheetData>
  <mergeCells count="1">
    <mergeCell ref="C1:D1"/>
  </mergeCells>
  <printOptions horizontalCentered="1"/>
  <pageMargins left="0.5118110236220472" right="0" top="1.69" bottom="0" header="0.86" footer="0"/>
  <pageSetup horizontalDpi="300" verticalDpi="300" orientation="portrait" paperSize="9" scale="85" r:id="rId1"/>
  <headerFooter alignWithMargins="0">
    <oddHeader>&amp;L&amp;"Times New Roman,Tučné"&amp;16Tabulka č. 1.1</oddHeader>
  </headerFooter>
  <rowBreaks count="2" manualBreakCount="2">
    <brk id="46" max="255" man="1"/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zoomScale="88" zoomScaleNormal="88" workbookViewId="0" topLeftCell="A1">
      <pane ySplit="5" topLeftCell="BM24" activePane="bottomLeft" state="frozen"/>
      <selection pane="topLeft" activeCell="A4" sqref="A4"/>
      <selection pane="bottomLeft" activeCell="F27" sqref="F27"/>
    </sheetView>
  </sheetViews>
  <sheetFormatPr defaultColWidth="9.00390625" defaultRowHeight="12.75"/>
  <cols>
    <col min="1" max="1" width="57.625" style="104" customWidth="1"/>
    <col min="2" max="2" width="10.125" style="105" customWidth="1"/>
    <col min="3" max="3" width="9.125" style="105" customWidth="1"/>
    <col min="4" max="4" width="14.375" style="4" customWidth="1"/>
    <col min="5" max="5" width="13.625" style="4" customWidth="1"/>
    <col min="6" max="16384" width="9.125" style="4" customWidth="1"/>
  </cols>
  <sheetData>
    <row r="1" spans="1:5" ht="33.75" customHeight="1" thickBot="1">
      <c r="A1" s="1" t="s">
        <v>396</v>
      </c>
      <c r="B1" s="58"/>
      <c r="C1" s="156"/>
      <c r="D1" s="157"/>
      <c r="E1" s="59"/>
    </row>
    <row r="2" spans="1:5" ht="15" customHeight="1">
      <c r="A2" s="5" t="s">
        <v>521</v>
      </c>
      <c r="B2" s="6" t="s">
        <v>1</v>
      </c>
      <c r="C2" s="6"/>
      <c r="E2" s="60"/>
    </row>
    <row r="3" spans="1:5" ht="15" customHeight="1">
      <c r="A3" s="9" t="s">
        <v>522</v>
      </c>
      <c r="B3" s="6" t="s">
        <v>2</v>
      </c>
      <c r="C3" s="6"/>
      <c r="E3" s="61"/>
    </row>
    <row r="4" spans="1:5" ht="15" customHeight="1" thickBot="1">
      <c r="A4" s="11" t="s">
        <v>523</v>
      </c>
      <c r="B4" s="6" t="s">
        <v>3</v>
      </c>
      <c r="C4" s="6"/>
      <c r="E4" s="62"/>
    </row>
    <row r="5" spans="1:6" s="68" customFormat="1" ht="24.75" customHeight="1" thickBot="1">
      <c r="A5" s="12" t="s">
        <v>527</v>
      </c>
      <c r="B5" s="63" t="s">
        <v>510</v>
      </c>
      <c r="C5" s="64" t="s">
        <v>524</v>
      </c>
      <c r="D5" s="65" t="s">
        <v>525</v>
      </c>
      <c r="E5" s="66" t="s">
        <v>526</v>
      </c>
      <c r="F5" s="67"/>
    </row>
    <row r="6" spans="1:6" s="68" customFormat="1" ht="24.75" customHeight="1">
      <c r="A6" s="69" t="s">
        <v>397</v>
      </c>
      <c r="B6" s="70"/>
      <c r="C6" s="71"/>
      <c r="D6" s="72"/>
      <c r="E6" s="73"/>
      <c r="F6" s="67"/>
    </row>
    <row r="7" spans="1:6" s="31" customFormat="1" ht="12.75">
      <c r="A7" s="74" t="s">
        <v>398</v>
      </c>
      <c r="B7" s="75" t="s">
        <v>399</v>
      </c>
      <c r="C7" s="76" t="s">
        <v>9</v>
      </c>
      <c r="D7" s="77">
        <f>SUM(D8:D11)</f>
        <v>0</v>
      </c>
      <c r="E7" s="78">
        <f>SUM(E8:E11)</f>
        <v>0</v>
      </c>
      <c r="F7" s="79"/>
    </row>
    <row r="8" spans="1:6" ht="12.75">
      <c r="A8" s="74" t="s">
        <v>400</v>
      </c>
      <c r="B8" s="75">
        <v>501</v>
      </c>
      <c r="C8" s="76" t="s">
        <v>12</v>
      </c>
      <c r="D8" s="80"/>
      <c r="E8" s="81"/>
      <c r="F8" s="82"/>
    </row>
    <row r="9" spans="1:6" ht="12.75">
      <c r="A9" s="74" t="s">
        <v>401</v>
      </c>
      <c r="B9" s="75">
        <v>502</v>
      </c>
      <c r="C9" s="76" t="s">
        <v>15</v>
      </c>
      <c r="D9" s="80"/>
      <c r="E9" s="81"/>
      <c r="F9" s="82"/>
    </row>
    <row r="10" spans="1:6" ht="12.75">
      <c r="A10" s="74" t="s">
        <v>402</v>
      </c>
      <c r="B10" s="75">
        <v>503</v>
      </c>
      <c r="C10" s="76" t="s">
        <v>18</v>
      </c>
      <c r="D10" s="80"/>
      <c r="E10" s="81"/>
      <c r="F10" s="82"/>
    </row>
    <row r="11" spans="1:6" ht="12.75">
      <c r="A11" s="74" t="s">
        <v>403</v>
      </c>
      <c r="B11" s="75">
        <v>504</v>
      </c>
      <c r="C11" s="76" t="s">
        <v>21</v>
      </c>
      <c r="D11" s="80"/>
      <c r="E11" s="81"/>
      <c r="F11" s="82"/>
    </row>
    <row r="12" spans="1:6" ht="12.75">
      <c r="A12" s="74" t="s">
        <v>404</v>
      </c>
      <c r="B12" s="75" t="s">
        <v>405</v>
      </c>
      <c r="C12" s="76" t="s">
        <v>24</v>
      </c>
      <c r="D12" s="77">
        <f>SUM(D13:D16)</f>
        <v>0</v>
      </c>
      <c r="E12" s="78">
        <f>SUM(E13:E16)</f>
        <v>0</v>
      </c>
      <c r="F12" s="79"/>
    </row>
    <row r="13" spans="1:6" ht="12.75">
      <c r="A13" s="74" t="s">
        <v>406</v>
      </c>
      <c r="B13" s="75">
        <v>511</v>
      </c>
      <c r="C13" s="76" t="s">
        <v>27</v>
      </c>
      <c r="D13" s="80"/>
      <c r="E13" s="81"/>
      <c r="F13" s="82"/>
    </row>
    <row r="14" spans="1:6" ht="12.75">
      <c r="A14" s="74" t="s">
        <v>407</v>
      </c>
      <c r="B14" s="75">
        <v>512</v>
      </c>
      <c r="C14" s="76" t="s">
        <v>30</v>
      </c>
      <c r="D14" s="80"/>
      <c r="E14" s="81"/>
      <c r="F14" s="82"/>
    </row>
    <row r="15" spans="1:6" ht="12.75">
      <c r="A15" s="74" t="s">
        <v>408</v>
      </c>
      <c r="B15" s="75">
        <v>513</v>
      </c>
      <c r="C15" s="76" t="s">
        <v>33</v>
      </c>
      <c r="D15" s="80"/>
      <c r="E15" s="81"/>
      <c r="F15" s="82"/>
    </row>
    <row r="16" spans="1:6" ht="12.75">
      <c r="A16" s="74" t="s">
        <v>409</v>
      </c>
      <c r="B16" s="75">
        <v>518</v>
      </c>
      <c r="C16" s="76" t="s">
        <v>36</v>
      </c>
      <c r="D16" s="80"/>
      <c r="E16" s="81"/>
      <c r="F16" s="82"/>
    </row>
    <row r="17" spans="1:6" ht="12.75">
      <c r="A17" s="74" t="s">
        <v>410</v>
      </c>
      <c r="B17" s="75" t="s">
        <v>411</v>
      </c>
      <c r="C17" s="76" t="s">
        <v>39</v>
      </c>
      <c r="D17" s="77">
        <f>SUM(D18:D22)</f>
        <v>0</v>
      </c>
      <c r="E17" s="78">
        <f>SUM(E18:E22)</f>
        <v>0</v>
      </c>
      <c r="F17" s="79"/>
    </row>
    <row r="18" spans="1:6" ht="12.75">
      <c r="A18" s="74" t="s">
        <v>412</v>
      </c>
      <c r="B18" s="75">
        <v>521</v>
      </c>
      <c r="C18" s="76" t="s">
        <v>42</v>
      </c>
      <c r="D18" s="80"/>
      <c r="E18" s="81"/>
      <c r="F18" s="82"/>
    </row>
    <row r="19" spans="1:6" ht="12.75">
      <c r="A19" s="74" t="s">
        <v>413</v>
      </c>
      <c r="B19" s="75">
        <v>524</v>
      </c>
      <c r="C19" s="76" t="s">
        <v>45</v>
      </c>
      <c r="D19" s="80"/>
      <c r="E19" s="81"/>
      <c r="F19" s="82"/>
    </row>
    <row r="20" spans="1:6" ht="12.75">
      <c r="A20" s="74" t="s">
        <v>414</v>
      </c>
      <c r="B20" s="75">
        <v>525</v>
      </c>
      <c r="C20" s="76" t="s">
        <v>48</v>
      </c>
      <c r="D20" s="80"/>
      <c r="E20" s="81"/>
      <c r="F20" s="82"/>
    </row>
    <row r="21" spans="1:6" ht="12.75">
      <c r="A21" s="74" t="s">
        <v>415</v>
      </c>
      <c r="B21" s="75">
        <v>527</v>
      </c>
      <c r="C21" s="76" t="s">
        <v>51</v>
      </c>
      <c r="D21" s="80"/>
      <c r="E21" s="81"/>
      <c r="F21" s="82"/>
    </row>
    <row r="22" spans="1:6" ht="12.75">
      <c r="A22" s="74" t="s">
        <v>416</v>
      </c>
      <c r="B22" s="75">
        <v>528</v>
      </c>
      <c r="C22" s="76" t="s">
        <v>54</v>
      </c>
      <c r="D22" s="80"/>
      <c r="E22" s="81"/>
      <c r="F22" s="82"/>
    </row>
    <row r="23" spans="1:6" ht="12.75">
      <c r="A23" s="74" t="s">
        <v>417</v>
      </c>
      <c r="B23" s="75" t="s">
        <v>418</v>
      </c>
      <c r="C23" s="76" t="s">
        <v>57</v>
      </c>
      <c r="D23" s="77">
        <f>SUM(D24:D26)</f>
        <v>0</v>
      </c>
      <c r="E23" s="78">
        <f>SUM(E24:E26)</f>
        <v>0</v>
      </c>
      <c r="F23" s="79"/>
    </row>
    <row r="24" spans="1:6" ht="12.75">
      <c r="A24" s="74" t="s">
        <v>419</v>
      </c>
      <c r="B24" s="75">
        <v>531</v>
      </c>
      <c r="C24" s="76" t="s">
        <v>60</v>
      </c>
      <c r="D24" s="80"/>
      <c r="E24" s="81"/>
      <c r="F24" s="82"/>
    </row>
    <row r="25" spans="1:6" ht="12.75">
      <c r="A25" s="74" t="s">
        <v>420</v>
      </c>
      <c r="B25" s="75">
        <v>532</v>
      </c>
      <c r="C25" s="76" t="s">
        <v>63</v>
      </c>
      <c r="D25" s="80"/>
      <c r="E25" s="81"/>
      <c r="F25" s="82"/>
    </row>
    <row r="26" spans="1:6" ht="12.75">
      <c r="A26" s="74" t="s">
        <v>421</v>
      </c>
      <c r="B26" s="75">
        <v>538</v>
      </c>
      <c r="C26" s="76" t="s">
        <v>66</v>
      </c>
      <c r="D26" s="80"/>
      <c r="E26" s="81"/>
      <c r="F26" s="82"/>
    </row>
    <row r="27" spans="1:6" ht="12.75">
      <c r="A27" s="74" t="s">
        <v>422</v>
      </c>
      <c r="B27" s="75" t="s">
        <v>423</v>
      </c>
      <c r="C27" s="76" t="s">
        <v>69</v>
      </c>
      <c r="D27" s="77">
        <f>SUM(D28:D35)</f>
        <v>0</v>
      </c>
      <c r="E27" s="78">
        <f>SUM(E28:E35)</f>
        <v>0</v>
      </c>
      <c r="F27" s="79"/>
    </row>
    <row r="28" spans="1:6" ht="12.75">
      <c r="A28" s="74" t="s">
        <v>424</v>
      </c>
      <c r="B28" s="75">
        <v>541</v>
      </c>
      <c r="C28" s="76" t="s">
        <v>72</v>
      </c>
      <c r="D28" s="80"/>
      <c r="E28" s="81"/>
      <c r="F28" s="82"/>
    </row>
    <row r="29" spans="1:6" ht="12.75">
      <c r="A29" s="74" t="s">
        <v>425</v>
      </c>
      <c r="B29" s="75">
        <v>542</v>
      </c>
      <c r="C29" s="76" t="s">
        <v>75</v>
      </c>
      <c r="D29" s="80"/>
      <c r="E29" s="81"/>
      <c r="F29" s="82"/>
    </row>
    <row r="30" spans="1:6" ht="12.75">
      <c r="A30" s="74" t="s">
        <v>426</v>
      </c>
      <c r="B30" s="75">
        <v>543</v>
      </c>
      <c r="C30" s="76" t="s">
        <v>78</v>
      </c>
      <c r="D30" s="80"/>
      <c r="E30" s="81"/>
      <c r="F30" s="82"/>
    </row>
    <row r="31" spans="1:6" ht="12.75">
      <c r="A31" s="74" t="s">
        <v>427</v>
      </c>
      <c r="B31" s="75">
        <v>544</v>
      </c>
      <c r="C31" s="76" t="s">
        <v>81</v>
      </c>
      <c r="D31" s="80"/>
      <c r="E31" s="81"/>
      <c r="F31" s="82"/>
    </row>
    <row r="32" spans="1:6" ht="12.75">
      <c r="A32" s="74" t="s">
        <v>428</v>
      </c>
      <c r="B32" s="75">
        <v>545</v>
      </c>
      <c r="C32" s="76" t="s">
        <v>84</v>
      </c>
      <c r="D32" s="80"/>
      <c r="E32" s="81"/>
      <c r="F32" s="82"/>
    </row>
    <row r="33" spans="1:6" ht="12.75">
      <c r="A33" s="74" t="s">
        <v>429</v>
      </c>
      <c r="B33" s="75">
        <v>546</v>
      </c>
      <c r="C33" s="76" t="s">
        <v>87</v>
      </c>
      <c r="D33" s="80"/>
      <c r="E33" s="81"/>
      <c r="F33" s="82"/>
    </row>
    <row r="34" spans="1:6" ht="12.75">
      <c r="A34" s="74" t="s">
        <v>430</v>
      </c>
      <c r="B34" s="75">
        <v>548</v>
      </c>
      <c r="C34" s="76" t="s">
        <v>89</v>
      </c>
      <c r="D34" s="80"/>
      <c r="E34" s="81"/>
      <c r="F34" s="82"/>
    </row>
    <row r="35" spans="1:6" ht="12.75">
      <c r="A35" s="74" t="s">
        <v>431</v>
      </c>
      <c r="B35" s="75">
        <v>549</v>
      </c>
      <c r="C35" s="76" t="s">
        <v>92</v>
      </c>
      <c r="D35" s="80"/>
      <c r="E35" s="81"/>
      <c r="F35" s="82"/>
    </row>
    <row r="36" spans="1:6" ht="12.75" customHeight="1">
      <c r="A36" s="74" t="s">
        <v>432</v>
      </c>
      <c r="B36" s="75" t="s">
        <v>433</v>
      </c>
      <c r="C36" s="76" t="s">
        <v>95</v>
      </c>
      <c r="D36" s="77">
        <f>SUM(D37:D42)</f>
        <v>0</v>
      </c>
      <c r="E36" s="78">
        <f>SUM(E37:E42)</f>
        <v>0</v>
      </c>
      <c r="F36" s="79"/>
    </row>
    <row r="37" spans="1:6" ht="12.75">
      <c r="A37" s="74" t="s">
        <v>434</v>
      </c>
      <c r="B37" s="75">
        <v>551</v>
      </c>
      <c r="C37" s="76" t="s">
        <v>98</v>
      </c>
      <c r="D37" s="80"/>
      <c r="E37" s="81"/>
      <c r="F37" s="82"/>
    </row>
    <row r="38" spans="1:6" ht="12.75">
      <c r="A38" s="74" t="s">
        <v>435</v>
      </c>
      <c r="B38" s="75">
        <v>552</v>
      </c>
      <c r="C38" s="76" t="s">
        <v>101</v>
      </c>
      <c r="D38" s="80"/>
      <c r="E38" s="81"/>
      <c r="F38" s="82"/>
    </row>
    <row r="39" spans="1:6" ht="12.75">
      <c r="A39" s="74" t="s">
        <v>436</v>
      </c>
      <c r="B39" s="75">
        <v>553</v>
      </c>
      <c r="C39" s="76" t="s">
        <v>104</v>
      </c>
      <c r="D39" s="80"/>
      <c r="E39" s="81"/>
      <c r="F39" s="82"/>
    </row>
    <row r="40" spans="1:6" ht="12.75">
      <c r="A40" s="74" t="s">
        <v>437</v>
      </c>
      <c r="B40" s="75">
        <v>554</v>
      </c>
      <c r="C40" s="76" t="s">
        <v>107</v>
      </c>
      <c r="D40" s="80"/>
      <c r="E40" s="81"/>
      <c r="F40" s="82"/>
    </row>
    <row r="41" spans="1:6" ht="12.75">
      <c r="A41" s="74" t="s">
        <v>438</v>
      </c>
      <c r="B41" s="75">
        <v>556</v>
      </c>
      <c r="C41" s="76" t="s">
        <v>110</v>
      </c>
      <c r="D41" s="80"/>
      <c r="E41" s="81"/>
      <c r="F41" s="82"/>
    </row>
    <row r="42" spans="1:6" ht="12.75">
      <c r="A42" s="74" t="s">
        <v>439</v>
      </c>
      <c r="B42" s="75">
        <v>559</v>
      </c>
      <c r="C42" s="76" t="s">
        <v>113</v>
      </c>
      <c r="D42" s="80"/>
      <c r="E42" s="81"/>
      <c r="F42" s="82"/>
    </row>
    <row r="43" spans="1:6" ht="12.75">
      <c r="A43" s="74" t="s">
        <v>440</v>
      </c>
      <c r="B43" s="75" t="s">
        <v>441</v>
      </c>
      <c r="C43" s="76" t="s">
        <v>116</v>
      </c>
      <c r="D43" s="77">
        <f>SUM(D44:D45)</f>
        <v>0</v>
      </c>
      <c r="E43" s="78">
        <f>SUM(E44:E45)</f>
        <v>0</v>
      </c>
      <c r="F43" s="79"/>
    </row>
    <row r="44" spans="1:6" ht="12.75">
      <c r="A44" s="74" t="s">
        <v>442</v>
      </c>
      <c r="B44" s="75">
        <v>581</v>
      </c>
      <c r="C44" s="76" t="s">
        <v>119</v>
      </c>
      <c r="D44" s="80"/>
      <c r="E44" s="81"/>
      <c r="F44" s="82"/>
    </row>
    <row r="45" spans="1:6" ht="12.75">
      <c r="A45" s="74" t="s">
        <v>443</v>
      </c>
      <c r="B45" s="75">
        <v>582</v>
      </c>
      <c r="C45" s="76" t="s">
        <v>122</v>
      </c>
      <c r="D45" s="80"/>
      <c r="E45" s="81"/>
      <c r="F45" s="82"/>
    </row>
    <row r="46" spans="1:6" ht="12.75">
      <c r="A46" s="74" t="s">
        <v>444</v>
      </c>
      <c r="B46" s="75" t="s">
        <v>445</v>
      </c>
      <c r="C46" s="76" t="s">
        <v>125</v>
      </c>
      <c r="D46" s="77">
        <f>D47</f>
        <v>0</v>
      </c>
      <c r="E46" s="78">
        <f>E47</f>
        <v>0</v>
      </c>
      <c r="F46" s="79"/>
    </row>
    <row r="47" spans="1:6" ht="12.75">
      <c r="A47" s="74" t="s">
        <v>446</v>
      </c>
      <c r="B47" s="75">
        <v>595</v>
      </c>
      <c r="C47" s="76" t="s">
        <v>128</v>
      </c>
      <c r="D47" s="80"/>
      <c r="E47" s="81"/>
      <c r="F47" s="82"/>
    </row>
    <row r="48" spans="1:6" ht="39" thickBot="1">
      <c r="A48" s="83" t="s">
        <v>447</v>
      </c>
      <c r="B48" s="84" t="s">
        <v>448</v>
      </c>
      <c r="C48" s="85" t="s">
        <v>131</v>
      </c>
      <c r="D48" s="86">
        <f>D7+D12+D17+D23+D27+D36+D43+D46</f>
        <v>0</v>
      </c>
      <c r="E48" s="87">
        <f>E7+E12+E17+E23+E27+E36+E43+E46</f>
        <v>0</v>
      </c>
      <c r="F48" s="79"/>
    </row>
    <row r="49" spans="1:6" ht="12.75">
      <c r="A49" s="88" t="s">
        <v>449</v>
      </c>
      <c r="B49" s="89"/>
      <c r="C49" s="90" t="s">
        <v>258</v>
      </c>
      <c r="D49" s="91" t="s">
        <v>450</v>
      </c>
      <c r="E49" s="92" t="s">
        <v>451</v>
      </c>
      <c r="F49" s="82"/>
    </row>
    <row r="50" spans="1:6" ht="12.75">
      <c r="A50" s="74" t="s">
        <v>452</v>
      </c>
      <c r="B50" s="93" t="s">
        <v>453</v>
      </c>
      <c r="C50" s="76" t="s">
        <v>134</v>
      </c>
      <c r="D50" s="77">
        <f>SUM(D51:D53)</f>
        <v>0</v>
      </c>
      <c r="E50" s="78">
        <f>SUM(E51:E53)</f>
        <v>0</v>
      </c>
      <c r="F50" s="79"/>
    </row>
    <row r="51" spans="1:6" ht="12.75">
      <c r="A51" s="74" t="s">
        <v>454</v>
      </c>
      <c r="B51" s="93">
        <v>601</v>
      </c>
      <c r="C51" s="76" t="s">
        <v>137</v>
      </c>
      <c r="D51" s="80"/>
      <c r="E51" s="81"/>
      <c r="F51" s="82"/>
    </row>
    <row r="52" spans="1:6" ht="12.75">
      <c r="A52" s="74" t="s">
        <v>455</v>
      </c>
      <c r="B52" s="93">
        <v>602</v>
      </c>
      <c r="C52" s="76" t="s">
        <v>140</v>
      </c>
      <c r="D52" s="80"/>
      <c r="E52" s="81"/>
      <c r="F52" s="82"/>
    </row>
    <row r="53" spans="1:6" ht="12.75">
      <c r="A53" s="74" t="s">
        <v>456</v>
      </c>
      <c r="B53" s="93">
        <v>604</v>
      </c>
      <c r="C53" s="76" t="s">
        <v>143</v>
      </c>
      <c r="D53" s="80"/>
      <c r="E53" s="81"/>
      <c r="F53" s="82"/>
    </row>
    <row r="54" spans="1:6" ht="12.75">
      <c r="A54" s="74" t="s">
        <v>457</v>
      </c>
      <c r="B54" s="93" t="s">
        <v>458</v>
      </c>
      <c r="C54" s="76" t="s">
        <v>146</v>
      </c>
      <c r="D54" s="77">
        <f>SUM(D55:D58)</f>
        <v>0</v>
      </c>
      <c r="E54" s="78">
        <f>SUM(E55:E58)</f>
        <v>0</v>
      </c>
      <c r="F54" s="79"/>
    </row>
    <row r="55" spans="1:6" ht="12.75">
      <c r="A55" s="74" t="s">
        <v>459</v>
      </c>
      <c r="B55" s="93">
        <v>611</v>
      </c>
      <c r="C55" s="76" t="s">
        <v>149</v>
      </c>
      <c r="D55" s="80"/>
      <c r="E55" s="81"/>
      <c r="F55" s="82"/>
    </row>
    <row r="56" spans="1:6" ht="12.75">
      <c r="A56" s="74" t="s">
        <v>460</v>
      </c>
      <c r="B56" s="93">
        <v>612</v>
      </c>
      <c r="C56" s="76" t="s">
        <v>152</v>
      </c>
      <c r="D56" s="80"/>
      <c r="E56" s="81"/>
      <c r="F56" s="82"/>
    </row>
    <row r="57" spans="1:6" ht="12.75">
      <c r="A57" s="74" t="s">
        <v>461</v>
      </c>
      <c r="B57" s="93">
        <v>613</v>
      </c>
      <c r="C57" s="76" t="s">
        <v>155</v>
      </c>
      <c r="D57" s="80"/>
      <c r="E57" s="81"/>
      <c r="F57" s="82"/>
    </row>
    <row r="58" spans="1:6" ht="12.75">
      <c r="A58" s="74" t="s">
        <v>462</v>
      </c>
      <c r="B58" s="93">
        <v>614</v>
      </c>
      <c r="C58" s="76" t="s">
        <v>158</v>
      </c>
      <c r="D58" s="80"/>
      <c r="E58" s="81"/>
      <c r="F58" s="82"/>
    </row>
    <row r="59" spans="1:6" ht="12.75">
      <c r="A59" s="74" t="s">
        <v>463</v>
      </c>
      <c r="B59" s="93" t="s">
        <v>464</v>
      </c>
      <c r="C59" s="76" t="s">
        <v>161</v>
      </c>
      <c r="D59" s="77">
        <f>SUM(D60:D63)</f>
        <v>0</v>
      </c>
      <c r="E59" s="78">
        <f>SUM(E60:E63)</f>
        <v>0</v>
      </c>
      <c r="F59" s="79"/>
    </row>
    <row r="60" spans="1:6" ht="12.75">
      <c r="A60" s="74" t="s">
        <v>465</v>
      </c>
      <c r="B60" s="93">
        <v>621</v>
      </c>
      <c r="C60" s="76" t="s">
        <v>164</v>
      </c>
      <c r="D60" s="80"/>
      <c r="E60" s="81"/>
      <c r="F60" s="82"/>
    </row>
    <row r="61" spans="1:6" ht="12.75">
      <c r="A61" s="74" t="s">
        <v>466</v>
      </c>
      <c r="B61" s="93">
        <v>622</v>
      </c>
      <c r="C61" s="76" t="s">
        <v>167</v>
      </c>
      <c r="D61" s="80"/>
      <c r="E61" s="81"/>
      <c r="F61" s="82"/>
    </row>
    <row r="62" spans="1:6" ht="12.75">
      <c r="A62" s="74" t="s">
        <v>467</v>
      </c>
      <c r="B62" s="93">
        <v>623</v>
      </c>
      <c r="C62" s="76" t="s">
        <v>170</v>
      </c>
      <c r="D62" s="80"/>
      <c r="E62" s="81"/>
      <c r="F62" s="82"/>
    </row>
    <row r="63" spans="1:6" ht="12.75">
      <c r="A63" s="74" t="s">
        <v>468</v>
      </c>
      <c r="B63" s="93">
        <v>624</v>
      </c>
      <c r="C63" s="76" t="s">
        <v>172</v>
      </c>
      <c r="D63" s="80"/>
      <c r="E63" s="81"/>
      <c r="F63" s="82"/>
    </row>
    <row r="64" spans="1:6" ht="12.75">
      <c r="A64" s="74" t="s">
        <v>469</v>
      </c>
      <c r="B64" s="93" t="s">
        <v>470</v>
      </c>
      <c r="C64" s="76" t="s">
        <v>175</v>
      </c>
      <c r="D64" s="77">
        <f>SUM(D65:D71)</f>
        <v>0</v>
      </c>
      <c r="E64" s="78">
        <f>SUM(E65:E71)</f>
        <v>0</v>
      </c>
      <c r="F64" s="79"/>
    </row>
    <row r="65" spans="1:6" ht="12.75">
      <c r="A65" s="74" t="s">
        <v>471</v>
      </c>
      <c r="B65" s="93">
        <v>641</v>
      </c>
      <c r="C65" s="76" t="s">
        <v>178</v>
      </c>
      <c r="D65" s="80"/>
      <c r="E65" s="81"/>
      <c r="F65" s="82"/>
    </row>
    <row r="66" spans="1:6" ht="12.75">
      <c r="A66" s="74" t="s">
        <v>472</v>
      </c>
      <c r="B66" s="93">
        <v>642</v>
      </c>
      <c r="C66" s="76" t="s">
        <v>181</v>
      </c>
      <c r="D66" s="80"/>
      <c r="E66" s="81"/>
      <c r="F66" s="82"/>
    </row>
    <row r="67" spans="1:6" ht="12.75">
      <c r="A67" s="74" t="s">
        <v>473</v>
      </c>
      <c r="B67" s="93">
        <v>643</v>
      </c>
      <c r="C67" s="76" t="s">
        <v>184</v>
      </c>
      <c r="D67" s="80"/>
      <c r="E67" s="81"/>
      <c r="F67" s="82"/>
    </row>
    <row r="68" spans="1:6" ht="12.75">
      <c r="A68" s="74" t="s">
        <v>474</v>
      </c>
      <c r="B68" s="93">
        <v>644</v>
      </c>
      <c r="C68" s="76" t="s">
        <v>187</v>
      </c>
      <c r="D68" s="80"/>
      <c r="E68" s="81"/>
      <c r="F68" s="82"/>
    </row>
    <row r="69" spans="1:6" ht="12.75">
      <c r="A69" s="74" t="s">
        <v>475</v>
      </c>
      <c r="B69" s="93">
        <v>645</v>
      </c>
      <c r="C69" s="76" t="s">
        <v>190</v>
      </c>
      <c r="D69" s="80"/>
      <c r="E69" s="81"/>
      <c r="F69" s="82"/>
    </row>
    <row r="70" spans="1:6" ht="12.75">
      <c r="A70" s="74" t="s">
        <v>476</v>
      </c>
      <c r="B70" s="93">
        <v>648</v>
      </c>
      <c r="C70" s="76" t="s">
        <v>193</v>
      </c>
      <c r="D70" s="80"/>
      <c r="E70" s="81"/>
      <c r="F70" s="82"/>
    </row>
    <row r="71" spans="1:6" ht="12.75">
      <c r="A71" s="74" t="s">
        <v>477</v>
      </c>
      <c r="B71" s="93">
        <v>649</v>
      </c>
      <c r="C71" s="76" t="s">
        <v>196</v>
      </c>
      <c r="D71" s="80"/>
      <c r="E71" s="81"/>
      <c r="F71" s="82"/>
    </row>
    <row r="72" spans="1:6" ht="12.75" customHeight="1">
      <c r="A72" s="74" t="s">
        <v>478</v>
      </c>
      <c r="B72" s="93" t="s">
        <v>479</v>
      </c>
      <c r="C72" s="76" t="s">
        <v>199</v>
      </c>
      <c r="D72" s="77">
        <f>SUM(D73:D79)</f>
        <v>0</v>
      </c>
      <c r="E72" s="78">
        <f>SUM(E73:E79)</f>
        <v>0</v>
      </c>
      <c r="F72" s="79"/>
    </row>
    <row r="73" spans="1:6" ht="12.75">
      <c r="A73" s="74" t="s">
        <v>480</v>
      </c>
      <c r="B73" s="93">
        <v>652</v>
      </c>
      <c r="C73" s="76" t="s">
        <v>202</v>
      </c>
      <c r="D73" s="80"/>
      <c r="E73" s="81"/>
      <c r="F73" s="82"/>
    </row>
    <row r="74" spans="1:6" ht="12.75">
      <c r="A74" s="74" t="s">
        <v>481</v>
      </c>
      <c r="B74" s="93">
        <v>653</v>
      </c>
      <c r="C74" s="76" t="s">
        <v>204</v>
      </c>
      <c r="D74" s="80"/>
      <c r="E74" s="81"/>
      <c r="F74" s="82"/>
    </row>
    <row r="75" spans="1:6" ht="12.75">
      <c r="A75" s="74" t="s">
        <v>482</v>
      </c>
      <c r="B75" s="93">
        <v>654</v>
      </c>
      <c r="C75" s="76" t="s">
        <v>206</v>
      </c>
      <c r="D75" s="80"/>
      <c r="E75" s="81"/>
      <c r="F75" s="82"/>
    </row>
    <row r="76" spans="1:6" ht="12.75">
      <c r="A76" s="74" t="s">
        <v>483</v>
      </c>
      <c r="B76" s="93">
        <v>655</v>
      </c>
      <c r="C76" s="76" t="s">
        <v>209</v>
      </c>
      <c r="D76" s="80"/>
      <c r="E76" s="81"/>
      <c r="F76" s="82"/>
    </row>
    <row r="77" spans="1:6" ht="12.75">
      <c r="A77" s="74" t="s">
        <v>484</v>
      </c>
      <c r="B77" s="93">
        <v>656</v>
      </c>
      <c r="C77" s="76" t="s">
        <v>212</v>
      </c>
      <c r="D77" s="80"/>
      <c r="E77" s="81"/>
      <c r="F77" s="82"/>
    </row>
    <row r="78" spans="1:6" ht="12.75">
      <c r="A78" s="74" t="s">
        <v>485</v>
      </c>
      <c r="B78" s="93">
        <v>657</v>
      </c>
      <c r="C78" s="76" t="s">
        <v>214</v>
      </c>
      <c r="D78" s="80"/>
      <c r="E78" s="81"/>
      <c r="F78" s="82"/>
    </row>
    <row r="79" spans="1:6" ht="12.75">
      <c r="A79" s="74" t="s">
        <v>486</v>
      </c>
      <c r="B79" s="93">
        <v>659</v>
      </c>
      <c r="C79" s="76" t="s">
        <v>217</v>
      </c>
      <c r="D79" s="80"/>
      <c r="E79" s="81"/>
      <c r="F79" s="82"/>
    </row>
    <row r="80" spans="1:6" ht="12.75">
      <c r="A80" s="74" t="s">
        <v>487</v>
      </c>
      <c r="B80" s="93" t="s">
        <v>488</v>
      </c>
      <c r="C80" s="76" t="s">
        <v>220</v>
      </c>
      <c r="D80" s="77">
        <f>SUM(D81:D83)</f>
        <v>0</v>
      </c>
      <c r="E80" s="78">
        <f>SUM(E81:E83)</f>
        <v>0</v>
      </c>
      <c r="F80" s="79"/>
    </row>
    <row r="81" spans="1:6" ht="12.75">
      <c r="A81" s="74" t="s">
        <v>489</v>
      </c>
      <c r="B81" s="93">
        <v>681</v>
      </c>
      <c r="C81" s="76" t="s">
        <v>223</v>
      </c>
      <c r="D81" s="80"/>
      <c r="E81" s="81"/>
      <c r="F81" s="82"/>
    </row>
    <row r="82" spans="1:6" ht="12.75">
      <c r="A82" s="74" t="s">
        <v>490</v>
      </c>
      <c r="B82" s="93">
        <v>682</v>
      </c>
      <c r="C82" s="76" t="s">
        <v>226</v>
      </c>
      <c r="D82" s="80"/>
      <c r="E82" s="81"/>
      <c r="F82" s="82"/>
    </row>
    <row r="83" spans="1:6" ht="12.75">
      <c r="A83" s="74" t="s">
        <v>491</v>
      </c>
      <c r="B83" s="93">
        <v>684</v>
      </c>
      <c r="C83" s="76" t="s">
        <v>229</v>
      </c>
      <c r="D83" s="80"/>
      <c r="E83" s="81"/>
      <c r="F83" s="82"/>
    </row>
    <row r="84" spans="1:6" ht="12.75">
      <c r="A84" s="74" t="s">
        <v>492</v>
      </c>
      <c r="B84" s="93" t="s">
        <v>493</v>
      </c>
      <c r="C84" s="76" t="s">
        <v>232</v>
      </c>
      <c r="D84" s="77">
        <f>D85</f>
        <v>0</v>
      </c>
      <c r="E84" s="78">
        <f>E85</f>
        <v>0</v>
      </c>
      <c r="F84" s="79"/>
    </row>
    <row r="85" spans="1:6" ht="12.75">
      <c r="A85" s="74" t="s">
        <v>494</v>
      </c>
      <c r="B85" s="93">
        <v>691</v>
      </c>
      <c r="C85" s="76" t="s">
        <v>235</v>
      </c>
      <c r="D85" s="80"/>
      <c r="E85" s="81"/>
      <c r="F85" s="82"/>
    </row>
    <row r="86" spans="1:6" ht="38.25">
      <c r="A86" s="74" t="s">
        <v>495</v>
      </c>
      <c r="B86" s="94" t="s">
        <v>496</v>
      </c>
      <c r="C86" s="76" t="s">
        <v>238</v>
      </c>
      <c r="D86" s="77">
        <f>D50+D54+D59+D64+D72+D80+D84</f>
        <v>0</v>
      </c>
      <c r="E86" s="78">
        <f>E50+E54+E59+E64+E72+E80+E84</f>
        <v>0</v>
      </c>
      <c r="F86" s="79"/>
    </row>
    <row r="87" spans="1:6" ht="12.75">
      <c r="A87" s="95" t="s">
        <v>497</v>
      </c>
      <c r="B87" s="93" t="s">
        <v>498</v>
      </c>
      <c r="C87" s="76" t="s">
        <v>241</v>
      </c>
      <c r="D87" s="77">
        <f>D86-D48</f>
        <v>0</v>
      </c>
      <c r="E87" s="78">
        <f>E86-E48</f>
        <v>0</v>
      </c>
      <c r="F87" s="79"/>
    </row>
    <row r="88" spans="1:6" ht="12.75">
      <c r="A88" s="74" t="s">
        <v>499</v>
      </c>
      <c r="B88" s="93">
        <v>591</v>
      </c>
      <c r="C88" s="76" t="s">
        <v>244</v>
      </c>
      <c r="D88" s="80"/>
      <c r="E88" s="81"/>
      <c r="F88" s="82"/>
    </row>
    <row r="89" spans="1:6" ht="13.5" thickBot="1">
      <c r="A89" s="95" t="s">
        <v>500</v>
      </c>
      <c r="B89" s="96" t="s">
        <v>501</v>
      </c>
      <c r="C89" s="85" t="s">
        <v>247</v>
      </c>
      <c r="D89" s="97">
        <f>D87-D88</f>
        <v>0</v>
      </c>
      <c r="E89" s="98">
        <f>E87-E88</f>
        <v>0</v>
      </c>
      <c r="F89" s="82"/>
    </row>
    <row r="90" spans="1:5" ht="13.5" thickBot="1">
      <c r="A90" s="99"/>
      <c r="B90" s="100"/>
      <c r="C90" s="101"/>
      <c r="D90" s="106" t="s">
        <v>502</v>
      </c>
      <c r="E90" s="7"/>
    </row>
    <row r="91" spans="1:5" ht="12.75" customHeight="1">
      <c r="A91" s="107" t="s">
        <v>503</v>
      </c>
      <c r="B91" s="39" t="s">
        <v>504</v>
      </c>
      <c r="C91" s="40" t="s">
        <v>250</v>
      </c>
      <c r="D91" s="102"/>
      <c r="E91" s="7"/>
    </row>
    <row r="92" spans="1:5" ht="12.75" customHeight="1" thickBot="1">
      <c r="A92" s="108" t="s">
        <v>505</v>
      </c>
      <c r="B92" s="52" t="s">
        <v>506</v>
      </c>
      <c r="C92" s="35" t="s">
        <v>253</v>
      </c>
      <c r="D92" s="98"/>
      <c r="E92" s="7"/>
    </row>
    <row r="93" spans="1:5" ht="12.75" customHeight="1">
      <c r="A93" s="103"/>
      <c r="B93" s="56"/>
      <c r="C93" s="56"/>
      <c r="D93" s="7"/>
      <c r="E93" s="7"/>
    </row>
    <row r="94" spans="1:5" ht="12.75" customHeight="1">
      <c r="A94" s="4"/>
      <c r="B94" s="6"/>
      <c r="C94" s="6"/>
      <c r="D94" s="7"/>
      <c r="E94" s="7"/>
    </row>
    <row r="95" spans="1:5" ht="25.5">
      <c r="A95" s="57" t="s">
        <v>519</v>
      </c>
      <c r="B95" s="6"/>
      <c r="C95" s="6"/>
      <c r="D95" s="7"/>
      <c r="E95" s="7"/>
    </row>
    <row r="96" spans="1:3" ht="25.5">
      <c r="A96" s="57" t="s">
        <v>520</v>
      </c>
      <c r="B96" s="6"/>
      <c r="C96" s="6"/>
    </row>
  </sheetData>
  <mergeCells count="1">
    <mergeCell ref="C1:D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2" r:id="rId1"/>
  <headerFooter alignWithMargins="0">
    <oddHeader>&amp;L&amp;"Times New Roman,Tučné"&amp;14Tabulka č. 1.2 sumář (1.2.a škola, 1.2.b KaM, 1.2.c ŠLaZP)</oddHead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="88" zoomScaleNormal="88" workbookViewId="0" topLeftCell="A1">
      <pane ySplit="4" topLeftCell="BM5" activePane="bottomLeft" state="frozen"/>
      <selection pane="topLeft" activeCell="A4" sqref="A4"/>
      <selection pane="bottomLeft" activeCell="E35" sqref="E35"/>
    </sheetView>
  </sheetViews>
  <sheetFormatPr defaultColWidth="9.00390625" defaultRowHeight="12.75"/>
  <cols>
    <col min="1" max="1" width="71.625" style="111" customWidth="1"/>
    <col min="2" max="2" width="9.25390625" style="111" customWidth="1"/>
    <col min="3" max="3" width="12.375" style="111" customWidth="1"/>
    <col min="4" max="4" width="13.25390625" style="111" customWidth="1"/>
    <col min="5" max="5" width="55.125" style="111" customWidth="1"/>
    <col min="6" max="16384" width="9.125" style="111" customWidth="1"/>
  </cols>
  <sheetData>
    <row r="1" spans="1:4" ht="13.5" thickBot="1">
      <c r="A1" s="109"/>
      <c r="B1" s="110"/>
      <c r="C1" s="160"/>
      <c r="D1" s="161"/>
    </row>
    <row r="2" spans="1:4" ht="15.75">
      <c r="A2" s="112" t="s">
        <v>531</v>
      </c>
      <c r="B2" s="113"/>
      <c r="C2" s="114" t="s">
        <v>258</v>
      </c>
      <c r="D2" s="115" t="s">
        <v>576</v>
      </c>
    </row>
    <row r="3" spans="1:5" ht="12.75">
      <c r="A3" s="116" t="s">
        <v>258</v>
      </c>
      <c r="B3" s="117" t="s">
        <v>532</v>
      </c>
      <c r="C3" s="118" t="s">
        <v>533</v>
      </c>
      <c r="D3" s="119" t="s">
        <v>534</v>
      </c>
      <c r="E3" s="120" t="s">
        <v>258</v>
      </c>
    </row>
    <row r="4" spans="1:5" ht="13.5" thickBot="1">
      <c r="A4" s="116" t="s">
        <v>535</v>
      </c>
      <c r="B4" s="121" t="s">
        <v>571</v>
      </c>
      <c r="C4" s="122" t="s">
        <v>572</v>
      </c>
      <c r="D4" s="123" t="s">
        <v>573</v>
      </c>
      <c r="E4" s="120"/>
    </row>
    <row r="5" spans="1:4" ht="12.75">
      <c r="A5" s="124" t="s">
        <v>536</v>
      </c>
      <c r="B5" s="125">
        <v>1</v>
      </c>
      <c r="C5" s="149">
        <f>SUM(C6+C16)</f>
        <v>0</v>
      </c>
      <c r="D5" s="149">
        <f>SUM(D6+D16)</f>
        <v>0</v>
      </c>
    </row>
    <row r="6" spans="1:4" ht="12.75">
      <c r="A6" s="126" t="s">
        <v>537</v>
      </c>
      <c r="B6" s="127">
        <v>2</v>
      </c>
      <c r="C6" s="148">
        <f>SUM(C7+C15)</f>
        <v>0</v>
      </c>
      <c r="D6" s="148">
        <f>SUM(D7+D15)</f>
        <v>0</v>
      </c>
    </row>
    <row r="7" spans="1:4" ht="12.75">
      <c r="A7" s="126" t="s">
        <v>538</v>
      </c>
      <c r="B7" s="130">
        <v>3</v>
      </c>
      <c r="C7" s="148">
        <f>SUM(C8+C14)</f>
        <v>0</v>
      </c>
      <c r="D7" s="148">
        <f>SUM(D8+D14)</f>
        <v>0</v>
      </c>
    </row>
    <row r="8" spans="1:4" ht="12.75">
      <c r="A8" s="126" t="s">
        <v>539</v>
      </c>
      <c r="B8" s="130">
        <v>4</v>
      </c>
      <c r="C8" s="128"/>
      <c r="D8" s="129"/>
    </row>
    <row r="9" spans="1:4" ht="12.75">
      <c r="A9" s="126" t="s">
        <v>540</v>
      </c>
      <c r="B9" s="127">
        <v>5</v>
      </c>
      <c r="C9" s="128"/>
      <c r="D9" s="129"/>
    </row>
    <row r="10" spans="1:4" ht="12.75">
      <c r="A10" s="126" t="s">
        <v>577</v>
      </c>
      <c r="B10" s="127">
        <v>6</v>
      </c>
      <c r="C10" s="128"/>
      <c r="D10" s="129"/>
    </row>
    <row r="11" spans="1:4" ht="12.75">
      <c r="A11" s="126" t="s">
        <v>578</v>
      </c>
      <c r="B11" s="127">
        <v>7</v>
      </c>
      <c r="C11" s="128"/>
      <c r="D11" s="129"/>
    </row>
    <row r="12" spans="1:4" ht="12.75">
      <c r="A12" s="126" t="s">
        <v>541</v>
      </c>
      <c r="B12" s="127">
        <v>8</v>
      </c>
      <c r="C12" s="128"/>
      <c r="D12" s="129"/>
    </row>
    <row r="13" spans="1:4" ht="12.75">
      <c r="A13" s="126" t="s">
        <v>542</v>
      </c>
      <c r="B13" s="127">
        <v>9</v>
      </c>
      <c r="C13" s="128"/>
      <c r="D13" s="129"/>
    </row>
    <row r="14" spans="1:4" ht="12.75">
      <c r="A14" s="126" t="s">
        <v>543</v>
      </c>
      <c r="B14" s="127">
        <v>10</v>
      </c>
      <c r="C14" s="128"/>
      <c r="D14" s="129"/>
    </row>
    <row r="15" spans="1:4" ht="12.75">
      <c r="A15" s="126" t="s">
        <v>544</v>
      </c>
      <c r="B15" s="127">
        <v>11</v>
      </c>
      <c r="C15" s="128"/>
      <c r="D15" s="129"/>
    </row>
    <row r="16" spans="1:4" ht="12.75">
      <c r="A16" s="126" t="s">
        <v>545</v>
      </c>
      <c r="B16" s="127">
        <v>12</v>
      </c>
      <c r="C16" s="148">
        <f>SUM(C17+C18)</f>
        <v>0</v>
      </c>
      <c r="D16" s="148">
        <f>SUM(D17+D18)</f>
        <v>0</v>
      </c>
    </row>
    <row r="17" spans="1:4" ht="12.75">
      <c r="A17" s="126" t="s">
        <v>546</v>
      </c>
      <c r="B17" s="127">
        <v>13</v>
      </c>
      <c r="C17" s="128"/>
      <c r="D17" s="129"/>
    </row>
    <row r="18" spans="1:4" ht="12.75">
      <c r="A18" s="126" t="s">
        <v>547</v>
      </c>
      <c r="B18" s="127">
        <v>14</v>
      </c>
      <c r="C18" s="152">
        <f>C19+C20+C21</f>
        <v>0</v>
      </c>
      <c r="D18" s="155">
        <f>SUM(D19+D20+D21)</f>
        <v>0</v>
      </c>
    </row>
    <row r="19" spans="1:4" ht="12.75">
      <c r="A19" s="126" t="s">
        <v>548</v>
      </c>
      <c r="B19" s="127">
        <v>15</v>
      </c>
      <c r="C19" s="150"/>
      <c r="D19" s="129"/>
    </row>
    <row r="20" spans="1:4" ht="12.75">
      <c r="A20" s="126" t="s">
        <v>549</v>
      </c>
      <c r="B20" s="127">
        <v>16</v>
      </c>
      <c r="C20" s="151"/>
      <c r="D20" s="129"/>
    </row>
    <row r="21" spans="1:4" ht="12.75">
      <c r="A21" s="126" t="s">
        <v>550</v>
      </c>
      <c r="B21" s="127">
        <v>17</v>
      </c>
      <c r="C21" s="151"/>
      <c r="D21" s="129"/>
    </row>
    <row r="22" spans="1:4" ht="12.75">
      <c r="A22" s="126" t="s">
        <v>551</v>
      </c>
      <c r="B22" s="127">
        <v>18</v>
      </c>
      <c r="C22" s="128"/>
      <c r="D22" s="129" t="s">
        <v>258</v>
      </c>
    </row>
    <row r="23" spans="1:4" ht="12.75">
      <c r="A23" s="126" t="s">
        <v>552</v>
      </c>
      <c r="B23" s="127">
        <v>19</v>
      </c>
      <c r="C23" s="148">
        <f>SUM(C24+C25)</f>
        <v>0</v>
      </c>
      <c r="D23" s="148">
        <f>SUM(D24+D25)</f>
        <v>0</v>
      </c>
    </row>
    <row r="24" spans="1:4" ht="12.75">
      <c r="A24" s="126" t="s">
        <v>553</v>
      </c>
      <c r="B24" s="127">
        <v>20</v>
      </c>
      <c r="C24" s="128"/>
      <c r="D24" s="129"/>
    </row>
    <row r="25" spans="1:4" ht="12.75">
      <c r="A25" s="126" t="s">
        <v>554</v>
      </c>
      <c r="B25" s="127">
        <v>21</v>
      </c>
      <c r="C25" s="148">
        <f>SUM(C26+C27)</f>
        <v>0</v>
      </c>
      <c r="D25" s="148">
        <f>SUM(D26+D27)</f>
        <v>0</v>
      </c>
    </row>
    <row r="26" spans="1:5" ht="12.75">
      <c r="A26" s="126" t="s">
        <v>555</v>
      </c>
      <c r="B26" s="127">
        <v>22</v>
      </c>
      <c r="C26" s="128"/>
      <c r="D26" s="129"/>
      <c r="E26" s="147"/>
    </row>
    <row r="27" spans="1:4" ht="12.75">
      <c r="A27" s="126" t="s">
        <v>556</v>
      </c>
      <c r="B27" s="127">
        <v>23</v>
      </c>
      <c r="C27" s="128"/>
      <c r="D27" s="129"/>
    </row>
    <row r="28" spans="1:4" ht="12.75">
      <c r="A28" s="126" t="s">
        <v>557</v>
      </c>
      <c r="B28" s="127">
        <v>24</v>
      </c>
      <c r="C28" s="153">
        <f>SUM(C29+C30)</f>
        <v>0</v>
      </c>
      <c r="D28" s="153">
        <f>SUM(D29+D30)</f>
        <v>0</v>
      </c>
    </row>
    <row r="29" spans="1:4" ht="12.75">
      <c r="A29" s="126" t="s">
        <v>558</v>
      </c>
      <c r="B29" s="127">
        <v>25</v>
      </c>
      <c r="C29" s="131"/>
      <c r="D29" s="129"/>
    </row>
    <row r="30" spans="1:4" ht="12.75">
      <c r="A30" s="126" t="s">
        <v>559</v>
      </c>
      <c r="B30" s="142">
        <v>26</v>
      </c>
      <c r="C30" s="153">
        <f>SUM(C31+C32)</f>
        <v>0</v>
      </c>
      <c r="D30" s="153">
        <f>SUM(D31+D32)</f>
        <v>0</v>
      </c>
    </row>
    <row r="31" spans="1:4" ht="12.75">
      <c r="A31" s="126" t="s">
        <v>560</v>
      </c>
      <c r="B31" s="127">
        <v>27</v>
      </c>
      <c r="C31" s="131"/>
      <c r="D31" s="129"/>
    </row>
    <row r="32" spans="1:4" ht="12.75">
      <c r="A32" s="126" t="s">
        <v>561</v>
      </c>
      <c r="B32" s="127">
        <v>28</v>
      </c>
      <c r="C32" s="131"/>
      <c r="D32" s="129"/>
    </row>
    <row r="33" spans="1:4" ht="12.75">
      <c r="A33" s="126" t="s">
        <v>562</v>
      </c>
      <c r="B33" s="127">
        <v>29</v>
      </c>
      <c r="C33" s="131" t="s">
        <v>258</v>
      </c>
      <c r="D33" s="129"/>
    </row>
    <row r="34" spans="1:4" ht="13.5" thickBot="1">
      <c r="A34" s="132" t="s">
        <v>574</v>
      </c>
      <c r="B34" s="143">
        <v>30</v>
      </c>
      <c r="C34" s="133" t="s">
        <v>258</v>
      </c>
      <c r="D34" s="134"/>
    </row>
    <row r="35" spans="1:4" ht="12.75">
      <c r="A35" s="109" t="s">
        <v>258</v>
      </c>
      <c r="B35" s="144"/>
      <c r="C35" s="135" t="s">
        <v>563</v>
      </c>
      <c r="D35" s="136" t="s">
        <v>564</v>
      </c>
    </row>
    <row r="36" spans="1:4" ht="12.75">
      <c r="A36" s="137" t="s">
        <v>565</v>
      </c>
      <c r="B36" s="145">
        <v>31</v>
      </c>
      <c r="C36" s="154">
        <f>SUM(C37+C38+C39+C40)</f>
        <v>0</v>
      </c>
      <c r="D36" s="154">
        <f>SUM(D37+D38+D39+D40)</f>
        <v>0</v>
      </c>
    </row>
    <row r="37" spans="1:4" ht="12.75">
      <c r="A37" s="137" t="s">
        <v>566</v>
      </c>
      <c r="B37" s="145">
        <v>32</v>
      </c>
      <c r="C37" s="114"/>
      <c r="D37" s="129"/>
    </row>
    <row r="38" spans="1:4" ht="12.75">
      <c r="A38" s="137" t="s">
        <v>567</v>
      </c>
      <c r="B38" s="145">
        <v>33</v>
      </c>
      <c r="C38" s="114"/>
      <c r="D38" s="129"/>
    </row>
    <row r="39" spans="1:4" ht="12.75">
      <c r="A39" s="137" t="s">
        <v>568</v>
      </c>
      <c r="B39" s="145">
        <v>34</v>
      </c>
      <c r="C39" s="114"/>
      <c r="D39" s="129"/>
    </row>
    <row r="40" spans="1:4" ht="13.5" thickBot="1">
      <c r="A40" s="138" t="s">
        <v>569</v>
      </c>
      <c r="B40" s="146">
        <v>35</v>
      </c>
      <c r="C40" s="139"/>
      <c r="D40" s="140"/>
    </row>
    <row r="42" ht="12.75">
      <c r="C42" s="141"/>
    </row>
    <row r="43" spans="1:5" ht="12.75">
      <c r="A43" s="158" t="s">
        <v>575</v>
      </c>
      <c r="B43" s="159"/>
      <c r="C43" s="159"/>
      <c r="D43" s="159"/>
      <c r="E43" s="159"/>
    </row>
    <row r="45" ht="12.75">
      <c r="A45" s="111" t="s">
        <v>570</v>
      </c>
    </row>
  </sheetData>
  <mergeCells count="2">
    <mergeCell ref="A43:E43"/>
    <mergeCell ref="C1:D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&amp;LTabulka 1.3</oddHead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Macháčková Ivana</dc:creator>
  <cp:keywords/>
  <dc:description/>
  <cp:lastModifiedBy>Macháčková Ivana</cp:lastModifiedBy>
  <cp:lastPrinted>2004-12-07T14:09:36Z</cp:lastPrinted>
  <dcterms:created xsi:type="dcterms:W3CDTF">2004-12-01T07:54:29Z</dcterms:created>
  <dcterms:modified xsi:type="dcterms:W3CDTF">2005-01-18T14:03:30Z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-1990473300</vt:i4>
  </property>
  <property fmtid="{D5CDD505-2E9C-101B-9397-08002B2CF9AE}" pid="3" name="_EmailSubject">
    <vt:lpwstr>Osnova ýroční zprávy za rok 2004</vt:lpwstr>
  </property>
  <property fmtid="{D5CDD505-2E9C-101B-9397-08002B2CF9AE}" pid="4" name="_AuthorEmail">
    <vt:lpwstr>Ivana.Machackova@msmt.cz</vt:lpwstr>
  </property>
  <property fmtid="{D5CDD505-2E9C-101B-9397-08002B2CF9AE}" pid="5" name="_AuthorEmailDisplayName">
    <vt:lpwstr>Macháčková Ivana</vt:lpwstr>
  </property>
  <property fmtid="{D5CDD505-2E9C-101B-9397-08002B2CF9AE}" pid="6" name="_PreviousAdHocReviewCycleID">
    <vt:i4>179203722</vt:i4>
  </property>
</Properties>
</file>