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635" yWindow="0" windowWidth="25200" windowHeight="12270" activeTab="1"/>
  </bookViews>
  <sheets>
    <sheet name="Výzvy" sheetId="1" r:id="rId1"/>
    <sheet name="IPs" sheetId="4" r:id="rId2"/>
  </sheets>
  <definedNames>
    <definedName name="_xlnm._FilterDatabase" localSheetId="1" hidden="1">IPs!$A$3:$K$3</definedName>
    <definedName name="_xlnm._FilterDatabase" localSheetId="0" hidden="1">Výzvy!$A$4:$P$23</definedName>
  </definedNames>
  <calcPr calcId="152511"/>
</workbook>
</file>

<file path=xl/calcChain.xml><?xml version="1.0" encoding="utf-8"?>
<calcChain xmlns="http://schemas.openxmlformats.org/spreadsheetml/2006/main">
  <c r="O12" i="1" l="1"/>
</calcChain>
</file>

<file path=xl/sharedStrings.xml><?xml version="1.0" encoding="utf-8"?>
<sst xmlns="http://schemas.openxmlformats.org/spreadsheetml/2006/main" count="181" uniqueCount="116">
  <si>
    <t>Identifikace výzvy</t>
  </si>
  <si>
    <t>Základní plánované údaje o výzvě</t>
  </si>
  <si>
    <t>Procesy výzvy</t>
  </si>
  <si>
    <t>Číslo výzvy</t>
  </si>
  <si>
    <t>Název výzvy</t>
  </si>
  <si>
    <t xml:space="preserve">Prioritní osa </t>
  </si>
  <si>
    <t xml:space="preserve"> Celková alokace </t>
  </si>
  <si>
    <t>Model hodnocení</t>
  </si>
  <si>
    <t>Datum ukončení příjmu  žádostí o podporu</t>
  </si>
  <si>
    <t>Stav výzvy</t>
  </si>
  <si>
    <t>Počet předložených projektových žádostí</t>
  </si>
  <si>
    <t>Celkový objem finančích prostředků</t>
  </si>
  <si>
    <t>Počet podpořených projektů</t>
  </si>
  <si>
    <t>Počet projektů s vydaným právním aktem</t>
  </si>
  <si>
    <t>02_15_001</t>
  </si>
  <si>
    <t>Individuální projekty systémové</t>
  </si>
  <si>
    <t>TC10 IP 1 - SC 2, 3, 5
TC 9  IP 2 - SC 1, TC 9 IP 3 SC 1</t>
  </si>
  <si>
    <t>průběžná</t>
  </si>
  <si>
    <t>jednokolové</t>
  </si>
  <si>
    <t>02_15_002</t>
  </si>
  <si>
    <t>PO3 TC 10 IP 1 SC 3, 5</t>
  </si>
  <si>
    <t>02_15_003</t>
  </si>
  <si>
    <t>PO1 TC 1 IP 1 SC 1</t>
  </si>
  <si>
    <t>kolová</t>
  </si>
  <si>
    <t>02_15_004</t>
  </si>
  <si>
    <t>PO2 IP 1 SC 3</t>
  </si>
  <si>
    <t>02_15_005</t>
  </si>
  <si>
    <t>PO3TC 10 IP 1 SC 3</t>
  </si>
  <si>
    <t>02_15_006</t>
  </si>
  <si>
    <t>Teaming</t>
  </si>
  <si>
    <t>02_15_007</t>
  </si>
  <si>
    <t>PO3 TC9 IP 3 SC 1</t>
  </si>
  <si>
    <t>02_15_008</t>
  </si>
  <si>
    <t>Fázované projekty</t>
  </si>
  <si>
    <t>02_16_010</t>
  </si>
  <si>
    <t>PO3 TC 10 IP 1 SC 1, 2, 5</t>
  </si>
  <si>
    <t>02_16_011</t>
  </si>
  <si>
    <t>PO3 TC 10 IP 1 SC 1, 2, 4</t>
  </si>
  <si>
    <t>02_16_012</t>
  </si>
  <si>
    <t>Gramotnosti</t>
  </si>
  <si>
    <t>PO3 TC 9 SC 1</t>
  </si>
  <si>
    <t>02_16_013</t>
  </si>
  <si>
    <t>Výzkumné infrastruktury</t>
  </si>
  <si>
    <t>02_16_014</t>
  </si>
  <si>
    <t>Budování expertních kapacit - transfer technologií</t>
  </si>
  <si>
    <t>PO2 IP 1 SC 5</t>
  </si>
  <si>
    <t>02_16_015</t>
  </si>
  <si>
    <t>PO2  TC 10  IP 1 SC 1, 2, 4</t>
  </si>
  <si>
    <t>02_16_016</t>
  </si>
  <si>
    <t>PO2 TC 10 IP 2 SC 1</t>
  </si>
  <si>
    <t>02_16_017</t>
  </si>
  <si>
    <t>Výzkumné infrastruktury pro vzdělávací účely - budování či modernizace</t>
  </si>
  <si>
    <t>PO1 TC 1 IP 1 SC 3</t>
  </si>
  <si>
    <t>02_16_018</t>
  </si>
  <si>
    <t>Rozvoj výzkumně zaměřených studijních programů</t>
  </si>
  <si>
    <t>PO2 IP 1 SC 4</t>
  </si>
  <si>
    <t>02_16_019</t>
  </si>
  <si>
    <t>02_16_021</t>
  </si>
  <si>
    <t>Číslo projektu</t>
  </si>
  <si>
    <t>Název projektu</t>
  </si>
  <si>
    <t>Stav projektu</t>
  </si>
  <si>
    <t>Zahájení realizace</t>
  </si>
  <si>
    <t>Stav ke dni: 1. 4. 2016</t>
  </si>
  <si>
    <t>Příjemce</t>
  </si>
  <si>
    <t>Implementace kariérního systému učitelů</t>
  </si>
  <si>
    <t>IMKA</t>
  </si>
  <si>
    <t xml:space="preserve">Inkluzivní a kvalitní vzdělávání v územích se sociálně vyloučenými lokalitami </t>
  </si>
  <si>
    <t>Komplexní systém hodnocení</t>
  </si>
  <si>
    <t>Podpora krajského akčního plánování</t>
  </si>
  <si>
    <t>P-KAP</t>
  </si>
  <si>
    <t>13.1.2016/ 12.2.2016</t>
  </si>
  <si>
    <t xml:space="preserve">Podpora kvalitních poradenských služeb ve školách a školských poradenských zařízeních zaměřených na podporu inkluze: Kvalita – Inkluze – Poradenství – Rozvoj </t>
  </si>
  <si>
    <t>KIPR</t>
  </si>
  <si>
    <t>Podpora práce učitelů</t>
  </si>
  <si>
    <t>Strategické řízení a plánování ve školách a v územích</t>
  </si>
  <si>
    <t>SRP</t>
  </si>
  <si>
    <t>Zkrácený název projektu</t>
  </si>
  <si>
    <t>Vydání právního aktu</t>
  </si>
  <si>
    <t>Schválení MV</t>
  </si>
  <si>
    <t>CZ.02.3.62/0.0/0.0/15_001/0000586</t>
  </si>
  <si>
    <t>CZ.02.3.68/0.0/0.0/15_001/0000363</t>
  </si>
  <si>
    <t>CZ.02.3.62/0.0/0.0/15_001/0000584</t>
  </si>
  <si>
    <t>CZ.02.3.68/0.0/0.0/15_001/0000283</t>
  </si>
  <si>
    <t>Rozpočet pro realizaci</t>
  </si>
  <si>
    <t>Projektový záměr schválen poradou vedení</t>
  </si>
  <si>
    <t>dnes na programu</t>
  </si>
  <si>
    <t>PPUČ</t>
  </si>
  <si>
    <t>Projednání na Výběrové komisi</t>
  </si>
  <si>
    <t>Datum dosažení stavu</t>
  </si>
  <si>
    <t>Projednání Výběrovou komisí</t>
  </si>
  <si>
    <t>Vydán právní akt, zahájena realizace</t>
  </si>
  <si>
    <t>Národní institut pro další vzdělávání (NIDV)</t>
  </si>
  <si>
    <t>Národní ústav pro vzdělávání, školské poradenské zařízení a zařízení pro další vzdělávání pedagogických pracovníků (NÚV)</t>
  </si>
  <si>
    <t>Česká školní inspekce (ČŠI)</t>
  </si>
  <si>
    <t>Úřad vlády České republiky
(Odbor pro sociální začleňování - Agentura)</t>
  </si>
  <si>
    <t>Charta projektu schválena poradou vedení</t>
  </si>
  <si>
    <t>Počet projektových žádosti stažených žadatelem</t>
  </si>
  <si>
    <t>vyhlášená</t>
  </si>
  <si>
    <t>Krajské akční plány rozvoje vzdělávání (KAP)</t>
  </si>
  <si>
    <t xml:space="preserve"> Podpora excelentních výzkumných týmů</t>
  </si>
  <si>
    <t>uzavřená</t>
  </si>
  <si>
    <t>Smart Akcelerátor</t>
  </si>
  <si>
    <t>Místní akční plány rozvoje vzdělávání (MAP)</t>
  </si>
  <si>
    <t>Inkluzívní vzdělávání</t>
  </si>
  <si>
    <t>Budování kapacit pro rozvoj škol I:</t>
  </si>
  <si>
    <t xml:space="preserve"> 3. 3. 2016</t>
  </si>
  <si>
    <t>Rozvoj klíčových kompetencí v rámci oborových didaktik</t>
  </si>
  <si>
    <t xml:space="preserve"> 24. 3. 2016</t>
  </si>
  <si>
    <t xml:space="preserve">ESF výzva pro VŠ </t>
  </si>
  <si>
    <t>ERDF výzva pro VŠ</t>
  </si>
  <si>
    <t xml:space="preserve">Excelentní výzkum </t>
  </si>
  <si>
    <t>Inkluzivní vzdělávání pro KPSVL I</t>
  </si>
  <si>
    <t>Stav ke dni: 26. 4. 2016</t>
  </si>
  <si>
    <t>Doplnění k prezentaci, ke slidu č. 7 - Hlavní události od minulého MV OP VVV
Přehled všech dosud vyhlášených výzev</t>
  </si>
  <si>
    <r>
      <t>Druh výzvy</t>
    </r>
    <r>
      <rPr>
        <b/>
        <vertAlign val="superscript"/>
        <sz val="10"/>
        <color rgb="FF000000"/>
        <rFont val="Times New Roman"/>
        <family val="1"/>
        <charset val="238"/>
      </rPr>
      <t xml:space="preserve"> </t>
    </r>
  </si>
  <si>
    <t>Doplnění k prezentaci, ke slidu č. 8 - Hlavní události od minulého MV OP VVV
Přehled stavů systémových projektů (IPs)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</si>
</sst>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name val="Calibri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b/>
      <sz val="10"/>
      <color rgb="FF000000"/>
      <name val="Times New Roman"/>
      <family val="1"/>
      <charset val="238"/>
    </font>
    <font>
      <b/>
      <vertAlign val="superscript"/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78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4" fontId="5" fillId="0" borderId="1" xfId="1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Alignment="1">
      <alignment horizontal="center" vertical="center" wrapText="1"/>
    </xf>
    <xf numFmtId="49" fontId="2" fillId="0" borderId="0" xfId="1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2" fillId="0" borderId="0" xfId="0" applyFont="1"/>
    <xf numFmtId="0" fontId="15" fillId="0" borderId="1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6" fontId="15" fillId="0" borderId="6" xfId="0" applyNumberFormat="1" applyFont="1" applyBorder="1" applyAlignment="1">
      <alignment horizontal="right" vertical="center" wrapText="1"/>
    </xf>
    <xf numFmtId="0" fontId="15" fillId="0" borderId="6" xfId="0" applyFont="1" applyBorder="1" applyAlignment="1">
      <alignment horizontal="left" vertical="center" wrapText="1"/>
    </xf>
    <xf numFmtId="14" fontId="15" fillId="0" borderId="16" xfId="0" applyNumberFormat="1" applyFont="1" applyBorder="1" applyAlignment="1">
      <alignment horizontal="right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6" xfId="0" applyFont="1" applyFill="1" applyBorder="1" applyAlignment="1">
      <alignment horizontal="center" vertical="center" wrapText="1"/>
    </xf>
    <xf numFmtId="4" fontId="15" fillId="0" borderId="6" xfId="0" applyNumberFormat="1" applyFont="1" applyFill="1" applyBorder="1" applyAlignment="1">
      <alignment horizontal="center" vertical="center" wrapText="1"/>
    </xf>
    <xf numFmtId="164" fontId="15" fillId="0" borderId="16" xfId="0" applyNumberFormat="1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6" fontId="15" fillId="0" borderId="1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center" wrapText="1"/>
    </xf>
    <xf numFmtId="14" fontId="15" fillId="0" borderId="7" xfId="0" applyNumberFormat="1" applyFont="1" applyBorder="1" applyAlignment="1">
      <alignment horizontal="righ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5" fillId="3" borderId="7" xfId="0" applyFont="1" applyFill="1" applyBorder="1" applyAlignment="1">
      <alignment horizontal="left" vertical="center" wrapText="1"/>
    </xf>
    <xf numFmtId="6" fontId="15" fillId="3" borderId="1" xfId="0" applyNumberFormat="1" applyFont="1" applyFill="1" applyBorder="1" applyAlignment="1">
      <alignment horizontal="right" vertical="center" wrapText="1"/>
    </xf>
    <xf numFmtId="0" fontId="15" fillId="3" borderId="1" xfId="0" applyFont="1" applyFill="1" applyBorder="1" applyAlignment="1">
      <alignment horizontal="left" vertical="center" wrapText="1"/>
    </xf>
    <xf numFmtId="14" fontId="15" fillId="3" borderId="7" xfId="0" applyNumberFormat="1" applyFont="1" applyFill="1" applyBorder="1" applyAlignment="1">
      <alignment horizontal="right" vertical="center" wrapText="1"/>
    </xf>
    <xf numFmtId="0" fontId="15" fillId="3" borderId="13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4" fontId="15" fillId="4" borderId="1" xfId="0" applyNumberFormat="1" applyFont="1" applyFill="1" applyBorder="1" applyAlignment="1">
      <alignment horizontal="center" vertical="center" wrapText="1"/>
    </xf>
    <xf numFmtId="4" fontId="15" fillId="4" borderId="7" xfId="0" applyNumberFormat="1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righ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6" fontId="15" fillId="0" borderId="9" xfId="0" applyNumberFormat="1" applyFont="1" applyBorder="1" applyAlignment="1">
      <alignment horizontal="right" vertical="center" wrapText="1"/>
    </xf>
    <xf numFmtId="0" fontId="15" fillId="0" borderId="9" xfId="0" applyFont="1" applyBorder="1" applyAlignment="1">
      <alignment horizontal="left" vertical="center" wrapText="1"/>
    </xf>
    <xf numFmtId="14" fontId="15" fillId="0" borderId="11" xfId="0" applyNumberFormat="1" applyFont="1" applyBorder="1" applyAlignment="1">
      <alignment horizontal="righ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9" xfId="0" applyFont="1" applyFill="1" applyBorder="1" applyAlignment="1">
      <alignment horizontal="center" vertical="center" wrapText="1"/>
    </xf>
    <xf numFmtId="4" fontId="15" fillId="0" borderId="9" xfId="0" applyNumberFormat="1" applyFont="1" applyFill="1" applyBorder="1" applyAlignment="1">
      <alignment horizontal="center" vertical="center" wrapText="1"/>
    </xf>
    <xf numFmtId="4" fontId="15" fillId="2" borderId="9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49" fontId="10" fillId="0" borderId="0" xfId="1" applyNumberFormat="1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</cellXfs>
  <cellStyles count="3">
    <cellStyle name="Normální" xfId="0" builtinId="0"/>
    <cellStyle name="Normální 2" xfId="1"/>
    <cellStyle name="Normální 3" xfId="2"/>
  </cellStyles>
  <dxfs count="1">
    <dxf>
      <fill>
        <patternFill patternType="solid">
          <fgColor rgb="FFFFC000"/>
          <bgColor rgb="FF00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tabSelected="1" zoomScaleNormal="100" zoomScalePageLayoutView="80" workbookViewId="0">
      <selection activeCell="A2" sqref="A2:K2"/>
    </sheetView>
  </sheetViews>
  <sheetFormatPr defaultRowHeight="15" x14ac:dyDescent="0.25"/>
  <cols>
    <col min="1" max="1" width="9.42578125" customWidth="1"/>
    <col min="2" max="2" width="33.28515625" customWidth="1"/>
    <col min="3" max="3" width="24.7109375" customWidth="1"/>
    <col min="4" max="4" width="7.85546875" customWidth="1"/>
    <col min="5" max="5" width="14.42578125" bestFit="1" customWidth="1"/>
    <col min="6" max="6" width="11.140625" customWidth="1"/>
    <col min="7" max="7" width="9.5703125" customWidth="1"/>
    <col min="8" max="8" width="11" customWidth="1"/>
    <col min="9" max="9" width="11.7109375" customWidth="1"/>
    <col min="10" max="10" width="14.7109375" customWidth="1"/>
    <col min="11" max="11" width="11.7109375" customWidth="1"/>
    <col min="12" max="12" width="14.7109375" customWidth="1"/>
    <col min="13" max="14" width="11.7109375" customWidth="1"/>
    <col min="15" max="15" width="14.7109375" customWidth="1"/>
  </cols>
  <sheetData>
    <row r="1" spans="1:15" ht="27" customHeight="1" x14ac:dyDescent="0.25">
      <c r="A1" s="65" t="s">
        <v>113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15.75" thickBot="1" x14ac:dyDescent="0.3">
      <c r="A2" s="67" t="s">
        <v>112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s="17" customFormat="1" ht="16.5" thickBot="1" x14ac:dyDescent="0.3">
      <c r="A3" s="74" t="s">
        <v>0</v>
      </c>
      <c r="B3" s="75"/>
      <c r="C3" s="76"/>
      <c r="D3" s="74" t="s">
        <v>1</v>
      </c>
      <c r="E3" s="75"/>
      <c r="F3" s="75"/>
      <c r="G3" s="76"/>
      <c r="H3" s="77" t="s">
        <v>2</v>
      </c>
      <c r="I3" s="75"/>
      <c r="J3" s="75"/>
      <c r="K3" s="75"/>
      <c r="L3" s="75"/>
      <c r="M3" s="75"/>
      <c r="N3" s="75"/>
      <c r="O3" s="76"/>
    </row>
    <row r="4" spans="1:15" s="16" customFormat="1" ht="64.5" thickBot="1" x14ac:dyDescent="0.3">
      <c r="A4" s="68" t="s">
        <v>3</v>
      </c>
      <c r="B4" s="69" t="s">
        <v>4</v>
      </c>
      <c r="C4" s="70" t="s">
        <v>5</v>
      </c>
      <c r="D4" s="68" t="s">
        <v>114</v>
      </c>
      <c r="E4" s="71" t="s">
        <v>6</v>
      </c>
      <c r="F4" s="71" t="s">
        <v>7</v>
      </c>
      <c r="G4" s="72" t="s">
        <v>8</v>
      </c>
      <c r="H4" s="73" t="s">
        <v>9</v>
      </c>
      <c r="I4" s="71" t="s">
        <v>10</v>
      </c>
      <c r="J4" s="71" t="s">
        <v>11</v>
      </c>
      <c r="K4" s="71" t="s">
        <v>96</v>
      </c>
      <c r="L4" s="71" t="s">
        <v>11</v>
      </c>
      <c r="M4" s="71" t="s">
        <v>12</v>
      </c>
      <c r="N4" s="71" t="s">
        <v>13</v>
      </c>
      <c r="O4" s="72" t="s">
        <v>11</v>
      </c>
    </row>
    <row r="5" spans="1:15" s="16" customFormat="1" ht="26.25" customHeight="1" x14ac:dyDescent="0.25">
      <c r="A5" s="18" t="s">
        <v>14</v>
      </c>
      <c r="B5" s="19" t="s">
        <v>15</v>
      </c>
      <c r="C5" s="20" t="s">
        <v>16</v>
      </c>
      <c r="D5" s="18" t="s">
        <v>17</v>
      </c>
      <c r="E5" s="21">
        <v>2000000000</v>
      </c>
      <c r="F5" s="22" t="s">
        <v>18</v>
      </c>
      <c r="G5" s="23">
        <v>43100</v>
      </c>
      <c r="H5" s="24" t="s">
        <v>97</v>
      </c>
      <c r="I5" s="25">
        <v>5</v>
      </c>
      <c r="J5" s="26">
        <v>893982949.5</v>
      </c>
      <c r="K5" s="25">
        <v>1</v>
      </c>
      <c r="L5" s="26">
        <v>289979554.19999999</v>
      </c>
      <c r="M5" s="25">
        <v>4</v>
      </c>
      <c r="N5" s="25">
        <v>2</v>
      </c>
      <c r="O5" s="27">
        <v>515173417.19999999</v>
      </c>
    </row>
    <row r="6" spans="1:15" s="16" customFormat="1" ht="26.25" customHeight="1" x14ac:dyDescent="0.25">
      <c r="A6" s="28" t="s">
        <v>19</v>
      </c>
      <c r="B6" s="29" t="s">
        <v>98</v>
      </c>
      <c r="C6" s="30" t="s">
        <v>20</v>
      </c>
      <c r="D6" s="28" t="s">
        <v>17</v>
      </c>
      <c r="E6" s="31">
        <v>340000000</v>
      </c>
      <c r="F6" s="32" t="s">
        <v>18</v>
      </c>
      <c r="G6" s="33">
        <v>42735</v>
      </c>
      <c r="H6" s="34" t="s">
        <v>97</v>
      </c>
      <c r="I6" s="35">
        <v>16</v>
      </c>
      <c r="J6" s="36">
        <v>334045443.48000002</v>
      </c>
      <c r="K6" s="35">
        <v>1</v>
      </c>
      <c r="L6" s="37">
        <v>25999482.879999999</v>
      </c>
      <c r="M6" s="35">
        <v>14</v>
      </c>
      <c r="N6" s="35"/>
      <c r="O6" s="38"/>
    </row>
    <row r="7" spans="1:15" s="16" customFormat="1" ht="26.25" customHeight="1" x14ac:dyDescent="0.25">
      <c r="A7" s="28" t="s">
        <v>21</v>
      </c>
      <c r="B7" s="29" t="s">
        <v>99</v>
      </c>
      <c r="C7" s="30" t="s">
        <v>22</v>
      </c>
      <c r="D7" s="28" t="s">
        <v>23</v>
      </c>
      <c r="E7" s="31">
        <v>2500000000</v>
      </c>
      <c r="F7" s="32" t="s">
        <v>18</v>
      </c>
      <c r="G7" s="33">
        <v>42422</v>
      </c>
      <c r="H7" s="34" t="s">
        <v>100</v>
      </c>
      <c r="I7" s="35">
        <v>105</v>
      </c>
      <c r="J7" s="36">
        <v>14792671486.780005</v>
      </c>
      <c r="K7" s="35">
        <v>8</v>
      </c>
      <c r="L7" s="37">
        <v>6128005686.6000004</v>
      </c>
      <c r="M7" s="35"/>
      <c r="N7" s="35"/>
      <c r="O7" s="38"/>
    </row>
    <row r="8" spans="1:15" s="16" customFormat="1" ht="26.25" customHeight="1" x14ac:dyDescent="0.25">
      <c r="A8" s="28" t="s">
        <v>24</v>
      </c>
      <c r="B8" s="29" t="s">
        <v>101</v>
      </c>
      <c r="C8" s="30" t="s">
        <v>25</v>
      </c>
      <c r="D8" s="28" t="s">
        <v>17</v>
      </c>
      <c r="E8" s="31">
        <v>650000000</v>
      </c>
      <c r="F8" s="32" t="s">
        <v>18</v>
      </c>
      <c r="G8" s="33">
        <v>42551</v>
      </c>
      <c r="H8" s="34" t="s">
        <v>97</v>
      </c>
      <c r="I8" s="35">
        <v>8</v>
      </c>
      <c r="J8" s="36">
        <v>225275855.08000001</v>
      </c>
      <c r="K8" s="35"/>
      <c r="L8" s="37"/>
      <c r="M8" s="35">
        <v>2</v>
      </c>
      <c r="N8" s="35"/>
      <c r="O8" s="38"/>
    </row>
    <row r="9" spans="1:15" s="16" customFormat="1" ht="26.25" customHeight="1" x14ac:dyDescent="0.25">
      <c r="A9" s="28" t="s">
        <v>26</v>
      </c>
      <c r="B9" s="29" t="s">
        <v>102</v>
      </c>
      <c r="C9" s="30" t="s">
        <v>27</v>
      </c>
      <c r="D9" s="28" t="s">
        <v>17</v>
      </c>
      <c r="E9" s="31">
        <v>630000000</v>
      </c>
      <c r="F9" s="32" t="s">
        <v>18</v>
      </c>
      <c r="G9" s="33">
        <v>42734</v>
      </c>
      <c r="H9" s="34" t="s">
        <v>97</v>
      </c>
      <c r="I9" s="35">
        <v>272</v>
      </c>
      <c r="J9" s="36">
        <v>647898218.51000023</v>
      </c>
      <c r="K9" s="35">
        <v>29</v>
      </c>
      <c r="L9" s="37">
        <v>720686779.58000004</v>
      </c>
      <c r="M9" s="35">
        <v>129</v>
      </c>
      <c r="N9" s="35"/>
      <c r="O9" s="38"/>
    </row>
    <row r="10" spans="1:15" s="16" customFormat="1" ht="26.25" customHeight="1" x14ac:dyDescent="0.25">
      <c r="A10" s="28" t="s">
        <v>28</v>
      </c>
      <c r="B10" s="29" t="s">
        <v>29</v>
      </c>
      <c r="C10" s="30" t="s">
        <v>22</v>
      </c>
      <c r="D10" s="28" t="s">
        <v>17</v>
      </c>
      <c r="E10" s="31">
        <v>2600000000</v>
      </c>
      <c r="F10" s="32" t="s">
        <v>18</v>
      </c>
      <c r="G10" s="33">
        <v>42674</v>
      </c>
      <c r="H10" s="34" t="s">
        <v>97</v>
      </c>
      <c r="I10" s="35">
        <v>3</v>
      </c>
      <c r="J10" s="36">
        <v>2296283894.4899998</v>
      </c>
      <c r="K10" s="35"/>
      <c r="L10" s="37"/>
      <c r="M10" s="35"/>
      <c r="N10" s="35"/>
      <c r="O10" s="38"/>
    </row>
    <row r="11" spans="1:15" s="16" customFormat="1" ht="26.25" customHeight="1" x14ac:dyDescent="0.25">
      <c r="A11" s="28" t="s">
        <v>30</v>
      </c>
      <c r="B11" s="29" t="s">
        <v>103</v>
      </c>
      <c r="C11" s="30" t="s">
        <v>31</v>
      </c>
      <c r="D11" s="28" t="s">
        <v>23</v>
      </c>
      <c r="E11" s="31">
        <v>700000000</v>
      </c>
      <c r="F11" s="32" t="s">
        <v>18</v>
      </c>
      <c r="G11" s="33">
        <v>42352</v>
      </c>
      <c r="H11" s="34" t="s">
        <v>100</v>
      </c>
      <c r="I11" s="35">
        <v>122</v>
      </c>
      <c r="J11" s="36">
        <v>1725872609.74</v>
      </c>
      <c r="K11" s="35">
        <v>2</v>
      </c>
      <c r="L11" s="37">
        <v>545731160.04999995</v>
      </c>
      <c r="M11" s="35"/>
      <c r="N11" s="35"/>
      <c r="O11" s="38"/>
    </row>
    <row r="12" spans="1:15" s="16" customFormat="1" ht="26.25" customHeight="1" x14ac:dyDescent="0.25">
      <c r="A12" s="39" t="s">
        <v>32</v>
      </c>
      <c r="B12" s="40" t="s">
        <v>33</v>
      </c>
      <c r="C12" s="41" t="s">
        <v>22</v>
      </c>
      <c r="D12" s="39" t="s">
        <v>17</v>
      </c>
      <c r="E12" s="42">
        <v>3200000000</v>
      </c>
      <c r="F12" s="43" t="s">
        <v>18</v>
      </c>
      <c r="G12" s="44">
        <v>42536</v>
      </c>
      <c r="H12" s="45" t="s">
        <v>100</v>
      </c>
      <c r="I12" s="46">
        <v>2</v>
      </c>
      <c r="J12" s="47">
        <v>2612399882.9899998</v>
      </c>
      <c r="K12" s="48"/>
      <c r="L12" s="49"/>
      <c r="M12" s="48">
        <v>2</v>
      </c>
      <c r="N12" s="46">
        <v>2</v>
      </c>
      <c r="O12" s="50">
        <f>J12</f>
        <v>2612399882.9899998</v>
      </c>
    </row>
    <row r="13" spans="1:15" s="16" customFormat="1" ht="26.25" customHeight="1" x14ac:dyDescent="0.25">
      <c r="A13" s="28" t="s">
        <v>34</v>
      </c>
      <c r="B13" s="29" t="s">
        <v>104</v>
      </c>
      <c r="C13" s="30" t="s">
        <v>35</v>
      </c>
      <c r="D13" s="28" t="s">
        <v>23</v>
      </c>
      <c r="E13" s="31">
        <v>700000000</v>
      </c>
      <c r="F13" s="32" t="s">
        <v>18</v>
      </c>
      <c r="G13" s="51" t="s">
        <v>105</v>
      </c>
      <c r="H13" s="34" t="s">
        <v>100</v>
      </c>
      <c r="I13" s="35">
        <v>77</v>
      </c>
      <c r="J13" s="36">
        <v>1723183817.5000005</v>
      </c>
      <c r="K13" s="35"/>
      <c r="L13" s="37"/>
      <c r="M13" s="35"/>
      <c r="N13" s="35"/>
      <c r="O13" s="38"/>
    </row>
    <row r="14" spans="1:15" s="16" customFormat="1" ht="26.25" customHeight="1" x14ac:dyDescent="0.25">
      <c r="A14" s="28" t="s">
        <v>36</v>
      </c>
      <c r="B14" s="29" t="s">
        <v>106</v>
      </c>
      <c r="C14" s="30" t="s">
        <v>37</v>
      </c>
      <c r="D14" s="28" t="s">
        <v>23</v>
      </c>
      <c r="E14" s="31">
        <v>350000000</v>
      </c>
      <c r="F14" s="32" t="s">
        <v>18</v>
      </c>
      <c r="G14" s="51" t="s">
        <v>107</v>
      </c>
      <c r="H14" s="52" t="s">
        <v>100</v>
      </c>
      <c r="I14" s="35">
        <v>12</v>
      </c>
      <c r="J14" s="36">
        <v>552593715.89999998</v>
      </c>
      <c r="K14" s="35"/>
      <c r="L14" s="37"/>
      <c r="M14" s="35"/>
      <c r="N14" s="35"/>
      <c r="O14" s="38"/>
    </row>
    <row r="15" spans="1:15" s="16" customFormat="1" ht="26.25" customHeight="1" x14ac:dyDescent="0.25">
      <c r="A15" s="28" t="s">
        <v>38</v>
      </c>
      <c r="B15" s="29" t="s">
        <v>39</v>
      </c>
      <c r="C15" s="30" t="s">
        <v>40</v>
      </c>
      <c r="D15" s="28" t="s">
        <v>23</v>
      </c>
      <c r="E15" s="31">
        <v>380000000</v>
      </c>
      <c r="F15" s="32" t="s">
        <v>18</v>
      </c>
      <c r="G15" s="33">
        <v>42443</v>
      </c>
      <c r="H15" s="34" t="s">
        <v>100</v>
      </c>
      <c r="I15" s="35">
        <v>31</v>
      </c>
      <c r="J15" s="36">
        <v>455750552.38999993</v>
      </c>
      <c r="K15" s="35">
        <v>1</v>
      </c>
      <c r="L15" s="37">
        <v>7536653.75</v>
      </c>
      <c r="M15" s="35"/>
      <c r="N15" s="35"/>
      <c r="O15" s="38"/>
    </row>
    <row r="16" spans="1:15" s="16" customFormat="1" ht="26.25" customHeight="1" x14ac:dyDescent="0.25">
      <c r="A16" s="28" t="s">
        <v>41</v>
      </c>
      <c r="B16" s="29" t="s">
        <v>42</v>
      </c>
      <c r="C16" s="30" t="s">
        <v>22</v>
      </c>
      <c r="D16" s="28" t="s">
        <v>23</v>
      </c>
      <c r="E16" s="31">
        <v>4000000000</v>
      </c>
      <c r="F16" s="32" t="s">
        <v>18</v>
      </c>
      <c r="G16" s="33">
        <v>42523</v>
      </c>
      <c r="H16" s="34" t="s">
        <v>97</v>
      </c>
      <c r="I16" s="35"/>
      <c r="J16" s="36"/>
      <c r="K16" s="35"/>
      <c r="L16" s="37"/>
      <c r="M16" s="35"/>
      <c r="N16" s="35"/>
      <c r="O16" s="38"/>
    </row>
    <row r="17" spans="1:15" s="16" customFormat="1" ht="26.25" customHeight="1" x14ac:dyDescent="0.25">
      <c r="A17" s="28" t="s">
        <v>43</v>
      </c>
      <c r="B17" s="29" t="s">
        <v>44</v>
      </c>
      <c r="C17" s="30" t="s">
        <v>45</v>
      </c>
      <c r="D17" s="28" t="s">
        <v>23</v>
      </c>
      <c r="E17" s="31">
        <v>450000000</v>
      </c>
      <c r="F17" s="32" t="s">
        <v>18</v>
      </c>
      <c r="G17" s="33">
        <v>42446</v>
      </c>
      <c r="H17" s="34" t="s">
        <v>100</v>
      </c>
      <c r="I17" s="35">
        <v>34</v>
      </c>
      <c r="J17" s="36">
        <v>860162247.37</v>
      </c>
      <c r="K17" s="35">
        <v>1</v>
      </c>
      <c r="L17" s="37">
        <v>39921394.25</v>
      </c>
      <c r="M17" s="35"/>
      <c r="N17" s="35"/>
      <c r="O17" s="38"/>
    </row>
    <row r="18" spans="1:15" s="16" customFormat="1" ht="26.25" customHeight="1" x14ac:dyDescent="0.25">
      <c r="A18" s="28" t="s">
        <v>46</v>
      </c>
      <c r="B18" s="29" t="s">
        <v>108</v>
      </c>
      <c r="C18" s="30" t="s">
        <v>47</v>
      </c>
      <c r="D18" s="28" t="s">
        <v>23</v>
      </c>
      <c r="E18" s="31">
        <v>3500000000</v>
      </c>
      <c r="F18" s="32" t="s">
        <v>18</v>
      </c>
      <c r="G18" s="33">
        <v>42613</v>
      </c>
      <c r="H18" s="34" t="s">
        <v>97</v>
      </c>
      <c r="I18" s="35"/>
      <c r="J18" s="36"/>
      <c r="K18" s="35"/>
      <c r="L18" s="37"/>
      <c r="M18" s="35"/>
      <c r="N18" s="35"/>
      <c r="O18" s="38"/>
    </row>
    <row r="19" spans="1:15" s="16" customFormat="1" ht="26.25" customHeight="1" x14ac:dyDescent="0.25">
      <c r="A19" s="28" t="s">
        <v>48</v>
      </c>
      <c r="B19" s="29" t="s">
        <v>109</v>
      </c>
      <c r="C19" s="30" t="s">
        <v>49</v>
      </c>
      <c r="D19" s="28" t="s">
        <v>23</v>
      </c>
      <c r="E19" s="31">
        <v>10000000000</v>
      </c>
      <c r="F19" s="32" t="s">
        <v>18</v>
      </c>
      <c r="G19" s="33">
        <v>42613</v>
      </c>
      <c r="H19" s="34" t="s">
        <v>97</v>
      </c>
      <c r="I19" s="35"/>
      <c r="J19" s="36"/>
      <c r="K19" s="35"/>
      <c r="L19" s="37"/>
      <c r="M19" s="35"/>
      <c r="N19" s="35"/>
      <c r="O19" s="38"/>
    </row>
    <row r="20" spans="1:15" s="16" customFormat="1" ht="26.25" customHeight="1" x14ac:dyDescent="0.25">
      <c r="A20" s="28" t="s">
        <v>50</v>
      </c>
      <c r="B20" s="29" t="s">
        <v>51</v>
      </c>
      <c r="C20" s="30" t="s">
        <v>52</v>
      </c>
      <c r="D20" s="28" t="s">
        <v>23</v>
      </c>
      <c r="E20" s="31">
        <v>3500000000</v>
      </c>
      <c r="F20" s="32" t="s">
        <v>18</v>
      </c>
      <c r="G20" s="33">
        <v>42614</v>
      </c>
      <c r="H20" s="34" t="s">
        <v>97</v>
      </c>
      <c r="I20" s="35"/>
      <c r="J20" s="36"/>
      <c r="K20" s="35"/>
      <c r="L20" s="37"/>
      <c r="M20" s="35"/>
      <c r="N20" s="35"/>
      <c r="O20" s="38"/>
    </row>
    <row r="21" spans="1:15" s="16" customFormat="1" ht="26.25" customHeight="1" x14ac:dyDescent="0.25">
      <c r="A21" s="28" t="s">
        <v>53</v>
      </c>
      <c r="B21" s="29" t="s">
        <v>54</v>
      </c>
      <c r="C21" s="30" t="s">
        <v>55</v>
      </c>
      <c r="D21" s="28" t="s">
        <v>23</v>
      </c>
      <c r="E21" s="31">
        <v>550000000</v>
      </c>
      <c r="F21" s="32" t="s">
        <v>18</v>
      </c>
      <c r="G21" s="33">
        <v>42615</v>
      </c>
      <c r="H21" s="34" t="s">
        <v>97</v>
      </c>
      <c r="I21" s="35"/>
      <c r="J21" s="36"/>
      <c r="K21" s="35"/>
      <c r="L21" s="37"/>
      <c r="M21" s="35"/>
      <c r="N21" s="35"/>
      <c r="O21" s="38"/>
    </row>
    <row r="22" spans="1:15" s="16" customFormat="1" ht="26.25" customHeight="1" x14ac:dyDescent="0.25">
      <c r="A22" s="28" t="s">
        <v>56</v>
      </c>
      <c r="B22" s="29" t="s">
        <v>110</v>
      </c>
      <c r="C22" s="30" t="s">
        <v>22</v>
      </c>
      <c r="D22" s="28" t="s">
        <v>23</v>
      </c>
      <c r="E22" s="31">
        <v>6000000000</v>
      </c>
      <c r="F22" s="32" t="s">
        <v>18</v>
      </c>
      <c r="G22" s="33">
        <v>42531</v>
      </c>
      <c r="H22" s="34" t="s">
        <v>97</v>
      </c>
      <c r="I22" s="35"/>
      <c r="J22" s="36"/>
      <c r="K22" s="35"/>
      <c r="L22" s="37"/>
      <c r="M22" s="35"/>
      <c r="N22" s="35"/>
      <c r="O22" s="38"/>
    </row>
    <row r="23" spans="1:15" s="16" customFormat="1" ht="26.25" customHeight="1" thickBot="1" x14ac:dyDescent="0.3">
      <c r="A23" s="53" t="s">
        <v>57</v>
      </c>
      <c r="B23" s="54" t="s">
        <v>111</v>
      </c>
      <c r="C23" s="55" t="s">
        <v>31</v>
      </c>
      <c r="D23" s="53" t="s">
        <v>17</v>
      </c>
      <c r="E23" s="56">
        <v>250000000</v>
      </c>
      <c r="F23" s="57" t="s">
        <v>18</v>
      </c>
      <c r="G23" s="58">
        <v>42713</v>
      </c>
      <c r="H23" s="59" t="s">
        <v>97</v>
      </c>
      <c r="I23" s="60"/>
      <c r="J23" s="61"/>
      <c r="K23" s="60"/>
      <c r="L23" s="62"/>
      <c r="M23" s="60"/>
      <c r="N23" s="60"/>
      <c r="O23" s="63"/>
    </row>
  </sheetData>
  <autoFilter ref="A4:P23"/>
  <mergeCells count="5">
    <mergeCell ref="A2:O2"/>
    <mergeCell ref="A3:C3"/>
    <mergeCell ref="D3:G3"/>
    <mergeCell ref="H3:O3"/>
    <mergeCell ref="A1:O1"/>
  </mergeCells>
  <pageMargins left="0.70866141732283472" right="0.70866141732283472" top="1.0629921259842521" bottom="0.9055118110236221" header="0.31496062992125984" footer="0.19685039370078741"/>
  <pageSetup paperSize="9" scale="61" fitToHeight="0" orientation="landscape" r:id="rId1"/>
  <headerFooter scaleWithDoc="0">
    <oddHeader>&amp;C&amp;G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"/>
  <sheetViews>
    <sheetView tabSelected="1" zoomScaleNormal="100" zoomScalePageLayoutView="80" workbookViewId="0">
      <selection activeCell="A2" sqref="A2:K2"/>
    </sheetView>
  </sheetViews>
  <sheetFormatPr defaultRowHeight="11.25" x14ac:dyDescent="0.25"/>
  <cols>
    <col min="1" max="1" width="26.28515625" style="8" bestFit="1" customWidth="1"/>
    <col min="2" max="2" width="38.85546875" style="8" bestFit="1" customWidth="1"/>
    <col min="3" max="3" width="8.28515625" style="8" customWidth="1"/>
    <col min="4" max="4" width="30.85546875" style="8" bestFit="1" customWidth="1"/>
    <col min="5" max="5" width="13.140625" style="8" bestFit="1" customWidth="1"/>
    <col min="6" max="6" width="13.140625" style="2" customWidth="1"/>
    <col min="7" max="7" width="7.85546875" style="2" customWidth="1"/>
    <col min="8" max="8" width="11.42578125" style="2" bestFit="1" customWidth="1"/>
    <col min="9" max="9" width="13.5703125" style="2" bestFit="1" customWidth="1"/>
    <col min="10" max="10" width="12.28515625" style="11" customWidth="1"/>
    <col min="11" max="11" width="10" style="14" customWidth="1"/>
    <col min="12" max="16384" width="9.140625" style="1"/>
  </cols>
  <sheetData>
    <row r="1" spans="1:11" ht="23.25" customHeight="1" x14ac:dyDescent="0.25">
      <c r="A1" s="64" t="s">
        <v>115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x14ac:dyDescent="0.25">
      <c r="A2" s="15" t="s">
        <v>62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45" x14ac:dyDescent="0.25">
      <c r="A3" s="3" t="s">
        <v>58</v>
      </c>
      <c r="B3" s="3" t="s">
        <v>59</v>
      </c>
      <c r="C3" s="3" t="s">
        <v>76</v>
      </c>
      <c r="D3" s="3" t="s">
        <v>63</v>
      </c>
      <c r="E3" s="3" t="s">
        <v>60</v>
      </c>
      <c r="F3" s="9" t="s">
        <v>88</v>
      </c>
      <c r="G3" s="9" t="s">
        <v>77</v>
      </c>
      <c r="H3" s="9" t="s">
        <v>61</v>
      </c>
      <c r="I3" s="9" t="s">
        <v>78</v>
      </c>
      <c r="J3" s="4" t="s">
        <v>83</v>
      </c>
      <c r="K3" s="12" t="s">
        <v>87</v>
      </c>
    </row>
    <row r="4" spans="1:11" ht="45" x14ac:dyDescent="0.25">
      <c r="A4" s="7" t="s">
        <v>80</v>
      </c>
      <c r="B4" s="6" t="s">
        <v>68</v>
      </c>
      <c r="C4" s="6" t="s">
        <v>69</v>
      </c>
      <c r="D4" s="6" t="s">
        <v>92</v>
      </c>
      <c r="E4" s="6" t="s">
        <v>90</v>
      </c>
      <c r="F4" s="5">
        <v>42430</v>
      </c>
      <c r="G4" s="5">
        <v>42430</v>
      </c>
      <c r="H4" s="5">
        <v>42430</v>
      </c>
      <c r="I4" s="5">
        <v>42277</v>
      </c>
      <c r="J4" s="10">
        <v>275930531.19999999</v>
      </c>
      <c r="K4" s="13" t="s">
        <v>70</v>
      </c>
    </row>
    <row r="5" spans="1:11" ht="33.75" x14ac:dyDescent="0.25">
      <c r="A5" s="7" t="s">
        <v>82</v>
      </c>
      <c r="B5" s="6" t="s">
        <v>74</v>
      </c>
      <c r="C5" s="6" t="s">
        <v>75</v>
      </c>
      <c r="D5" s="6" t="s">
        <v>91</v>
      </c>
      <c r="E5" s="6" t="s">
        <v>90</v>
      </c>
      <c r="F5" s="5">
        <v>42430</v>
      </c>
      <c r="G5" s="5">
        <v>42430</v>
      </c>
      <c r="H5" s="5">
        <v>42430</v>
      </c>
      <c r="I5" s="5">
        <v>42277</v>
      </c>
      <c r="J5" s="10">
        <v>239242886</v>
      </c>
      <c r="K5" s="13">
        <v>42412</v>
      </c>
    </row>
    <row r="6" spans="1:11" ht="33.75" x14ac:dyDescent="0.25">
      <c r="A6" s="7" t="s">
        <v>79</v>
      </c>
      <c r="B6" s="6" t="s">
        <v>66</v>
      </c>
      <c r="C6" s="6"/>
      <c r="D6" s="6" t="s">
        <v>94</v>
      </c>
      <c r="E6" s="6" t="s">
        <v>89</v>
      </c>
      <c r="F6" s="5">
        <v>42465</v>
      </c>
      <c r="G6" s="5"/>
      <c r="H6" s="5"/>
      <c r="I6" s="5">
        <v>42348</v>
      </c>
      <c r="J6" s="10"/>
      <c r="K6" s="13">
        <v>42465</v>
      </c>
    </row>
    <row r="7" spans="1:11" ht="45" x14ac:dyDescent="0.25">
      <c r="A7" s="7" t="s">
        <v>81</v>
      </c>
      <c r="B7" s="6" t="s">
        <v>71</v>
      </c>
      <c r="C7" s="6" t="s">
        <v>72</v>
      </c>
      <c r="D7" s="6" t="s">
        <v>92</v>
      </c>
      <c r="E7" s="6" t="s">
        <v>89</v>
      </c>
      <c r="F7" s="5">
        <v>42465</v>
      </c>
      <c r="G7" s="5"/>
      <c r="H7" s="5"/>
      <c r="I7" s="5">
        <v>42277</v>
      </c>
      <c r="J7" s="10"/>
      <c r="K7" s="13">
        <v>42465</v>
      </c>
    </row>
    <row r="8" spans="1:11" ht="33.75" x14ac:dyDescent="0.25">
      <c r="A8" s="6"/>
      <c r="B8" s="6" t="s">
        <v>64</v>
      </c>
      <c r="C8" s="6" t="s">
        <v>65</v>
      </c>
      <c r="D8" s="6" t="s">
        <v>91</v>
      </c>
      <c r="E8" s="6" t="s">
        <v>84</v>
      </c>
      <c r="F8" s="5">
        <v>42047</v>
      </c>
      <c r="G8" s="5"/>
      <c r="H8" s="5"/>
      <c r="I8" s="5"/>
      <c r="J8" s="10"/>
      <c r="K8" s="13"/>
    </row>
    <row r="9" spans="1:11" ht="33.75" x14ac:dyDescent="0.25">
      <c r="A9" s="6"/>
      <c r="B9" s="6" t="s">
        <v>67</v>
      </c>
      <c r="C9" s="6"/>
      <c r="D9" s="6" t="s">
        <v>93</v>
      </c>
      <c r="E9" s="6" t="s">
        <v>95</v>
      </c>
      <c r="F9" s="5">
        <v>42241</v>
      </c>
      <c r="G9" s="5"/>
      <c r="H9" s="5"/>
      <c r="I9" s="5">
        <v>42277</v>
      </c>
      <c r="J9" s="10"/>
      <c r="K9" s="13"/>
    </row>
    <row r="10" spans="1:11" ht="45" x14ac:dyDescent="0.25">
      <c r="A10" s="6"/>
      <c r="B10" s="6" t="s">
        <v>73</v>
      </c>
      <c r="C10" s="6" t="s">
        <v>86</v>
      </c>
      <c r="D10" s="6" t="s">
        <v>92</v>
      </c>
      <c r="E10" s="6" t="s">
        <v>95</v>
      </c>
      <c r="F10" s="5">
        <v>42458</v>
      </c>
      <c r="G10" s="5"/>
      <c r="H10" s="5"/>
      <c r="I10" s="5" t="s">
        <v>85</v>
      </c>
      <c r="J10" s="10"/>
      <c r="K10" s="13"/>
    </row>
  </sheetData>
  <autoFilter ref="A3:K3">
    <sortState ref="A3:P9">
      <sortCondition sortBy="cellColor" ref="E2" dxfId="0"/>
    </sortState>
  </autoFilter>
  <mergeCells count="2">
    <mergeCell ref="A2:K2"/>
    <mergeCell ref="A1:K1"/>
  </mergeCells>
  <pageMargins left="0.70866141732283472" right="0.70866141732283472" top="1.0629921259842521" bottom="0.9055118110236221" header="0.31496062992125984" footer="0.19685039370078741"/>
  <pageSetup paperSize="9" scale="70" fitToHeight="0" orientation="landscape" r:id="rId1"/>
  <headerFooter scaleWithDoc="0">
    <oddHeader>&amp;C&amp;G</oddHeader>
    <oddFooter>&amp;C&amp;G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15OPMSMT0001-28-23360</_dlc_DocId>
    <_dlc_DocIdUrl xmlns="0104a4cd-1400-468e-be1b-c7aad71d7d5a">
      <Url>http://op.msmt.cz/_layouts/15/DocIdRedir.aspx?ID=15OPMSMT0001-28-23360</Url>
      <Description>15OPMSMT0001-28-23360</Description>
    </_dlc_DocIdUrl>
  </documentManagement>
</p:properties>
</file>

<file path=customXml/itemProps1.xml><?xml version="1.0" encoding="utf-8"?>
<ds:datastoreItem xmlns:ds="http://schemas.openxmlformats.org/officeDocument/2006/customXml" ds:itemID="{1235B778-EAE5-4BB6-B5CB-545D4C31864F}"/>
</file>

<file path=customXml/itemProps2.xml><?xml version="1.0" encoding="utf-8"?>
<ds:datastoreItem xmlns:ds="http://schemas.openxmlformats.org/officeDocument/2006/customXml" ds:itemID="{D457ECC7-FEC5-4752-8DB7-50775CAFE4E8}"/>
</file>

<file path=customXml/itemProps3.xml><?xml version="1.0" encoding="utf-8"?>
<ds:datastoreItem xmlns:ds="http://schemas.openxmlformats.org/officeDocument/2006/customXml" ds:itemID="{6FD73456-5A62-431C-B5C5-9F7DE4DEEFCD}"/>
</file>

<file path=customXml/itemProps4.xml><?xml version="1.0" encoding="utf-8"?>
<ds:datastoreItem xmlns:ds="http://schemas.openxmlformats.org/officeDocument/2006/customXml" ds:itemID="{B8A1636D-B652-458B-A875-36FB0EE793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Výzvy</vt:lpstr>
      <vt:lpstr>IPs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Excel_vzor na sirku</dc:title>
  <dc:creator/>
  <cp:lastModifiedBy/>
  <dcterms:created xsi:type="dcterms:W3CDTF">2006-09-16T00:00:00Z</dcterms:created>
  <dcterms:modified xsi:type="dcterms:W3CDTF">2016-04-26T10:37:06Z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eacf6d23-81e5-468e-857d-929d2067d31a</vt:lpwstr>
  </property>
  <property fmtid="{D5CDD505-2E9C-101B-9397-08002B2CF9AE}" pid="4" name="Komentář">
    <vt:lpwstr>s motivem, předepsané písmo Arial</vt:lpwstr>
  </property>
</Properties>
</file>