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175" windowHeight="7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<sst xmlns="http://schemas.openxmlformats.org/spreadsheetml/2006/main" count="73" uniqueCount="57">
  <si>
    <t>CZ.1.07/2.3.00/09.0090</t>
  </si>
  <si>
    <t>PC</t>
  </si>
  <si>
    <t>Popis</t>
  </si>
  <si>
    <t>Počet ks</t>
  </si>
  <si>
    <t>Total</t>
  </si>
  <si>
    <t>Notebook 1</t>
  </si>
  <si>
    <t>Notebook 2</t>
  </si>
  <si>
    <t>Projekt</t>
  </si>
  <si>
    <t>Cena ks</t>
  </si>
  <si>
    <t>CZ.1.07/2.3.00/09.0037</t>
  </si>
  <si>
    <t>Server</t>
  </si>
  <si>
    <t>Dataprojektor</t>
  </si>
  <si>
    <t>Win Server</t>
  </si>
  <si>
    <t>Adobe CS 4</t>
  </si>
  <si>
    <t>O+O Defrag</t>
  </si>
  <si>
    <t>CZ.1.07/2.3.00/09.0081</t>
  </si>
  <si>
    <t>Notebook</t>
  </si>
  <si>
    <t>CZ.1.07/2.2.00/07.0156</t>
  </si>
  <si>
    <t>L Notebook</t>
  </si>
  <si>
    <t>S Notebook</t>
  </si>
  <si>
    <t>Multi zařízení</t>
  </si>
  <si>
    <t>CZ.1.07/2.2.00/07.0175</t>
  </si>
  <si>
    <t>CZ.1.07/2.2.00/07.0151</t>
  </si>
  <si>
    <t>Netbook</t>
  </si>
  <si>
    <t>Ba La Tiskárna</t>
  </si>
  <si>
    <t>CZ.1.07/2.2.00/07.0179</t>
  </si>
  <si>
    <t>CZ.1.07/2.2.00/07.0158</t>
  </si>
  <si>
    <t>CZ.1.07/2.3.00/09.0041</t>
  </si>
  <si>
    <t>Sestava AAA</t>
  </si>
  <si>
    <t>Sestava BBB</t>
  </si>
  <si>
    <t>Sestava CCC</t>
  </si>
  <si>
    <t>Z Disk</t>
  </si>
  <si>
    <t>Notebook A</t>
  </si>
  <si>
    <t>Dataprojektor A</t>
  </si>
  <si>
    <t>Dataprojektor B</t>
  </si>
  <si>
    <t>Tiskárna A</t>
  </si>
  <si>
    <t>Tiskárna B</t>
  </si>
  <si>
    <t xml:space="preserve">Skener </t>
  </si>
  <si>
    <t>Ext disk 3,5</t>
  </si>
  <si>
    <t>Ext disk 2,5</t>
  </si>
  <si>
    <t>Flashdisk</t>
  </si>
  <si>
    <t>OS Windows</t>
  </si>
  <si>
    <t>Adobe Creative</t>
  </si>
  <si>
    <t>MS Office 2007</t>
  </si>
  <si>
    <t>Proj plátno</t>
  </si>
  <si>
    <t>Ext pevný disk</t>
  </si>
  <si>
    <t>Suma za projekt</t>
  </si>
  <si>
    <t>Projektor</t>
  </si>
  <si>
    <t>Příloha č. 1: Seznam nakupovaných zařízení s uvedením maximální ceny</t>
  </si>
  <si>
    <t>CZ.1.07/2.3.00/09.0192</t>
  </si>
  <si>
    <t>Kopírka</t>
  </si>
  <si>
    <t>Tiskárna</t>
  </si>
  <si>
    <t>MS Office Pro</t>
  </si>
  <si>
    <t>Antivir program</t>
  </si>
  <si>
    <t>Mobilní telefon</t>
  </si>
  <si>
    <t>Termovazač</t>
  </si>
  <si>
    <t>Vazač kroužkový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</si>
</sst>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9" fillId="0" borderId="16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40" fillId="0" borderId="18" xfId="0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704850</xdr:colOff>
      <xdr:row>5</xdr:row>
      <xdr:rowOff>171450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393382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7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2" max="2" width="24.140625" style="0" customWidth="1"/>
    <col min="3" max="3" width="15.140625" style="0" customWidth="1"/>
    <col min="5" max="5" width="11.00390625" style="0" customWidth="1"/>
    <col min="6" max="6" width="8.57421875" style="0" customWidth="1"/>
    <col min="7" max="7" width="9.28125" style="0" customWidth="1"/>
  </cols>
  <sheetData>
    <row r="1" spans="2:7" ht="15">
      <c r="B1" s="19"/>
      <c r="C1" s="19"/>
      <c r="D1" s="19"/>
      <c r="E1" s="19"/>
      <c r="F1" s="19"/>
      <c r="G1" s="19"/>
    </row>
    <row r="2" spans="2:7" ht="15">
      <c r="B2" s="19"/>
      <c r="C2" s="19"/>
      <c r="D2" s="19"/>
      <c r="E2" s="19"/>
      <c r="F2" s="19"/>
      <c r="G2" s="19"/>
    </row>
    <row r="3" spans="2:7" ht="15">
      <c r="B3" s="19"/>
      <c r="C3" s="19"/>
      <c r="D3" s="19"/>
      <c r="E3" s="19"/>
      <c r="F3" s="19"/>
      <c r="G3" s="19"/>
    </row>
    <row r="4" spans="2:7" ht="15">
      <c r="B4" s="19"/>
      <c r="C4" s="19"/>
      <c r="D4" s="19"/>
      <c r="E4" s="19"/>
      <c r="F4" s="19"/>
      <c r="G4" s="19"/>
    </row>
    <row r="5" spans="2:7" ht="15">
      <c r="B5" s="19"/>
      <c r="C5" s="19"/>
      <c r="D5" s="19"/>
      <c r="E5" s="19"/>
      <c r="F5" s="19"/>
      <c r="G5" s="19"/>
    </row>
    <row r="6" spans="2:7" ht="15">
      <c r="B6" s="19"/>
      <c r="C6" s="19"/>
      <c r="D6" s="19"/>
      <c r="E6" s="19"/>
      <c r="F6" s="19"/>
      <c r="G6" s="19"/>
    </row>
    <row r="7" spans="2:3" ht="15.75" thickBot="1">
      <c r="B7" s="17" t="s">
        <v>48</v>
      </c>
      <c r="C7" s="17"/>
    </row>
    <row r="8" spans="2:7" ht="15.75" thickBot="1">
      <c r="B8" s="1" t="s">
        <v>7</v>
      </c>
      <c r="C8" s="2" t="s">
        <v>2</v>
      </c>
      <c r="D8" s="2" t="s">
        <v>3</v>
      </c>
      <c r="E8" s="2" t="s">
        <v>8</v>
      </c>
      <c r="F8" s="3" t="s">
        <v>46</v>
      </c>
      <c r="G8" s="4" t="s">
        <v>4</v>
      </c>
    </row>
    <row r="9" spans="2:7" ht="15">
      <c r="B9" s="5" t="s">
        <v>0</v>
      </c>
      <c r="C9" s="6" t="s">
        <v>5</v>
      </c>
      <c r="D9" s="6">
        <v>1</v>
      </c>
      <c r="E9" s="6">
        <v>20000</v>
      </c>
      <c r="F9" s="7"/>
      <c r="G9" s="8">
        <f aca="true" t="shared" si="0" ref="G9:G20">D9*E9</f>
        <v>20000</v>
      </c>
    </row>
    <row r="10" spans="2:7" ht="15">
      <c r="B10" s="9"/>
      <c r="C10" s="6" t="s">
        <v>6</v>
      </c>
      <c r="D10" s="6">
        <v>2</v>
      </c>
      <c r="E10" s="6">
        <v>15000</v>
      </c>
      <c r="F10" s="7"/>
      <c r="G10" s="8">
        <f t="shared" si="0"/>
        <v>30000</v>
      </c>
    </row>
    <row r="11" spans="2:7" ht="15">
      <c r="B11" s="9"/>
      <c r="C11" s="6" t="s">
        <v>20</v>
      </c>
      <c r="D11" s="6">
        <v>1</v>
      </c>
      <c r="E11" s="6">
        <v>16000</v>
      </c>
      <c r="F11" s="7"/>
      <c r="G11" s="8">
        <f t="shared" si="0"/>
        <v>16000</v>
      </c>
    </row>
    <row r="12" spans="2:7" ht="15">
      <c r="B12" s="9"/>
      <c r="C12" s="6" t="s">
        <v>38</v>
      </c>
      <c r="D12" s="6">
        <v>2</v>
      </c>
      <c r="E12" s="6">
        <v>2700</v>
      </c>
      <c r="F12" s="7"/>
      <c r="G12" s="8">
        <f t="shared" si="0"/>
        <v>5400</v>
      </c>
    </row>
    <row r="13" spans="2:7" ht="15">
      <c r="B13" s="9"/>
      <c r="C13" s="6" t="s">
        <v>39</v>
      </c>
      <c r="D13" s="6">
        <v>1</v>
      </c>
      <c r="E13" s="6">
        <v>2500</v>
      </c>
      <c r="F13" s="7"/>
      <c r="G13" s="8">
        <f t="shared" si="0"/>
        <v>2500</v>
      </c>
    </row>
    <row r="14" spans="2:7" ht="15">
      <c r="B14" s="9"/>
      <c r="C14" s="6" t="s">
        <v>40</v>
      </c>
      <c r="D14" s="6">
        <v>6</v>
      </c>
      <c r="E14" s="6">
        <v>850</v>
      </c>
      <c r="F14" s="7"/>
      <c r="G14" s="8">
        <f t="shared" si="0"/>
        <v>5100</v>
      </c>
    </row>
    <row r="15" spans="2:7" ht="15">
      <c r="B15" s="9"/>
      <c r="C15" s="6" t="s">
        <v>41</v>
      </c>
      <c r="D15" s="6">
        <v>3</v>
      </c>
      <c r="E15" s="6">
        <v>3500</v>
      </c>
      <c r="F15" s="7"/>
      <c r="G15" s="8">
        <f t="shared" si="0"/>
        <v>10500</v>
      </c>
    </row>
    <row r="16" spans="2:7" ht="15">
      <c r="B16" s="9"/>
      <c r="C16" s="6" t="s">
        <v>42</v>
      </c>
      <c r="D16" s="6">
        <v>1</v>
      </c>
      <c r="E16" s="6">
        <v>37000</v>
      </c>
      <c r="F16" s="7"/>
      <c r="G16" s="8">
        <f t="shared" si="0"/>
        <v>37000</v>
      </c>
    </row>
    <row r="17" spans="2:7" ht="15">
      <c r="B17" s="9"/>
      <c r="C17" s="6" t="s">
        <v>43</v>
      </c>
      <c r="D17" s="6">
        <v>3</v>
      </c>
      <c r="E17" s="6">
        <v>9900</v>
      </c>
      <c r="F17" s="7"/>
      <c r="G17" s="8">
        <f t="shared" si="0"/>
        <v>29700</v>
      </c>
    </row>
    <row r="18" spans="2:7" ht="15">
      <c r="B18" s="9"/>
      <c r="C18" s="6" t="s">
        <v>11</v>
      </c>
      <c r="D18" s="6">
        <v>2</v>
      </c>
      <c r="E18" s="6">
        <v>17000</v>
      </c>
      <c r="F18" s="7"/>
      <c r="G18" s="8">
        <f t="shared" si="0"/>
        <v>34000</v>
      </c>
    </row>
    <row r="19" spans="2:7" ht="15">
      <c r="B19" s="9"/>
      <c r="C19" s="6" t="s">
        <v>44</v>
      </c>
      <c r="D19" s="6">
        <v>2</v>
      </c>
      <c r="E19" s="6">
        <v>9500</v>
      </c>
      <c r="F19" s="10">
        <f>G9+G10+G11+G12+G13+G14+G15+G16+G17+G18+G19</f>
        <v>209200</v>
      </c>
      <c r="G19" s="8">
        <f t="shared" si="0"/>
        <v>19000</v>
      </c>
    </row>
    <row r="20" spans="2:7" ht="15">
      <c r="B20" s="11" t="s">
        <v>9</v>
      </c>
      <c r="C20" s="6" t="s">
        <v>10</v>
      </c>
      <c r="D20" s="6">
        <v>1</v>
      </c>
      <c r="E20" s="6">
        <v>33000</v>
      </c>
      <c r="F20" s="7"/>
      <c r="G20" s="8">
        <f t="shared" si="0"/>
        <v>33000</v>
      </c>
    </row>
    <row r="21" spans="2:7" ht="15">
      <c r="B21" s="9"/>
      <c r="C21" s="6" t="s">
        <v>11</v>
      </c>
      <c r="D21" s="6">
        <v>1</v>
      </c>
      <c r="E21" s="6">
        <v>31000</v>
      </c>
      <c r="F21" s="7"/>
      <c r="G21" s="8">
        <f aca="true" t="shared" si="1" ref="G21:G63">D21*E21</f>
        <v>31000</v>
      </c>
    </row>
    <row r="22" spans="2:7" ht="15">
      <c r="B22" s="9"/>
      <c r="C22" s="6" t="s">
        <v>12</v>
      </c>
      <c r="D22" s="6">
        <v>1</v>
      </c>
      <c r="E22" s="6">
        <v>26000</v>
      </c>
      <c r="F22" s="7"/>
      <c r="G22" s="8">
        <f t="shared" si="1"/>
        <v>26000</v>
      </c>
    </row>
    <row r="23" spans="2:7" ht="15">
      <c r="B23" s="9"/>
      <c r="C23" s="6" t="s">
        <v>13</v>
      </c>
      <c r="D23" s="6">
        <v>3</v>
      </c>
      <c r="E23" s="6">
        <v>20000</v>
      </c>
      <c r="F23" s="7"/>
      <c r="G23" s="8">
        <f t="shared" si="1"/>
        <v>60000</v>
      </c>
    </row>
    <row r="24" spans="2:7" ht="15">
      <c r="B24" s="9"/>
      <c r="C24" s="6" t="s">
        <v>14</v>
      </c>
      <c r="D24" s="6">
        <v>1</v>
      </c>
      <c r="E24" s="6">
        <v>6000</v>
      </c>
      <c r="F24" s="10">
        <f>G20+G21+G22+G23+G24</f>
        <v>156000</v>
      </c>
      <c r="G24" s="8">
        <f t="shared" si="1"/>
        <v>6000</v>
      </c>
    </row>
    <row r="25" spans="2:7" ht="15">
      <c r="B25" s="12" t="s">
        <v>15</v>
      </c>
      <c r="C25" s="6" t="s">
        <v>1</v>
      </c>
      <c r="D25" s="6">
        <v>4</v>
      </c>
      <c r="E25" s="6">
        <v>33000</v>
      </c>
      <c r="F25" s="7"/>
      <c r="G25" s="8">
        <f t="shared" si="1"/>
        <v>132000</v>
      </c>
    </row>
    <row r="26" spans="2:7" ht="15">
      <c r="B26" s="9"/>
      <c r="C26" s="6" t="s">
        <v>16</v>
      </c>
      <c r="D26" s="6">
        <v>5</v>
      </c>
      <c r="E26" s="6">
        <v>30000</v>
      </c>
      <c r="F26" s="7"/>
      <c r="G26" s="8">
        <f t="shared" si="1"/>
        <v>150000</v>
      </c>
    </row>
    <row r="27" spans="2:7" ht="15">
      <c r="B27" s="9"/>
      <c r="C27" s="6" t="s">
        <v>11</v>
      </c>
      <c r="D27" s="6">
        <v>5</v>
      </c>
      <c r="E27" s="6">
        <v>33000</v>
      </c>
      <c r="F27" s="10">
        <f>G25+G26+G27</f>
        <v>447000</v>
      </c>
      <c r="G27" s="8">
        <f t="shared" si="1"/>
        <v>165000</v>
      </c>
    </row>
    <row r="28" spans="2:7" ht="15">
      <c r="B28" s="12" t="s">
        <v>17</v>
      </c>
      <c r="C28" s="6" t="s">
        <v>18</v>
      </c>
      <c r="D28" s="6">
        <v>5</v>
      </c>
      <c r="E28" s="6">
        <v>30000</v>
      </c>
      <c r="F28" s="7"/>
      <c r="G28" s="8">
        <f t="shared" si="1"/>
        <v>150000</v>
      </c>
    </row>
    <row r="29" spans="2:7" ht="15">
      <c r="B29" s="9"/>
      <c r="C29" s="6" t="s">
        <v>19</v>
      </c>
      <c r="D29" s="6">
        <v>10</v>
      </c>
      <c r="E29" s="6">
        <v>25000</v>
      </c>
      <c r="F29" s="7"/>
      <c r="G29" s="8">
        <f t="shared" si="1"/>
        <v>250000</v>
      </c>
    </row>
    <row r="30" spans="2:7" ht="15">
      <c r="B30" s="9"/>
      <c r="C30" s="6" t="s">
        <v>20</v>
      </c>
      <c r="D30" s="6">
        <v>1</v>
      </c>
      <c r="E30" s="6">
        <v>30000</v>
      </c>
      <c r="F30" s="7"/>
      <c r="G30" s="8">
        <f t="shared" si="1"/>
        <v>30000</v>
      </c>
    </row>
    <row r="31" spans="2:7" ht="15">
      <c r="B31" s="9"/>
      <c r="C31" s="6" t="s">
        <v>43</v>
      </c>
      <c r="D31" s="6">
        <v>15</v>
      </c>
      <c r="E31" s="6">
        <v>3000</v>
      </c>
      <c r="F31" s="10">
        <f>G31+G30+G29+G28</f>
        <v>475000</v>
      </c>
      <c r="G31" s="8">
        <f t="shared" si="1"/>
        <v>45000</v>
      </c>
    </row>
    <row r="32" spans="2:7" ht="15">
      <c r="B32" s="12" t="s">
        <v>21</v>
      </c>
      <c r="C32" s="6" t="s">
        <v>1</v>
      </c>
      <c r="D32" s="6">
        <v>3</v>
      </c>
      <c r="E32" s="6">
        <v>20000</v>
      </c>
      <c r="F32" s="10"/>
      <c r="G32" s="8">
        <f t="shared" si="1"/>
        <v>60000</v>
      </c>
    </row>
    <row r="33" spans="2:7" ht="15">
      <c r="B33" s="12"/>
      <c r="C33" s="6" t="s">
        <v>40</v>
      </c>
      <c r="D33" s="6">
        <v>30</v>
      </c>
      <c r="E33" s="6">
        <v>500</v>
      </c>
      <c r="F33" s="10">
        <f>G32+G33</f>
        <v>75000</v>
      </c>
      <c r="G33" s="8">
        <f t="shared" si="1"/>
        <v>15000</v>
      </c>
    </row>
    <row r="34" spans="2:7" ht="15">
      <c r="B34" s="12" t="s">
        <v>22</v>
      </c>
      <c r="C34" s="6" t="s">
        <v>1</v>
      </c>
      <c r="D34" s="6">
        <v>20</v>
      </c>
      <c r="E34" s="6">
        <v>25210</v>
      </c>
      <c r="F34" s="7"/>
      <c r="G34" s="8">
        <f t="shared" si="1"/>
        <v>504200</v>
      </c>
    </row>
    <row r="35" spans="2:7" ht="15">
      <c r="B35" s="9"/>
      <c r="C35" s="6" t="s">
        <v>16</v>
      </c>
      <c r="D35" s="6">
        <v>2</v>
      </c>
      <c r="E35" s="6">
        <v>25210</v>
      </c>
      <c r="F35" s="7"/>
      <c r="G35" s="8">
        <f t="shared" si="1"/>
        <v>50420</v>
      </c>
    </row>
    <row r="36" spans="2:7" ht="15">
      <c r="B36" s="9"/>
      <c r="C36" s="6" t="s">
        <v>23</v>
      </c>
      <c r="D36" s="6">
        <v>2</v>
      </c>
      <c r="E36" s="6">
        <v>10924</v>
      </c>
      <c r="F36" s="7"/>
      <c r="G36" s="8">
        <f t="shared" si="1"/>
        <v>21848</v>
      </c>
    </row>
    <row r="37" spans="2:7" ht="15">
      <c r="B37" s="9"/>
      <c r="C37" s="6" t="s">
        <v>24</v>
      </c>
      <c r="D37" s="6">
        <v>1</v>
      </c>
      <c r="E37" s="6">
        <v>5882</v>
      </c>
      <c r="F37" s="7"/>
      <c r="G37" s="8">
        <f t="shared" si="1"/>
        <v>5882</v>
      </c>
    </row>
    <row r="38" spans="2:7" ht="15">
      <c r="B38" s="9"/>
      <c r="C38" s="6" t="s">
        <v>45</v>
      </c>
      <c r="D38" s="6">
        <v>1</v>
      </c>
      <c r="E38" s="6">
        <v>2000</v>
      </c>
      <c r="F38" s="10">
        <f>G38+G37+G36+G35+G34</f>
        <v>584350</v>
      </c>
      <c r="G38" s="8">
        <f t="shared" si="1"/>
        <v>2000</v>
      </c>
    </row>
    <row r="39" spans="2:7" ht="15">
      <c r="B39" s="12" t="s">
        <v>25</v>
      </c>
      <c r="C39" s="6" t="s">
        <v>5</v>
      </c>
      <c r="D39" s="6">
        <v>1</v>
      </c>
      <c r="E39" s="6">
        <v>19100</v>
      </c>
      <c r="F39" s="7"/>
      <c r="G39" s="8">
        <f t="shared" si="1"/>
        <v>19100</v>
      </c>
    </row>
    <row r="40" spans="2:7" ht="15">
      <c r="B40" s="9"/>
      <c r="C40" s="6" t="s">
        <v>6</v>
      </c>
      <c r="D40" s="6">
        <v>1</v>
      </c>
      <c r="E40" s="6">
        <v>19100</v>
      </c>
      <c r="F40" s="10"/>
      <c r="G40" s="8">
        <f t="shared" si="1"/>
        <v>19100</v>
      </c>
    </row>
    <row r="41" spans="2:7" ht="15">
      <c r="B41" s="9"/>
      <c r="C41" s="6" t="s">
        <v>47</v>
      </c>
      <c r="D41" s="6">
        <v>1</v>
      </c>
      <c r="E41" s="6">
        <v>25000</v>
      </c>
      <c r="F41" s="10"/>
      <c r="G41" s="8">
        <f t="shared" si="1"/>
        <v>25000</v>
      </c>
    </row>
    <row r="42" spans="2:7" ht="15">
      <c r="B42" s="9"/>
      <c r="C42" s="6" t="s">
        <v>20</v>
      </c>
      <c r="D42" s="6">
        <v>1</v>
      </c>
      <c r="E42" s="6">
        <v>8000</v>
      </c>
      <c r="F42" s="10">
        <f>G39+G40+G41+G42</f>
        <v>71200</v>
      </c>
      <c r="G42" s="8">
        <f t="shared" si="1"/>
        <v>8000</v>
      </c>
    </row>
    <row r="43" spans="2:7" ht="15">
      <c r="B43" s="12" t="s">
        <v>26</v>
      </c>
      <c r="C43" s="6" t="s">
        <v>28</v>
      </c>
      <c r="D43" s="6">
        <v>2</v>
      </c>
      <c r="E43" s="6">
        <v>25000</v>
      </c>
      <c r="F43" s="7"/>
      <c r="G43" s="8">
        <f t="shared" si="1"/>
        <v>50000</v>
      </c>
    </row>
    <row r="44" spans="2:7" ht="15">
      <c r="B44" s="11" t="s">
        <v>27</v>
      </c>
      <c r="C44" s="6" t="s">
        <v>29</v>
      </c>
      <c r="D44" s="6">
        <v>4</v>
      </c>
      <c r="E44" s="6">
        <v>25000</v>
      </c>
      <c r="F44" s="7"/>
      <c r="G44" s="8">
        <f t="shared" si="1"/>
        <v>100000</v>
      </c>
    </row>
    <row r="45" spans="2:7" ht="15">
      <c r="B45" s="9"/>
      <c r="C45" s="6" t="s">
        <v>30</v>
      </c>
      <c r="D45" s="6">
        <v>2</v>
      </c>
      <c r="E45" s="6">
        <v>25000</v>
      </c>
      <c r="F45" s="7"/>
      <c r="G45" s="8">
        <f t="shared" si="1"/>
        <v>50000</v>
      </c>
    </row>
    <row r="46" spans="2:7" ht="15">
      <c r="B46" s="9"/>
      <c r="C46" s="6" t="s">
        <v>31</v>
      </c>
      <c r="D46" s="6">
        <v>1</v>
      </c>
      <c r="E46" s="6">
        <v>5000</v>
      </c>
      <c r="F46" s="7"/>
      <c r="G46" s="8">
        <f t="shared" si="1"/>
        <v>5000</v>
      </c>
    </row>
    <row r="47" spans="2:7" ht="15">
      <c r="B47" s="9"/>
      <c r="C47" s="6" t="s">
        <v>32</v>
      </c>
      <c r="D47" s="6">
        <v>3</v>
      </c>
      <c r="E47" s="6">
        <v>25000</v>
      </c>
      <c r="F47" s="7"/>
      <c r="G47" s="8">
        <f t="shared" si="1"/>
        <v>75000</v>
      </c>
    </row>
    <row r="48" spans="2:7" ht="15">
      <c r="B48" s="9"/>
      <c r="C48" s="6" t="s">
        <v>6</v>
      </c>
      <c r="D48" s="6">
        <v>2</v>
      </c>
      <c r="E48" s="6">
        <v>25000</v>
      </c>
      <c r="F48" s="7"/>
      <c r="G48" s="8">
        <f t="shared" si="1"/>
        <v>50000</v>
      </c>
    </row>
    <row r="49" spans="2:7" ht="15">
      <c r="B49" s="9"/>
      <c r="C49" s="6" t="s">
        <v>33</v>
      </c>
      <c r="D49" s="6">
        <v>2</v>
      </c>
      <c r="E49" s="6">
        <v>30000</v>
      </c>
      <c r="F49" s="7"/>
      <c r="G49" s="8">
        <f t="shared" si="1"/>
        <v>60000</v>
      </c>
    </row>
    <row r="50" spans="2:7" ht="15">
      <c r="B50" s="9"/>
      <c r="C50" s="6" t="s">
        <v>34</v>
      </c>
      <c r="D50" s="6">
        <v>2</v>
      </c>
      <c r="E50" s="6">
        <v>30000</v>
      </c>
      <c r="F50" s="7"/>
      <c r="G50" s="8">
        <f t="shared" si="1"/>
        <v>60000</v>
      </c>
    </row>
    <row r="51" spans="2:7" ht="15">
      <c r="B51" s="9"/>
      <c r="C51" s="6" t="s">
        <v>35</v>
      </c>
      <c r="D51" s="6">
        <v>2</v>
      </c>
      <c r="E51" s="6">
        <v>8000</v>
      </c>
      <c r="F51" s="7"/>
      <c r="G51" s="8">
        <f t="shared" si="1"/>
        <v>16000</v>
      </c>
    </row>
    <row r="52" spans="2:7" ht="15">
      <c r="B52" s="9"/>
      <c r="C52" s="6" t="s">
        <v>36</v>
      </c>
      <c r="D52" s="6">
        <v>2</v>
      </c>
      <c r="E52" s="6">
        <v>4000</v>
      </c>
      <c r="F52" s="7"/>
      <c r="G52" s="8">
        <f t="shared" si="1"/>
        <v>8000</v>
      </c>
    </row>
    <row r="53" spans="2:7" ht="15">
      <c r="B53" s="9"/>
      <c r="C53" s="6" t="s">
        <v>37</v>
      </c>
      <c r="D53" s="6">
        <v>2</v>
      </c>
      <c r="E53" s="6">
        <v>4000</v>
      </c>
      <c r="F53" s="10">
        <f>G53+G52+G51+G50+G49+G48+G47+G46+G45+G44+G43</f>
        <v>482000</v>
      </c>
      <c r="G53" s="8">
        <f t="shared" si="1"/>
        <v>8000</v>
      </c>
    </row>
    <row r="54" spans="2:7" ht="15">
      <c r="B54" s="18" t="s">
        <v>49</v>
      </c>
      <c r="C54" s="6" t="s">
        <v>1</v>
      </c>
      <c r="D54" s="6">
        <v>1</v>
      </c>
      <c r="E54" s="6">
        <v>18600</v>
      </c>
      <c r="F54" s="10"/>
      <c r="G54" s="8">
        <f t="shared" si="1"/>
        <v>18600</v>
      </c>
    </row>
    <row r="55" spans="2:7" ht="15">
      <c r="B55" s="9"/>
      <c r="C55" s="6" t="s">
        <v>16</v>
      </c>
      <c r="D55" s="6">
        <v>1</v>
      </c>
      <c r="E55" s="6">
        <v>21700</v>
      </c>
      <c r="F55" s="10"/>
      <c r="G55" s="8">
        <f t="shared" si="1"/>
        <v>21700</v>
      </c>
    </row>
    <row r="56" spans="2:7" ht="15">
      <c r="B56" s="9"/>
      <c r="C56" s="6" t="s">
        <v>50</v>
      </c>
      <c r="D56" s="6">
        <v>1</v>
      </c>
      <c r="E56" s="6">
        <v>21000</v>
      </c>
      <c r="F56" s="10"/>
      <c r="G56" s="8">
        <f t="shared" si="1"/>
        <v>21000</v>
      </c>
    </row>
    <row r="57" spans="2:7" ht="15">
      <c r="B57" s="9"/>
      <c r="C57" s="6" t="s">
        <v>51</v>
      </c>
      <c r="D57" s="6">
        <v>1</v>
      </c>
      <c r="E57" s="6">
        <v>12600</v>
      </c>
      <c r="F57" s="10"/>
      <c r="G57" s="8">
        <f t="shared" si="1"/>
        <v>12600</v>
      </c>
    </row>
    <row r="58" spans="2:7" ht="15">
      <c r="B58" s="9"/>
      <c r="C58" s="6" t="s">
        <v>11</v>
      </c>
      <c r="D58" s="6">
        <v>1</v>
      </c>
      <c r="E58" s="6">
        <v>21000</v>
      </c>
      <c r="F58" s="10"/>
      <c r="G58" s="8">
        <f t="shared" si="1"/>
        <v>21000</v>
      </c>
    </row>
    <row r="59" spans="2:7" ht="15">
      <c r="B59" s="9"/>
      <c r="C59" s="6" t="s">
        <v>52</v>
      </c>
      <c r="D59" s="6">
        <v>2</v>
      </c>
      <c r="E59" s="6">
        <v>6500</v>
      </c>
      <c r="F59" s="10"/>
      <c r="G59" s="8">
        <f t="shared" si="1"/>
        <v>13000</v>
      </c>
    </row>
    <row r="60" spans="2:7" ht="15">
      <c r="B60" s="9"/>
      <c r="C60" s="6" t="s">
        <v>53</v>
      </c>
      <c r="D60" s="6">
        <v>2</v>
      </c>
      <c r="E60" s="6">
        <v>1600</v>
      </c>
      <c r="F60" s="10"/>
      <c r="G60" s="8">
        <f t="shared" si="1"/>
        <v>3200</v>
      </c>
    </row>
    <row r="61" spans="2:7" ht="15">
      <c r="B61" s="9"/>
      <c r="C61" s="6" t="s">
        <v>54</v>
      </c>
      <c r="D61" s="6">
        <v>1</v>
      </c>
      <c r="E61" s="6">
        <v>5000</v>
      </c>
      <c r="F61" s="10"/>
      <c r="G61" s="8">
        <f t="shared" si="1"/>
        <v>5000</v>
      </c>
    </row>
    <row r="62" spans="2:7" ht="15">
      <c r="B62" s="9"/>
      <c r="C62" s="6" t="s">
        <v>55</v>
      </c>
      <c r="D62" s="6">
        <v>1</v>
      </c>
      <c r="E62" s="6">
        <v>1600</v>
      </c>
      <c r="F62" s="10"/>
      <c r="G62" s="8">
        <f t="shared" si="1"/>
        <v>1600</v>
      </c>
    </row>
    <row r="63" spans="2:7" ht="15">
      <c r="B63" s="9"/>
      <c r="C63" s="6" t="s">
        <v>56</v>
      </c>
      <c r="D63" s="6">
        <v>1</v>
      </c>
      <c r="E63" s="6">
        <v>4200</v>
      </c>
      <c r="F63" s="10">
        <f>G63+G62+G61+G60+G59+G58+G57+G56+G55+G54</f>
        <v>121900</v>
      </c>
      <c r="G63" s="8">
        <f t="shared" si="1"/>
        <v>4200</v>
      </c>
    </row>
    <row r="64" spans="2:7" ht="15.75" thickBot="1">
      <c r="B64" s="13" t="s">
        <v>4</v>
      </c>
      <c r="C64" s="14"/>
      <c r="D64" s="14"/>
      <c r="E64" s="14"/>
      <c r="F64" s="15">
        <f>SUM(F9:F63)</f>
        <v>2621650</v>
      </c>
      <c r="G64" s="16">
        <f>SUM(G9:G63)</f>
        <v>2621650</v>
      </c>
    </row>
    <row r="67" ht="15">
      <c r="G67">
        <f>G64*1.19</f>
        <v>3119763.5</v>
      </c>
    </row>
  </sheetData>
  <sheetProtection/>
  <mergeCells count="1">
    <mergeCell ref="B1:G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MZLU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bezecny</dc:creator>
  <cp:keywords/>
  <dc:description/>
  <cp:lastModifiedBy>Lenka Menclová</cp:lastModifiedBy>
  <cp:lastPrinted>2009-08-24T10:26:37Z</cp:lastPrinted>
  <dcterms:created xsi:type="dcterms:W3CDTF">2009-07-31T09:45:19Z</dcterms:created>
  <dcterms:modified xsi:type="dcterms:W3CDTF">2009-09-14T12:02:08Z</dcterms:modified>
  <cp:category/>
  <cp:version/>
  <cp:contentType/>
  <cp:contentStatus/>
</cp:coreProperties>
</file>