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160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<sst xmlns="http://schemas.openxmlformats.org/spreadsheetml/2006/main" count="39" uniqueCount="31">
  <si>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CZ.1.07/2.3.00/09.0090</t>
  </si>
  <si>
    <t>Popis</t>
  </si>
  <si>
    <t>Počet ks</t>
  </si>
  <si>
    <t>Total</t>
  </si>
  <si>
    <t>Projekt</t>
  </si>
  <si>
    <t>Cena ks</t>
  </si>
  <si>
    <t>CZ.1.07/2.3.00/09.0037</t>
  </si>
  <si>
    <t>CZ.1.07/2.3.00/09.0081</t>
  </si>
  <si>
    <t>CZ.1.07/2.2.00/07.0156</t>
  </si>
  <si>
    <t>CZ.1.07/2.2.00/07.0175</t>
  </si>
  <si>
    <t>CZ.1.07/2.2.00/07.0151</t>
  </si>
  <si>
    <t>CZ.1.07/2.2.00/07.0179</t>
  </si>
  <si>
    <t>CZ.1.07/2.2.00/07.0158</t>
  </si>
  <si>
    <t>CZ.1.07/2.3.00/09.0041</t>
  </si>
  <si>
    <t>CZ.1.07/2.3.00/09.0192</t>
  </si>
  <si>
    <t>Obal U čirý</t>
  </si>
  <si>
    <t>Obal U barevný</t>
  </si>
  <si>
    <t>Rychlovazač</t>
  </si>
  <si>
    <t>Pákový pořadač</t>
  </si>
  <si>
    <t>lepidlo na papír</t>
  </si>
  <si>
    <t>zvýrazňovač</t>
  </si>
  <si>
    <t>drátky do sešívač 26/6 1000</t>
  </si>
  <si>
    <t>CD</t>
  </si>
  <si>
    <t>DVD</t>
  </si>
  <si>
    <t xml:space="preserve">lep páska </t>
  </si>
  <si>
    <t>Cena bez DPH</t>
  </si>
  <si>
    <t>Total vč DPH</t>
  </si>
  <si>
    <t>Total bez DPH</t>
  </si>
  <si>
    <t>Papír A4  80 g (krab) A+</t>
  </si>
  <si>
    <t>Proejkt bez DPH</t>
  </si>
  <si>
    <t>Příloha č. 2: Seznam nakupovaných kancelářských potřeb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</si>
</sst>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41" fillId="0" borderId="12" xfId="0" applyFont="1" applyBorder="1" applyAlignment="1">
      <alignment/>
    </xf>
    <xf numFmtId="0" fontId="0" fillId="0" borderId="0" xfId="0" applyAlignment="1">
      <alignment horizontal="center"/>
    </xf>
    <xf numFmtId="0" fontId="40" fillId="0" borderId="16" xfId="0" applyFont="1" applyFill="1" applyBorder="1" applyAlignment="1">
      <alignment/>
    </xf>
    <xf numFmtId="0" fontId="40" fillId="0" borderId="16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7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43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4" fillId="0" borderId="22" xfId="0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142875</xdr:colOff>
      <xdr:row>5</xdr:row>
      <xdr:rowOff>171450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3530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zoomScalePageLayoutView="0" workbookViewId="0" topLeftCell="A22">
      <selection activeCell="I35" sqref="I35"/>
    </sheetView>
  </sheetViews>
  <sheetFormatPr defaultColWidth="9.140625" defaultRowHeight="15"/>
  <cols>
    <col min="2" max="2" width="17.28125" style="0" customWidth="1"/>
    <col min="3" max="3" width="15.140625" style="0" customWidth="1"/>
    <col min="4" max="4" width="7.421875" style="0" customWidth="1"/>
    <col min="5" max="5" width="9.7109375" style="0" customWidth="1"/>
    <col min="6" max="6" width="7.8515625" style="0" customWidth="1"/>
    <col min="7" max="7" width="6.7109375" style="0" customWidth="1"/>
    <col min="8" max="9" width="7.00390625" style="0" customWidth="1"/>
    <col min="10" max="10" width="9.28125" style="0" customWidth="1"/>
  </cols>
  <sheetData>
    <row r="1" spans="2:10" ht="15">
      <c r="B1" s="28"/>
      <c r="C1" s="28"/>
      <c r="D1" s="28"/>
      <c r="E1" s="28"/>
      <c r="F1" s="28"/>
      <c r="G1" s="28"/>
      <c r="H1" s="28"/>
      <c r="I1" s="28"/>
      <c r="J1" s="8"/>
    </row>
    <row r="2" spans="2:10" ht="15">
      <c r="B2" s="28"/>
      <c r="C2" s="28"/>
      <c r="D2" s="28"/>
      <c r="E2" s="28"/>
      <c r="F2" s="28"/>
      <c r="G2" s="28"/>
      <c r="H2" s="28"/>
      <c r="I2" s="28"/>
      <c r="J2" s="8"/>
    </row>
    <row r="3" spans="2:10" ht="15">
      <c r="B3" s="28"/>
      <c r="C3" s="28"/>
      <c r="D3" s="28"/>
      <c r="E3" s="28"/>
      <c r="F3" s="28"/>
      <c r="G3" s="28"/>
      <c r="H3" s="28"/>
      <c r="I3" s="28"/>
      <c r="J3" s="8"/>
    </row>
    <row r="4" spans="2:10" ht="15">
      <c r="B4" s="28"/>
      <c r="C4" s="28"/>
      <c r="D4" s="28"/>
      <c r="E4" s="28"/>
      <c r="F4" s="28"/>
      <c r="G4" s="28"/>
      <c r="H4" s="28"/>
      <c r="I4" s="28"/>
      <c r="J4" s="8"/>
    </row>
    <row r="5" spans="2:10" ht="15">
      <c r="B5" s="28"/>
      <c r="C5" s="28"/>
      <c r="D5" s="28"/>
      <c r="E5" s="28"/>
      <c r="F5" s="28"/>
      <c r="G5" s="28"/>
      <c r="H5" s="28"/>
      <c r="I5" s="28"/>
      <c r="J5" s="8"/>
    </row>
    <row r="6" spans="2:10" ht="15">
      <c r="B6" s="28"/>
      <c r="C6" s="28"/>
      <c r="D6" s="28"/>
      <c r="E6" s="28"/>
      <c r="F6" s="28"/>
      <c r="G6" s="28"/>
      <c r="H6" s="28"/>
      <c r="I6" s="28"/>
      <c r="J6" s="8"/>
    </row>
    <row r="7" spans="2:3" ht="15.75" thickBot="1">
      <c r="B7" s="6" t="s">
        <v>30</v>
      </c>
      <c r="C7" s="6"/>
    </row>
    <row r="8" spans="2:11" ht="15.75" thickBot="1">
      <c r="B8" s="1" t="s">
        <v>4</v>
      </c>
      <c r="C8" s="2" t="s">
        <v>1</v>
      </c>
      <c r="D8" s="12" t="s">
        <v>2</v>
      </c>
      <c r="E8" s="12" t="s">
        <v>5</v>
      </c>
      <c r="F8" s="13" t="s">
        <v>25</v>
      </c>
      <c r="G8" s="14" t="s">
        <v>29</v>
      </c>
      <c r="H8" s="14" t="s">
        <v>27</v>
      </c>
      <c r="I8" s="15" t="s">
        <v>26</v>
      </c>
      <c r="J8" s="10"/>
      <c r="K8" s="9"/>
    </row>
    <row r="9" spans="2:11" ht="15">
      <c r="B9" s="16" t="s">
        <v>0</v>
      </c>
      <c r="C9" s="7" t="s">
        <v>28</v>
      </c>
      <c r="D9" s="7">
        <v>10</v>
      </c>
      <c r="E9" s="7">
        <v>524</v>
      </c>
      <c r="F9" s="22">
        <v>440</v>
      </c>
      <c r="G9" s="22"/>
      <c r="H9" s="22">
        <f aca="true" t="shared" si="0" ref="H9:H42">D9*F9</f>
        <v>4400</v>
      </c>
      <c r="I9" s="4">
        <f aca="true" t="shared" si="1" ref="I9:I42">D9*E9</f>
        <v>5240</v>
      </c>
      <c r="J9" s="11"/>
      <c r="K9" s="27"/>
    </row>
    <row r="10" spans="2:10" ht="15">
      <c r="B10" s="17"/>
      <c r="C10" s="3"/>
      <c r="D10" s="7"/>
      <c r="E10" s="7"/>
      <c r="F10" s="22"/>
      <c r="G10" s="22"/>
      <c r="H10" s="22">
        <f t="shared" si="0"/>
        <v>0</v>
      </c>
      <c r="I10" s="4">
        <f t="shared" si="1"/>
        <v>0</v>
      </c>
      <c r="J10" s="11"/>
    </row>
    <row r="11" spans="2:10" ht="15">
      <c r="B11" s="17"/>
      <c r="C11" s="3"/>
      <c r="D11" s="7"/>
      <c r="E11" s="7"/>
      <c r="F11" s="22"/>
      <c r="G11" s="23">
        <f>H9+H11+H10</f>
        <v>4400</v>
      </c>
      <c r="H11" s="22">
        <f t="shared" si="0"/>
        <v>0</v>
      </c>
      <c r="I11" s="4">
        <f t="shared" si="1"/>
        <v>0</v>
      </c>
      <c r="J11" s="11"/>
    </row>
    <row r="12" spans="2:10" ht="15">
      <c r="B12" s="18" t="s">
        <v>6</v>
      </c>
      <c r="C12" s="7" t="s">
        <v>28</v>
      </c>
      <c r="D12" s="7">
        <v>10</v>
      </c>
      <c r="E12" s="7">
        <v>524</v>
      </c>
      <c r="F12" s="22">
        <v>440</v>
      </c>
      <c r="G12" s="22"/>
      <c r="H12" s="22">
        <f t="shared" si="0"/>
        <v>4400</v>
      </c>
      <c r="I12" s="4">
        <f t="shared" si="1"/>
        <v>5240</v>
      </c>
      <c r="J12" s="11"/>
    </row>
    <row r="13" spans="2:10" ht="15">
      <c r="B13" s="17"/>
      <c r="C13" s="3"/>
      <c r="D13" s="7"/>
      <c r="E13" s="7"/>
      <c r="F13" s="22"/>
      <c r="G13" s="22"/>
      <c r="H13" s="22">
        <f t="shared" si="0"/>
        <v>0</v>
      </c>
      <c r="I13" s="4">
        <f t="shared" si="1"/>
        <v>0</v>
      </c>
      <c r="J13" s="11"/>
    </row>
    <row r="14" spans="2:10" ht="15">
      <c r="B14" s="17"/>
      <c r="C14" s="3"/>
      <c r="D14" s="7"/>
      <c r="E14" s="7"/>
      <c r="F14" s="22"/>
      <c r="G14" s="23">
        <f>H14+H13+H12</f>
        <v>4400</v>
      </c>
      <c r="H14" s="22">
        <f t="shared" si="0"/>
        <v>0</v>
      </c>
      <c r="I14" s="4">
        <f t="shared" si="1"/>
        <v>0</v>
      </c>
      <c r="J14" s="11"/>
    </row>
    <row r="15" spans="2:10" ht="15">
      <c r="B15" s="19" t="s">
        <v>7</v>
      </c>
      <c r="C15" s="7" t="s">
        <v>28</v>
      </c>
      <c r="D15" s="7">
        <v>150</v>
      </c>
      <c r="E15" s="7">
        <v>524</v>
      </c>
      <c r="F15" s="22">
        <v>440</v>
      </c>
      <c r="G15" s="22"/>
      <c r="H15" s="22">
        <f t="shared" si="0"/>
        <v>66000</v>
      </c>
      <c r="I15" s="4">
        <f t="shared" si="1"/>
        <v>78600</v>
      </c>
      <c r="J15" s="11"/>
    </row>
    <row r="16" spans="2:10" ht="15">
      <c r="B16" s="17"/>
      <c r="C16" s="3"/>
      <c r="D16" s="7"/>
      <c r="E16" s="7"/>
      <c r="F16" s="22"/>
      <c r="G16" s="22"/>
      <c r="H16" s="22">
        <f t="shared" si="0"/>
        <v>0</v>
      </c>
      <c r="I16" s="4">
        <f t="shared" si="1"/>
        <v>0</v>
      </c>
      <c r="J16" s="11"/>
    </row>
    <row r="17" spans="2:10" ht="15">
      <c r="B17" s="17"/>
      <c r="C17" s="3"/>
      <c r="D17" s="7"/>
      <c r="E17" s="7"/>
      <c r="F17" s="22"/>
      <c r="G17" s="23">
        <f>H17+H16+H15</f>
        <v>66000</v>
      </c>
      <c r="H17" s="22">
        <f t="shared" si="0"/>
        <v>0</v>
      </c>
      <c r="I17" s="4">
        <f t="shared" si="1"/>
        <v>0</v>
      </c>
      <c r="J17" s="11"/>
    </row>
    <row r="18" spans="2:10" ht="15">
      <c r="B18" s="19" t="s">
        <v>8</v>
      </c>
      <c r="C18" s="7" t="s">
        <v>28</v>
      </c>
      <c r="D18" s="7">
        <v>6</v>
      </c>
      <c r="E18" s="7">
        <v>524</v>
      </c>
      <c r="F18" s="22">
        <v>440</v>
      </c>
      <c r="G18" s="22"/>
      <c r="H18" s="22">
        <f t="shared" si="0"/>
        <v>2640</v>
      </c>
      <c r="I18" s="4">
        <f t="shared" si="1"/>
        <v>3144</v>
      </c>
      <c r="J18" s="11"/>
    </row>
    <row r="19" spans="2:10" ht="15">
      <c r="B19" s="17"/>
      <c r="C19" s="3"/>
      <c r="D19" s="7"/>
      <c r="E19" s="7"/>
      <c r="F19" s="22"/>
      <c r="G19" s="22"/>
      <c r="H19" s="22">
        <f t="shared" si="0"/>
        <v>0</v>
      </c>
      <c r="I19" s="4">
        <f t="shared" si="1"/>
        <v>0</v>
      </c>
      <c r="J19" s="11"/>
    </row>
    <row r="20" spans="2:10" ht="15">
      <c r="B20" s="17"/>
      <c r="C20" s="3"/>
      <c r="D20" s="7"/>
      <c r="E20" s="7"/>
      <c r="F20" s="22"/>
      <c r="G20" s="23">
        <f>H20+H19+H18</f>
        <v>2640</v>
      </c>
      <c r="H20" s="22">
        <f t="shared" si="0"/>
        <v>0</v>
      </c>
      <c r="I20" s="4">
        <f t="shared" si="1"/>
        <v>0</v>
      </c>
      <c r="J20" s="11"/>
    </row>
    <row r="21" spans="2:10" ht="15">
      <c r="B21" s="19" t="s">
        <v>9</v>
      </c>
      <c r="C21" s="7" t="s">
        <v>28</v>
      </c>
      <c r="D21" s="7">
        <v>10</v>
      </c>
      <c r="E21" s="7">
        <v>524</v>
      </c>
      <c r="F21" s="22">
        <v>440</v>
      </c>
      <c r="G21" s="23"/>
      <c r="H21" s="22">
        <f t="shared" si="0"/>
        <v>4400</v>
      </c>
      <c r="I21" s="4">
        <f t="shared" si="1"/>
        <v>5240</v>
      </c>
      <c r="J21" s="11"/>
    </row>
    <row r="22" spans="2:10" ht="15">
      <c r="B22" s="19"/>
      <c r="C22" s="3"/>
      <c r="D22" s="7"/>
      <c r="E22" s="7"/>
      <c r="F22" s="22"/>
      <c r="G22" s="23">
        <f>H22+H21</f>
        <v>4400</v>
      </c>
      <c r="H22" s="22">
        <f t="shared" si="0"/>
        <v>0</v>
      </c>
      <c r="I22" s="4">
        <f t="shared" si="1"/>
        <v>0</v>
      </c>
      <c r="J22" s="11"/>
    </row>
    <row r="23" spans="2:10" ht="15">
      <c r="B23" s="19" t="s">
        <v>10</v>
      </c>
      <c r="C23" s="7" t="s">
        <v>28</v>
      </c>
      <c r="D23" s="7">
        <v>4</v>
      </c>
      <c r="E23" s="7">
        <v>524</v>
      </c>
      <c r="F23" s="22">
        <v>440</v>
      </c>
      <c r="G23" s="22"/>
      <c r="H23" s="22">
        <f t="shared" si="0"/>
        <v>1760</v>
      </c>
      <c r="I23" s="4">
        <f t="shared" si="1"/>
        <v>2096</v>
      </c>
      <c r="J23" s="11"/>
    </row>
    <row r="24" spans="2:10" ht="15">
      <c r="B24" s="17"/>
      <c r="C24" s="3"/>
      <c r="D24" s="7"/>
      <c r="E24" s="7"/>
      <c r="F24" s="22"/>
      <c r="G24" s="22"/>
      <c r="H24" s="22">
        <f t="shared" si="0"/>
        <v>0</v>
      </c>
      <c r="I24" s="4">
        <f t="shared" si="1"/>
        <v>0</v>
      </c>
      <c r="J24" s="11"/>
    </row>
    <row r="25" spans="2:10" ht="15">
      <c r="B25" s="17"/>
      <c r="C25" s="3"/>
      <c r="D25" s="7"/>
      <c r="E25" s="7"/>
      <c r="F25" s="22"/>
      <c r="G25" s="23">
        <f>H25+H24+H23</f>
        <v>1760</v>
      </c>
      <c r="H25" s="22">
        <f t="shared" si="0"/>
        <v>0</v>
      </c>
      <c r="I25" s="4">
        <f t="shared" si="1"/>
        <v>0</v>
      </c>
      <c r="J25" s="11"/>
    </row>
    <row r="26" spans="2:10" ht="15">
      <c r="B26" s="19" t="s">
        <v>11</v>
      </c>
      <c r="C26" s="7" t="s">
        <v>28</v>
      </c>
      <c r="D26" s="7">
        <v>60</v>
      </c>
      <c r="E26" s="7">
        <v>524</v>
      </c>
      <c r="F26" s="22">
        <v>440</v>
      </c>
      <c r="G26" s="22"/>
      <c r="H26" s="22">
        <f t="shared" si="0"/>
        <v>26400</v>
      </c>
      <c r="I26" s="4">
        <f t="shared" si="1"/>
        <v>31440</v>
      </c>
      <c r="J26" s="11"/>
    </row>
    <row r="27" spans="2:10" ht="15">
      <c r="B27" s="17"/>
      <c r="C27" s="3"/>
      <c r="D27" s="7"/>
      <c r="E27" s="7"/>
      <c r="F27" s="22"/>
      <c r="G27" s="23"/>
      <c r="H27" s="22">
        <f t="shared" si="0"/>
        <v>0</v>
      </c>
      <c r="I27" s="4">
        <f t="shared" si="1"/>
        <v>0</v>
      </c>
      <c r="J27" s="11"/>
    </row>
    <row r="28" spans="2:10" ht="15">
      <c r="B28" s="17"/>
      <c r="C28" s="3"/>
      <c r="D28" s="7"/>
      <c r="E28" s="7"/>
      <c r="F28" s="22"/>
      <c r="G28" s="23">
        <f>H28+H27+H26</f>
        <v>26400</v>
      </c>
      <c r="H28" s="22">
        <f t="shared" si="0"/>
        <v>0</v>
      </c>
      <c r="I28" s="4">
        <f t="shared" si="1"/>
        <v>0</v>
      </c>
      <c r="J28" s="11"/>
    </row>
    <row r="29" spans="2:10" ht="15">
      <c r="B29" s="19" t="s">
        <v>12</v>
      </c>
      <c r="C29" s="7" t="s">
        <v>28</v>
      </c>
      <c r="D29" s="7">
        <v>200</v>
      </c>
      <c r="E29" s="7">
        <v>524</v>
      </c>
      <c r="F29" s="22">
        <v>440</v>
      </c>
      <c r="G29" s="22"/>
      <c r="H29" s="22">
        <f t="shared" si="0"/>
        <v>88000</v>
      </c>
      <c r="I29" s="4">
        <f t="shared" si="1"/>
        <v>104800</v>
      </c>
      <c r="J29" s="11"/>
    </row>
    <row r="30" spans="2:10" ht="15">
      <c r="B30" s="18" t="s">
        <v>13</v>
      </c>
      <c r="C30" s="3" t="s">
        <v>15</v>
      </c>
      <c r="D30" s="24">
        <v>11000</v>
      </c>
      <c r="E30" s="7">
        <v>0.7</v>
      </c>
      <c r="F30" s="22">
        <v>0.59</v>
      </c>
      <c r="G30" s="22"/>
      <c r="H30" s="22">
        <f t="shared" si="0"/>
        <v>6490</v>
      </c>
      <c r="I30" s="4">
        <f t="shared" si="1"/>
        <v>7699.999999999999</v>
      </c>
      <c r="J30" s="11"/>
    </row>
    <row r="31" spans="2:10" ht="15">
      <c r="B31" s="17"/>
      <c r="C31" s="3" t="s">
        <v>16</v>
      </c>
      <c r="D31" s="24">
        <v>2200</v>
      </c>
      <c r="E31" s="7">
        <v>2.3</v>
      </c>
      <c r="F31" s="22">
        <v>1.93</v>
      </c>
      <c r="G31" s="22"/>
      <c r="H31" s="22">
        <f t="shared" si="0"/>
        <v>4246</v>
      </c>
      <c r="I31" s="4">
        <f t="shared" si="1"/>
        <v>5060</v>
      </c>
      <c r="J31" s="11"/>
    </row>
    <row r="32" spans="2:10" ht="15">
      <c r="B32" s="17"/>
      <c r="C32" s="3" t="s">
        <v>17</v>
      </c>
      <c r="D32" s="7">
        <v>600</v>
      </c>
      <c r="E32" s="7">
        <v>5</v>
      </c>
      <c r="F32" s="22">
        <v>4.2</v>
      </c>
      <c r="G32" s="22"/>
      <c r="H32" s="22">
        <f t="shared" si="0"/>
        <v>2520</v>
      </c>
      <c r="I32" s="4">
        <f t="shared" si="1"/>
        <v>3000</v>
      </c>
      <c r="J32" s="11"/>
    </row>
    <row r="33" spans="2:10" ht="15">
      <c r="B33" s="17"/>
      <c r="C33" s="3" t="s">
        <v>18</v>
      </c>
      <c r="D33" s="7">
        <v>230</v>
      </c>
      <c r="E33" s="7">
        <v>35</v>
      </c>
      <c r="F33" s="22">
        <v>29.41</v>
      </c>
      <c r="G33" s="22"/>
      <c r="H33" s="22">
        <f t="shared" si="0"/>
        <v>6764.3</v>
      </c>
      <c r="I33" s="4">
        <f t="shared" si="1"/>
        <v>8050</v>
      </c>
      <c r="J33" s="11"/>
    </row>
    <row r="34" spans="2:10" ht="15">
      <c r="B34" s="17"/>
      <c r="C34" s="3" t="s">
        <v>24</v>
      </c>
      <c r="D34" s="7">
        <v>30</v>
      </c>
      <c r="E34" s="7">
        <v>40</v>
      </c>
      <c r="F34" s="22">
        <v>33.61</v>
      </c>
      <c r="G34" s="22"/>
      <c r="H34" s="22">
        <f t="shared" si="0"/>
        <v>1008.3</v>
      </c>
      <c r="I34" s="4">
        <f t="shared" si="1"/>
        <v>1200</v>
      </c>
      <c r="J34" s="11"/>
    </row>
    <row r="35" spans="2:10" ht="15">
      <c r="B35" s="17"/>
      <c r="C35" s="3" t="s">
        <v>19</v>
      </c>
      <c r="D35" s="7">
        <v>30</v>
      </c>
      <c r="E35" s="7">
        <v>40</v>
      </c>
      <c r="F35" s="22">
        <v>33.61</v>
      </c>
      <c r="G35" s="22"/>
      <c r="H35" s="22">
        <f t="shared" si="0"/>
        <v>1008.3</v>
      </c>
      <c r="I35" s="4">
        <f t="shared" si="1"/>
        <v>1200</v>
      </c>
      <c r="J35" s="11"/>
    </row>
    <row r="36" spans="2:10" ht="15">
      <c r="B36" s="17"/>
      <c r="C36" s="7" t="s">
        <v>21</v>
      </c>
      <c r="D36" s="7">
        <v>60</v>
      </c>
      <c r="E36" s="7">
        <v>22</v>
      </c>
      <c r="F36" s="22">
        <v>18.49</v>
      </c>
      <c r="G36" s="22"/>
      <c r="H36" s="22">
        <f t="shared" si="0"/>
        <v>1109.3999999999999</v>
      </c>
      <c r="I36" s="4">
        <f t="shared" si="1"/>
        <v>1320</v>
      </c>
      <c r="J36" s="11"/>
    </row>
    <row r="37" spans="2:10" ht="15">
      <c r="B37" s="17"/>
      <c r="C37" s="3" t="s">
        <v>20</v>
      </c>
      <c r="D37" s="7">
        <v>70</v>
      </c>
      <c r="E37" s="7">
        <v>15</v>
      </c>
      <c r="F37" s="22">
        <v>12.6</v>
      </c>
      <c r="G37" s="22"/>
      <c r="H37" s="22">
        <f t="shared" si="0"/>
        <v>882</v>
      </c>
      <c r="I37" s="4">
        <f t="shared" si="1"/>
        <v>1050</v>
      </c>
      <c r="J37" s="11"/>
    </row>
    <row r="38" spans="2:10" ht="15">
      <c r="B38" s="17"/>
      <c r="C38" s="3" t="s">
        <v>22</v>
      </c>
      <c r="D38" s="7">
        <v>300</v>
      </c>
      <c r="E38" s="7">
        <v>6.5</v>
      </c>
      <c r="F38" s="22">
        <v>5.46</v>
      </c>
      <c r="G38" s="22"/>
      <c r="H38" s="22">
        <f t="shared" si="0"/>
        <v>1638</v>
      </c>
      <c r="I38" s="4">
        <f t="shared" si="1"/>
        <v>1950</v>
      </c>
      <c r="J38" s="11"/>
    </row>
    <row r="39" spans="2:10" ht="15">
      <c r="B39" s="17"/>
      <c r="C39" s="3" t="s">
        <v>23</v>
      </c>
      <c r="D39" s="7">
        <v>50</v>
      </c>
      <c r="E39" s="7">
        <v>12</v>
      </c>
      <c r="F39" s="22">
        <v>10.1</v>
      </c>
      <c r="G39" s="23">
        <f>H39+H38+H37+H36+H35+H34+H33+H32+H31+H30+H29</f>
        <v>114171.3</v>
      </c>
      <c r="H39" s="22">
        <f t="shared" si="0"/>
        <v>505</v>
      </c>
      <c r="I39" s="4">
        <f t="shared" si="1"/>
        <v>600</v>
      </c>
      <c r="J39" s="11"/>
    </row>
    <row r="40" spans="2:10" ht="15">
      <c r="B40" s="20" t="s">
        <v>14</v>
      </c>
      <c r="C40" s="7" t="s">
        <v>28</v>
      </c>
      <c r="D40" s="7">
        <v>8</v>
      </c>
      <c r="E40" s="7">
        <v>524</v>
      </c>
      <c r="F40" s="22">
        <v>440</v>
      </c>
      <c r="G40" s="23">
        <f>H40</f>
        <v>3520</v>
      </c>
      <c r="H40" s="22">
        <f t="shared" si="0"/>
        <v>3520</v>
      </c>
      <c r="I40" s="4">
        <f t="shared" si="1"/>
        <v>4192</v>
      </c>
      <c r="J40" s="11"/>
    </row>
    <row r="41" spans="2:10" ht="15">
      <c r="B41" s="17"/>
      <c r="C41" s="3"/>
      <c r="D41" s="7"/>
      <c r="E41" s="7"/>
      <c r="F41" s="22"/>
      <c r="G41" s="23"/>
      <c r="H41" s="22">
        <f t="shared" si="0"/>
        <v>0</v>
      </c>
      <c r="I41" s="4">
        <f t="shared" si="1"/>
        <v>0</v>
      </c>
      <c r="J41" s="11"/>
    </row>
    <row r="42" spans="2:10" ht="15">
      <c r="B42" s="17"/>
      <c r="C42" s="3"/>
      <c r="D42" s="7"/>
      <c r="E42" s="7"/>
      <c r="F42" s="22"/>
      <c r="G42" s="23"/>
      <c r="H42" s="22">
        <f t="shared" si="0"/>
        <v>0</v>
      </c>
      <c r="I42" s="4">
        <f t="shared" si="1"/>
        <v>0</v>
      </c>
      <c r="J42" s="11"/>
    </row>
    <row r="43" spans="2:10" ht="15.75" thickBot="1">
      <c r="B43" s="21" t="s">
        <v>3</v>
      </c>
      <c r="C43" s="5"/>
      <c r="D43" s="25"/>
      <c r="E43" s="25"/>
      <c r="F43" s="26"/>
      <c r="G43" s="26">
        <f>SUM(G9:G42)</f>
        <v>227691.3</v>
      </c>
      <c r="H43" s="22">
        <f>SUM(H9:H42)</f>
        <v>227691.29999999996</v>
      </c>
      <c r="I43" s="4">
        <f>SUM(I9:I42)</f>
        <v>271122</v>
      </c>
      <c r="J43" s="11"/>
    </row>
  </sheetData>
  <sheetProtection/>
  <mergeCells count="1">
    <mergeCell ref="B1:I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MZLU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bezecny</dc:creator>
  <cp:keywords/>
  <dc:description/>
  <cp:lastModifiedBy>bezecny</cp:lastModifiedBy>
  <cp:lastPrinted>2009-10-07T08:40:53Z</cp:lastPrinted>
  <dcterms:created xsi:type="dcterms:W3CDTF">2009-07-31T09:45:19Z</dcterms:created>
  <dcterms:modified xsi:type="dcterms:W3CDTF">2009-10-08T16:57:58Z</dcterms:modified>
  <cp:category/>
  <cp:version/>
  <cp:contentType/>
  <cp:contentStatus/>
</cp:coreProperties>
</file>