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VŠ" sheetId="1" r:id="rId1"/>
  </sheets>
  <definedNames/>
  <calcPr fullCalcOnLoad="1"/>
</workbook>
</file>

<file path=xl/sharedStrings.xml><?xml version="1.0" encoding="utf-8"?>
<sst xmlns="http://schemas.openxmlformats.org/spreadsheetml/2006/main" count="598" uniqueCount="235">
  <si>
    <t>Řada dokladů</t>
  </si>
  <si>
    <t>Evidenční číslo</t>
  </si>
  <si>
    <t>Název obchodního partnera</t>
  </si>
  <si>
    <t>Projekt</t>
  </si>
  <si>
    <t>Dotace</t>
  </si>
  <si>
    <t>Skutečně čerpáno</t>
  </si>
  <si>
    <t>Skutečně použito</t>
  </si>
  <si>
    <t>V-ROZ-VV</t>
  </si>
  <si>
    <t>Česká zemědělská univerzita v</t>
  </si>
  <si>
    <t xml:space="preserve">7F14330 </t>
  </si>
  <si>
    <t xml:space="preserve">7F14341   </t>
  </si>
  <si>
    <t>V-SML-VV</t>
  </si>
  <si>
    <t xml:space="preserve">LD14074    </t>
  </si>
  <si>
    <t xml:space="preserve">LD15126  </t>
  </si>
  <si>
    <t xml:space="preserve">LE14018    </t>
  </si>
  <si>
    <t>ROZ-CZ</t>
  </si>
  <si>
    <t>České vysoké učení technické</t>
  </si>
  <si>
    <t>7F16039</t>
  </si>
  <si>
    <t>České vysoké učení technické v</t>
  </si>
  <si>
    <t xml:space="preserve">7AMB16AT002   </t>
  </si>
  <si>
    <t xml:space="preserve">7AMB16FR017   </t>
  </si>
  <si>
    <t xml:space="preserve">7AMB16PL043   </t>
  </si>
  <si>
    <t xml:space="preserve">7AMB16PL044   </t>
  </si>
  <si>
    <t xml:space="preserve">7AMB16PL049   </t>
  </si>
  <si>
    <t xml:space="preserve">7F14358   </t>
  </si>
  <si>
    <t xml:space="preserve">8E15B016 </t>
  </si>
  <si>
    <t xml:space="preserve">LD14089    </t>
  </si>
  <si>
    <t xml:space="preserve">LD14122    </t>
  </si>
  <si>
    <t xml:space="preserve">LD15037  </t>
  </si>
  <si>
    <t xml:space="preserve">LD15075  </t>
  </si>
  <si>
    <t xml:space="preserve">LD15077  </t>
  </si>
  <si>
    <t xml:space="preserve">LD15078  </t>
  </si>
  <si>
    <t xml:space="preserve">LD15083  </t>
  </si>
  <si>
    <t xml:space="preserve">LD15127  </t>
  </si>
  <si>
    <t xml:space="preserve">LE14003    </t>
  </si>
  <si>
    <t xml:space="preserve">LE14008    </t>
  </si>
  <si>
    <t xml:space="preserve">LG15001  </t>
  </si>
  <si>
    <t xml:space="preserve">LG15012  </t>
  </si>
  <si>
    <t xml:space="preserve">LG15013  </t>
  </si>
  <si>
    <t xml:space="preserve">LG15021  </t>
  </si>
  <si>
    <t xml:space="preserve">LG15032  </t>
  </si>
  <si>
    <t xml:space="preserve">LG15049  </t>
  </si>
  <si>
    <t>Jihočeská univerzita v</t>
  </si>
  <si>
    <t xml:space="preserve">7F16013  </t>
  </si>
  <si>
    <t>Jihočeská univerzita v Českých</t>
  </si>
  <si>
    <t xml:space="preserve">7AMB16AT008   </t>
  </si>
  <si>
    <t xml:space="preserve">7AMB16DE002   </t>
  </si>
  <si>
    <t xml:space="preserve">7AMB16DE003   </t>
  </si>
  <si>
    <t xml:space="preserve">LH15126  </t>
  </si>
  <si>
    <t xml:space="preserve">LH15161  </t>
  </si>
  <si>
    <t>Masarykova univerzita</t>
  </si>
  <si>
    <t>7AMB15AR020</t>
  </si>
  <si>
    <t>7AMB15AR021</t>
  </si>
  <si>
    <t xml:space="preserve">7AMB16AT031   </t>
  </si>
  <si>
    <t xml:space="preserve">7AMB16DE004   </t>
  </si>
  <si>
    <t xml:space="preserve">7AMB16DE005   </t>
  </si>
  <si>
    <t xml:space="preserve">7AMB16DE006   </t>
  </si>
  <si>
    <t xml:space="preserve">7AMB16FR014   </t>
  </si>
  <si>
    <t xml:space="preserve">7AMB16FR015   </t>
  </si>
  <si>
    <t xml:space="preserve">7AMB16PL030   </t>
  </si>
  <si>
    <t xml:space="preserve">7F14047   </t>
  </si>
  <si>
    <t xml:space="preserve">7F14058   </t>
  </si>
  <si>
    <t xml:space="preserve">7F14155   </t>
  </si>
  <si>
    <t>7F16001</t>
  </si>
  <si>
    <t xml:space="preserve">7F16002  </t>
  </si>
  <si>
    <t xml:space="preserve">7F16009  </t>
  </si>
  <si>
    <t xml:space="preserve">7F16010  </t>
  </si>
  <si>
    <t xml:space="preserve">7F16014  </t>
  </si>
  <si>
    <t>7F16017</t>
  </si>
  <si>
    <t>7F16029</t>
  </si>
  <si>
    <t>7F16035</t>
  </si>
  <si>
    <t>7F16036</t>
  </si>
  <si>
    <t xml:space="preserve">LD15023  </t>
  </si>
  <si>
    <t xml:space="preserve">LD15058  </t>
  </si>
  <si>
    <t xml:space="preserve">LD15066  </t>
  </si>
  <si>
    <t xml:space="preserve">LD15144  </t>
  </si>
  <si>
    <t xml:space="preserve">LD15150  </t>
  </si>
  <si>
    <t xml:space="preserve">LG15056  </t>
  </si>
  <si>
    <t xml:space="preserve">LH15189  </t>
  </si>
  <si>
    <t xml:space="preserve">LH15231  </t>
  </si>
  <si>
    <t>Mendelova univerzita v Brně</t>
  </si>
  <si>
    <t xml:space="preserve">LD14018    </t>
  </si>
  <si>
    <t xml:space="preserve">LD14051    </t>
  </si>
  <si>
    <t xml:space="preserve">LD14052    </t>
  </si>
  <si>
    <t xml:space="preserve">LD14063    </t>
  </si>
  <si>
    <t xml:space="preserve">LD15022  </t>
  </si>
  <si>
    <t xml:space="preserve">LD15046  </t>
  </si>
  <si>
    <t xml:space="preserve">LD15065  </t>
  </si>
  <si>
    <t xml:space="preserve">LD15117  </t>
  </si>
  <si>
    <t xml:space="preserve">LG15034  </t>
  </si>
  <si>
    <t xml:space="preserve">LG15051  </t>
  </si>
  <si>
    <t>Ostravská univerzita v Ostravě</t>
  </si>
  <si>
    <t xml:space="preserve">7AMB16FR050   </t>
  </si>
  <si>
    <t>Technická univerzita v Liberci</t>
  </si>
  <si>
    <t xml:space="preserve">7AMB16PL011   </t>
  </si>
  <si>
    <t>7F16020</t>
  </si>
  <si>
    <t>7F16033</t>
  </si>
  <si>
    <t xml:space="preserve">LE14012    </t>
  </si>
  <si>
    <t>Univerzita Jana Evangelisty Pu</t>
  </si>
  <si>
    <t xml:space="preserve">7AMB16AT039   </t>
  </si>
  <si>
    <t xml:space="preserve">7F14500   </t>
  </si>
  <si>
    <t xml:space="preserve">LE14010    </t>
  </si>
  <si>
    <t>Univerzita Karlova</t>
  </si>
  <si>
    <t>7AMB15AR004</t>
  </si>
  <si>
    <t xml:space="preserve">7F16004  </t>
  </si>
  <si>
    <t>7F16037</t>
  </si>
  <si>
    <t>Univerzita Karlova v Praze</t>
  </si>
  <si>
    <t xml:space="preserve">7AMB16AT003   </t>
  </si>
  <si>
    <t xml:space="preserve">7AMB16AT012   </t>
  </si>
  <si>
    <t xml:space="preserve">7AMB16AT013   </t>
  </si>
  <si>
    <t xml:space="preserve">7AMB16AT021   </t>
  </si>
  <si>
    <t xml:space="preserve">7AMB16AT023   </t>
  </si>
  <si>
    <t xml:space="preserve">7AMB16DE007   </t>
  </si>
  <si>
    <t xml:space="preserve">7AMB16FR048   </t>
  </si>
  <si>
    <t xml:space="preserve">7AMB16PL061   </t>
  </si>
  <si>
    <t xml:space="preserve">7F14045   </t>
  </si>
  <si>
    <t xml:space="preserve">7F14083   </t>
  </si>
  <si>
    <t xml:space="preserve">7F14156   </t>
  </si>
  <si>
    <t xml:space="preserve">7F14208   </t>
  </si>
  <si>
    <t xml:space="preserve">7F14392   </t>
  </si>
  <si>
    <t>8E15B013</t>
  </si>
  <si>
    <t xml:space="preserve">LD14073    </t>
  </si>
  <si>
    <t xml:space="preserve">LD14076    </t>
  </si>
  <si>
    <t xml:space="preserve">LD14117    </t>
  </si>
  <si>
    <t xml:space="preserve">LD15051  </t>
  </si>
  <si>
    <t xml:space="preserve">LD15052  </t>
  </si>
  <si>
    <t xml:space="preserve">LD15099  </t>
  </si>
  <si>
    <t xml:space="preserve">LD15116  </t>
  </si>
  <si>
    <t xml:space="preserve">LD15128  </t>
  </si>
  <si>
    <t xml:space="preserve">LD15129  </t>
  </si>
  <si>
    <t xml:space="preserve">LD15130  </t>
  </si>
  <si>
    <t xml:space="preserve">LD15149  </t>
  </si>
  <si>
    <t xml:space="preserve">LE14023    </t>
  </si>
  <si>
    <t xml:space="preserve">LE15032    </t>
  </si>
  <si>
    <t xml:space="preserve">LG15038  </t>
  </si>
  <si>
    <t xml:space="preserve">LG15050  </t>
  </si>
  <si>
    <t xml:space="preserve">LG15052  </t>
  </si>
  <si>
    <t xml:space="preserve">LH15097  </t>
  </si>
  <si>
    <t xml:space="preserve">LH15136  </t>
  </si>
  <si>
    <t xml:space="preserve">LH15168  </t>
  </si>
  <si>
    <t xml:space="preserve">LH15170  </t>
  </si>
  <si>
    <t xml:space="preserve">LH15253  </t>
  </si>
  <si>
    <t xml:space="preserve">LH15254  </t>
  </si>
  <si>
    <t xml:space="preserve">LH15277  </t>
  </si>
  <si>
    <t>Univerzita Palackého v</t>
  </si>
  <si>
    <t>7F16022</t>
  </si>
  <si>
    <t>7F16031</t>
  </si>
  <si>
    <t>Univerzita Palackého v Olomouc</t>
  </si>
  <si>
    <t xml:space="preserve">7AMB16PL051   </t>
  </si>
  <si>
    <t>8E15B009</t>
  </si>
  <si>
    <t xml:space="preserve">LD15048  </t>
  </si>
  <si>
    <t xml:space="preserve">LE14011    </t>
  </si>
  <si>
    <t xml:space="preserve">LG15028  </t>
  </si>
  <si>
    <t xml:space="preserve">LH15223  </t>
  </si>
  <si>
    <t xml:space="preserve">LH15263  </t>
  </si>
  <si>
    <t>Univerzita Pardubice</t>
  </si>
  <si>
    <t xml:space="preserve">LG15030  </t>
  </si>
  <si>
    <t>Univerzita Tomáše Bati ve</t>
  </si>
  <si>
    <t>7F16040</t>
  </si>
  <si>
    <t>Univerzita Tomáše Bati ve Zlín</t>
  </si>
  <si>
    <t xml:space="preserve">7AMB16AT033   </t>
  </si>
  <si>
    <t xml:space="preserve">7AMB16PL070   </t>
  </si>
  <si>
    <t>8E15B007</t>
  </si>
  <si>
    <t>Veterinární a farmaceutická un</t>
  </si>
  <si>
    <t xml:space="preserve">LD14048    </t>
  </si>
  <si>
    <t>Vysoká škola báňská -</t>
  </si>
  <si>
    <t>7F16024</t>
  </si>
  <si>
    <t>7F16032</t>
  </si>
  <si>
    <t>Vysoká škola báňská - Technick</t>
  </si>
  <si>
    <t xml:space="preserve">LE14009    </t>
  </si>
  <si>
    <t>Vysoká škola chemicko-technolo</t>
  </si>
  <si>
    <t>7AMB15AR006</t>
  </si>
  <si>
    <t>7AMB15AR008</t>
  </si>
  <si>
    <t>7F16027</t>
  </si>
  <si>
    <t>7F16028</t>
  </si>
  <si>
    <t>8H17014</t>
  </si>
  <si>
    <t xml:space="preserve">LD14133    </t>
  </si>
  <si>
    <t xml:space="preserve">LD15025  </t>
  </si>
  <si>
    <t xml:space="preserve">LE14016    </t>
  </si>
  <si>
    <t xml:space="preserve">LE15026    </t>
  </si>
  <si>
    <t xml:space="preserve">LH15081  </t>
  </si>
  <si>
    <t>Vysoké učení technické v Brně</t>
  </si>
  <si>
    <t xml:space="preserve">7AMB16PL039   </t>
  </si>
  <si>
    <t xml:space="preserve">7AMB16PL072   </t>
  </si>
  <si>
    <t>7F16021</t>
  </si>
  <si>
    <t>7F16023</t>
  </si>
  <si>
    <t>7F16025</t>
  </si>
  <si>
    <t>8E15B004</t>
  </si>
  <si>
    <t>8E15B011</t>
  </si>
  <si>
    <t xml:space="preserve">LD14014    </t>
  </si>
  <si>
    <t xml:space="preserve">LD14055    </t>
  </si>
  <si>
    <t xml:space="preserve">LD14057    </t>
  </si>
  <si>
    <t xml:space="preserve">LD14072    </t>
  </si>
  <si>
    <t xml:space="preserve">LD15005  </t>
  </si>
  <si>
    <t xml:space="preserve">LD15010  </t>
  </si>
  <si>
    <t xml:space="preserve">LD15011  </t>
  </si>
  <si>
    <t xml:space="preserve">LD15031  </t>
  </si>
  <si>
    <t xml:space="preserve">LD15033  </t>
  </si>
  <si>
    <t xml:space="preserve">LD15034  </t>
  </si>
  <si>
    <t xml:space="preserve">LD15047  </t>
  </si>
  <si>
    <t xml:space="preserve">LD15068  </t>
  </si>
  <si>
    <t xml:space="preserve">LE15020    </t>
  </si>
  <si>
    <t>Západočeská univerzita v Plzni</t>
  </si>
  <si>
    <t xml:space="preserve">7AMB16DE001   </t>
  </si>
  <si>
    <t xml:space="preserve">7F14236   </t>
  </si>
  <si>
    <t xml:space="preserve">7F16008  </t>
  </si>
  <si>
    <t xml:space="preserve">LD15147  </t>
  </si>
  <si>
    <t xml:space="preserve">LF14043    </t>
  </si>
  <si>
    <t xml:space="preserve">LF15008    </t>
  </si>
  <si>
    <t xml:space="preserve">LG15020  </t>
  </si>
  <si>
    <t xml:space="preserve">LG15058  </t>
  </si>
  <si>
    <t>Celkem</t>
  </si>
  <si>
    <t>7H13007</t>
  </si>
  <si>
    <t>LR1310</t>
  </si>
  <si>
    <t>7E13006</t>
  </si>
  <si>
    <t>LR1307</t>
  </si>
  <si>
    <t>7H12016</t>
  </si>
  <si>
    <t>LL1201</t>
  </si>
  <si>
    <t>LL1202</t>
  </si>
  <si>
    <t>LL1203</t>
  </si>
  <si>
    <t>LR1312</t>
  </si>
  <si>
    <t>7E13065</t>
  </si>
  <si>
    <t>Vysoká škola ekonomická Praha</t>
  </si>
  <si>
    <t>LR1304</t>
  </si>
  <si>
    <t>LR1306</t>
  </si>
  <si>
    <t>7H14002</t>
  </si>
  <si>
    <t>7HZC14003</t>
  </si>
  <si>
    <t>7H14011</t>
  </si>
  <si>
    <t>7E13072</t>
  </si>
  <si>
    <t>LR1305</t>
  </si>
  <si>
    <t xml:space="preserve">Ve sloupci dotace je uvedena ta částka, kterou od nás projekty obdržely, </t>
  </si>
  <si>
    <t>Ve sloupci Skutečně použito je Skutečně čerpáno – vratka na depozitní účet (v tomto sloupci zatím až na výjimky nic není).</t>
  </si>
  <si>
    <t xml:space="preserve">Ve sloupci Skutečně čerpáno je výše dotace – vratka na výdajový účet. </t>
  </si>
  <si>
    <t>Zeleně jsou označeny projekty Norských fondů.</t>
  </si>
  <si>
    <t>Tabulka  víceletých projektů k finančnímu vypořádání za rok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</si>
</sst>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2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6.8515625" style="0" customWidth="1"/>
    <col min="2" max="2" width="12.7109375" style="0" customWidth="1"/>
    <col min="3" max="3" width="33.7109375" style="0" customWidth="1"/>
    <col min="4" max="4" width="14.57421875" style="0" bestFit="1" customWidth="1"/>
    <col min="5" max="5" width="13.421875" style="0" bestFit="1" customWidth="1"/>
    <col min="6" max="6" width="21.7109375" style="0" customWidth="1"/>
    <col min="7" max="7" width="15.00390625" style="0" bestFit="1" customWidth="1"/>
  </cols>
  <sheetData>
    <row r="2" ht="28.5">
      <c r="A2" s="14" t="s">
        <v>234</v>
      </c>
    </row>
    <row r="5" spans="1:7" ht="18.75">
      <c r="A5" s="11" t="s">
        <v>0</v>
      </c>
      <c r="B5" s="11" t="s">
        <v>1</v>
      </c>
      <c r="C5" s="11" t="s">
        <v>2</v>
      </c>
      <c r="D5" s="12" t="s">
        <v>3</v>
      </c>
      <c r="E5" s="11" t="s">
        <v>4</v>
      </c>
      <c r="F5" s="11" t="s">
        <v>5</v>
      </c>
      <c r="G5" s="11" t="s">
        <v>6</v>
      </c>
    </row>
    <row r="6" spans="1:7" ht="15">
      <c r="A6" s="1" t="s">
        <v>7</v>
      </c>
      <c r="B6" s="1">
        <v>201600222</v>
      </c>
      <c r="C6" s="1" t="s">
        <v>8</v>
      </c>
      <c r="D6" s="1" t="s">
        <v>9</v>
      </c>
      <c r="E6" s="2">
        <v>17174000</v>
      </c>
      <c r="F6" s="2">
        <v>16772642.69</v>
      </c>
      <c r="G6" s="3"/>
    </row>
    <row r="7" spans="1:7" ht="15">
      <c r="A7" s="1" t="s">
        <v>7</v>
      </c>
      <c r="B7" s="1">
        <v>201600232</v>
      </c>
      <c r="C7" s="1" t="s">
        <v>8</v>
      </c>
      <c r="D7" s="1" t="s">
        <v>10</v>
      </c>
      <c r="E7" s="2">
        <v>26527000</v>
      </c>
      <c r="F7" s="2">
        <v>24168444.15</v>
      </c>
      <c r="G7" s="3"/>
    </row>
    <row r="8" spans="1:7" ht="15">
      <c r="A8" s="4" t="s">
        <v>11</v>
      </c>
      <c r="B8" s="4">
        <v>201600217</v>
      </c>
      <c r="C8" s="4" t="s">
        <v>8</v>
      </c>
      <c r="D8" s="4" t="s">
        <v>12</v>
      </c>
      <c r="E8" s="3">
        <v>234000</v>
      </c>
      <c r="F8" s="3">
        <v>234000</v>
      </c>
      <c r="G8" s="3"/>
    </row>
    <row r="9" spans="1:7" ht="15">
      <c r="A9" s="4" t="s">
        <v>11</v>
      </c>
      <c r="B9" s="4">
        <v>201600061</v>
      </c>
      <c r="C9" s="4" t="s">
        <v>8</v>
      </c>
      <c r="D9" s="4" t="s">
        <v>13</v>
      </c>
      <c r="E9" s="3">
        <v>39000</v>
      </c>
      <c r="F9" s="3">
        <v>39000</v>
      </c>
      <c r="G9" s="3"/>
    </row>
    <row r="10" spans="1:7" ht="15">
      <c r="A10" s="4" t="s">
        <v>11</v>
      </c>
      <c r="B10" s="4">
        <v>201600300</v>
      </c>
      <c r="C10" s="4" t="s">
        <v>8</v>
      </c>
      <c r="D10" s="4" t="s">
        <v>14</v>
      </c>
      <c r="E10" s="3">
        <v>935000</v>
      </c>
      <c r="F10" s="3">
        <v>935000</v>
      </c>
      <c r="G10" s="3"/>
    </row>
    <row r="11" spans="1:7" ht="15">
      <c r="A11" s="4"/>
      <c r="B11" s="4"/>
      <c r="C11" s="4"/>
      <c r="D11" s="4"/>
      <c r="E11" s="5">
        <f>SUM(E6:E10)</f>
        <v>44909000</v>
      </c>
      <c r="F11" s="5">
        <f>SUM(F6:F10)</f>
        <v>42149086.839999996</v>
      </c>
      <c r="G11" s="3"/>
    </row>
    <row r="12" spans="1:7" ht="15">
      <c r="A12" s="1" t="s">
        <v>15</v>
      </c>
      <c r="B12" s="1">
        <v>1396</v>
      </c>
      <c r="C12" s="1" t="s">
        <v>16</v>
      </c>
      <c r="D12" s="1" t="s">
        <v>17</v>
      </c>
      <c r="E12" s="2">
        <v>743000</v>
      </c>
      <c r="F12" s="2">
        <v>731223.3</v>
      </c>
      <c r="G12" s="3"/>
    </row>
    <row r="13" spans="1:7" ht="15">
      <c r="A13" s="4" t="s">
        <v>7</v>
      </c>
      <c r="B13" s="4">
        <v>201600195</v>
      </c>
      <c r="C13" s="4" t="s">
        <v>18</v>
      </c>
      <c r="D13" s="6" t="s">
        <v>19</v>
      </c>
      <c r="E13" s="3">
        <v>91000</v>
      </c>
      <c r="F13" s="3">
        <v>91000</v>
      </c>
      <c r="G13" s="3"/>
    </row>
    <row r="14" spans="1:7" ht="15">
      <c r="A14" s="4" t="s">
        <v>7</v>
      </c>
      <c r="B14" s="4">
        <v>201600256</v>
      </c>
      <c r="C14" s="4" t="s">
        <v>18</v>
      </c>
      <c r="D14" s="6" t="s">
        <v>20</v>
      </c>
      <c r="E14" s="3">
        <v>54000</v>
      </c>
      <c r="F14" s="3">
        <v>54000</v>
      </c>
      <c r="G14" s="3"/>
    </row>
    <row r="15" spans="1:7" ht="15">
      <c r="A15" s="4" t="s">
        <v>7</v>
      </c>
      <c r="B15" s="4">
        <v>201600289</v>
      </c>
      <c r="C15" s="4" t="s">
        <v>18</v>
      </c>
      <c r="D15" s="6" t="s">
        <v>21</v>
      </c>
      <c r="E15" s="3">
        <v>95000</v>
      </c>
      <c r="F15" s="3">
        <v>95000</v>
      </c>
      <c r="G15" s="3"/>
    </row>
    <row r="16" spans="1:7" ht="15">
      <c r="A16" s="4" t="s">
        <v>7</v>
      </c>
      <c r="B16" s="4">
        <v>201600290</v>
      </c>
      <c r="C16" s="4" t="s">
        <v>18</v>
      </c>
      <c r="D16" s="6" t="s">
        <v>22</v>
      </c>
      <c r="E16" s="3">
        <v>177000</v>
      </c>
      <c r="F16" s="3">
        <v>177000</v>
      </c>
      <c r="G16" s="3"/>
    </row>
    <row r="17" spans="1:7" ht="15">
      <c r="A17" s="4" t="s">
        <v>7</v>
      </c>
      <c r="B17" s="4">
        <v>201600291</v>
      </c>
      <c r="C17" s="4" t="s">
        <v>18</v>
      </c>
      <c r="D17" s="6" t="s">
        <v>23</v>
      </c>
      <c r="E17" s="3">
        <v>62000</v>
      </c>
      <c r="F17" s="3">
        <v>62000</v>
      </c>
      <c r="G17" s="3"/>
    </row>
    <row r="18" spans="1:7" ht="15">
      <c r="A18" s="1" t="s">
        <v>7</v>
      </c>
      <c r="B18" s="1">
        <v>201600223</v>
      </c>
      <c r="C18" s="1" t="s">
        <v>18</v>
      </c>
      <c r="D18" s="1" t="s">
        <v>24</v>
      </c>
      <c r="E18" s="2">
        <v>25096000</v>
      </c>
      <c r="F18" s="2">
        <v>25073730.1</v>
      </c>
      <c r="G18" s="3">
        <v>24964124.810000002</v>
      </c>
    </row>
    <row r="19" spans="1:7" ht="15">
      <c r="A19" s="4" t="s">
        <v>7</v>
      </c>
      <c r="B19" s="4">
        <v>201600219</v>
      </c>
      <c r="C19" s="4" t="s">
        <v>18</v>
      </c>
      <c r="D19" s="4" t="s">
        <v>25</v>
      </c>
      <c r="E19" s="3">
        <v>276000</v>
      </c>
      <c r="F19" s="3">
        <v>276000</v>
      </c>
      <c r="G19" s="3"/>
    </row>
    <row r="20" spans="1:7" ht="15">
      <c r="A20" s="4" t="s">
        <v>11</v>
      </c>
      <c r="B20" s="4">
        <v>201600218</v>
      </c>
      <c r="C20" s="4" t="s">
        <v>18</v>
      </c>
      <c r="D20" s="6" t="s">
        <v>26</v>
      </c>
      <c r="E20" s="3">
        <v>213000</v>
      </c>
      <c r="F20" s="3">
        <v>213000</v>
      </c>
      <c r="G20" s="3"/>
    </row>
    <row r="21" spans="1:7" ht="15">
      <c r="A21" s="4" t="s">
        <v>11</v>
      </c>
      <c r="B21" s="4">
        <v>201600219</v>
      </c>
      <c r="C21" s="4" t="s">
        <v>18</v>
      </c>
      <c r="D21" s="4" t="s">
        <v>27</v>
      </c>
      <c r="E21" s="3">
        <v>280000</v>
      </c>
      <c r="F21" s="3">
        <v>280000</v>
      </c>
      <c r="G21" s="3"/>
    </row>
    <row r="22" spans="1:7" ht="15">
      <c r="A22" s="4" t="s">
        <v>11</v>
      </c>
      <c r="B22" s="4">
        <v>201600066</v>
      </c>
      <c r="C22" s="4" t="s">
        <v>18</v>
      </c>
      <c r="D22" s="4" t="s">
        <v>28</v>
      </c>
      <c r="E22" s="3">
        <v>476000</v>
      </c>
      <c r="F22" s="3">
        <v>476000</v>
      </c>
      <c r="G22" s="3"/>
    </row>
    <row r="23" spans="1:7" ht="15">
      <c r="A23" s="4" t="s">
        <v>11</v>
      </c>
      <c r="B23" s="4">
        <v>201600062</v>
      </c>
      <c r="C23" s="4" t="s">
        <v>18</v>
      </c>
      <c r="D23" s="4" t="s">
        <v>29</v>
      </c>
      <c r="E23" s="3">
        <v>518000</v>
      </c>
      <c r="F23" s="3">
        <v>518000</v>
      </c>
      <c r="G23" s="3"/>
    </row>
    <row r="24" spans="1:7" ht="15">
      <c r="A24" s="4" t="s">
        <v>11</v>
      </c>
      <c r="B24" s="4">
        <v>201600065</v>
      </c>
      <c r="C24" s="4" t="s">
        <v>18</v>
      </c>
      <c r="D24" s="4" t="s">
        <v>30</v>
      </c>
      <c r="E24" s="3">
        <v>750000</v>
      </c>
      <c r="F24" s="3">
        <v>750000</v>
      </c>
      <c r="G24" s="3"/>
    </row>
    <row r="25" spans="1:7" ht="15">
      <c r="A25" s="4" t="s">
        <v>11</v>
      </c>
      <c r="B25" s="4">
        <v>201600063</v>
      </c>
      <c r="C25" s="4" t="s">
        <v>18</v>
      </c>
      <c r="D25" s="4" t="s">
        <v>31</v>
      </c>
      <c r="E25" s="3">
        <v>599000</v>
      </c>
      <c r="F25" s="3">
        <v>599000</v>
      </c>
      <c r="G25" s="3"/>
    </row>
    <row r="26" spans="1:7" ht="15">
      <c r="A26" s="4" t="s">
        <v>11</v>
      </c>
      <c r="B26" s="4">
        <v>201600064</v>
      </c>
      <c r="C26" s="4" t="s">
        <v>18</v>
      </c>
      <c r="D26" s="4" t="s">
        <v>32</v>
      </c>
      <c r="E26" s="3">
        <v>706000</v>
      </c>
      <c r="F26" s="3">
        <v>706000</v>
      </c>
      <c r="G26" s="3"/>
    </row>
    <row r="27" spans="1:7" ht="15">
      <c r="A27" s="4" t="s">
        <v>11</v>
      </c>
      <c r="B27" s="4">
        <v>201600067</v>
      </c>
      <c r="C27" s="4" t="s">
        <v>18</v>
      </c>
      <c r="D27" s="4" t="s">
        <v>33</v>
      </c>
      <c r="E27" s="3">
        <v>554000</v>
      </c>
      <c r="F27" s="3">
        <v>554000</v>
      </c>
      <c r="G27" s="3"/>
    </row>
    <row r="28" spans="1:7" ht="15">
      <c r="A28" s="4" t="s">
        <v>11</v>
      </c>
      <c r="B28" s="4">
        <v>201600293</v>
      </c>
      <c r="C28" s="4" t="s">
        <v>18</v>
      </c>
      <c r="D28" s="4" t="s">
        <v>34</v>
      </c>
      <c r="E28" s="3">
        <v>3035000</v>
      </c>
      <c r="F28" s="3">
        <v>3035000</v>
      </c>
      <c r="G28" s="3"/>
    </row>
    <row r="29" spans="1:7" ht="15">
      <c r="A29" s="4" t="s">
        <v>11</v>
      </c>
      <c r="B29" s="4">
        <v>201600294</v>
      </c>
      <c r="C29" s="4" t="s">
        <v>18</v>
      </c>
      <c r="D29" s="4" t="s">
        <v>35</v>
      </c>
      <c r="E29" s="3">
        <v>2465000</v>
      </c>
      <c r="F29" s="3">
        <v>2465000</v>
      </c>
      <c r="G29" s="3"/>
    </row>
    <row r="30" spans="1:7" ht="15">
      <c r="A30" s="4" t="s">
        <v>11</v>
      </c>
      <c r="B30" s="4">
        <v>201600166</v>
      </c>
      <c r="C30" s="4" t="s">
        <v>18</v>
      </c>
      <c r="D30" s="4" t="s">
        <v>36</v>
      </c>
      <c r="E30" s="3">
        <v>3733000</v>
      </c>
      <c r="F30" s="3">
        <v>3733000</v>
      </c>
      <c r="G30" s="3"/>
    </row>
    <row r="31" spans="1:7" ht="15">
      <c r="A31" s="4" t="s">
        <v>11</v>
      </c>
      <c r="B31" s="4">
        <v>201600168</v>
      </c>
      <c r="C31" s="4" t="s">
        <v>18</v>
      </c>
      <c r="D31" s="4" t="s">
        <v>37</v>
      </c>
      <c r="E31" s="3">
        <v>99000</v>
      </c>
      <c r="F31" s="3">
        <v>99000</v>
      </c>
      <c r="G31" s="3"/>
    </row>
    <row r="32" spans="1:7" ht="15">
      <c r="A32" s="4" t="s">
        <v>11</v>
      </c>
      <c r="B32" s="4">
        <v>201600169</v>
      </c>
      <c r="C32" s="4" t="s">
        <v>18</v>
      </c>
      <c r="D32" s="4" t="s">
        <v>38</v>
      </c>
      <c r="E32" s="3">
        <v>2990000</v>
      </c>
      <c r="F32" s="3">
        <v>2990000</v>
      </c>
      <c r="G32" s="3"/>
    </row>
    <row r="33" spans="1:7" ht="15">
      <c r="A33" s="4" t="s">
        <v>11</v>
      </c>
      <c r="B33" s="4">
        <v>201600170</v>
      </c>
      <c r="C33" s="4" t="s">
        <v>18</v>
      </c>
      <c r="D33" s="4" t="s">
        <v>39</v>
      </c>
      <c r="E33" s="3">
        <v>183000</v>
      </c>
      <c r="F33" s="3">
        <v>183000</v>
      </c>
      <c r="G33" s="3"/>
    </row>
    <row r="34" spans="1:7" ht="15">
      <c r="A34" s="4" t="s">
        <v>11</v>
      </c>
      <c r="B34" s="4">
        <v>201600171</v>
      </c>
      <c r="C34" s="4" t="s">
        <v>18</v>
      </c>
      <c r="D34" s="4" t="s">
        <v>40</v>
      </c>
      <c r="E34" s="3">
        <v>139000</v>
      </c>
      <c r="F34" s="3">
        <v>139000</v>
      </c>
      <c r="G34" s="3"/>
    </row>
    <row r="35" spans="1:7" ht="15">
      <c r="A35" s="4" t="s">
        <v>11</v>
      </c>
      <c r="B35" s="4">
        <v>201600172</v>
      </c>
      <c r="C35" s="4" t="s">
        <v>18</v>
      </c>
      <c r="D35" s="6" t="s">
        <v>41</v>
      </c>
      <c r="E35" s="3">
        <v>173000</v>
      </c>
      <c r="F35" s="3">
        <v>173000</v>
      </c>
      <c r="G35" s="3"/>
    </row>
    <row r="36" spans="1:7" ht="15">
      <c r="A36" s="4"/>
      <c r="B36" s="4"/>
      <c r="C36" s="4"/>
      <c r="D36" s="6"/>
      <c r="E36" s="5">
        <f>SUM(E12:E35)</f>
        <v>43507000</v>
      </c>
      <c r="F36" s="5">
        <f>SUM(F12:F35)</f>
        <v>43472953.400000006</v>
      </c>
      <c r="G36" s="3"/>
    </row>
    <row r="37" spans="1:7" ht="15">
      <c r="A37" s="4" t="s">
        <v>7</v>
      </c>
      <c r="B37" s="4">
        <v>201600009</v>
      </c>
      <c r="C37" s="4" t="s">
        <v>18</v>
      </c>
      <c r="D37" s="4" t="s">
        <v>212</v>
      </c>
      <c r="E37" s="10">
        <v>65000</v>
      </c>
      <c r="F37" s="10">
        <v>65000</v>
      </c>
      <c r="G37" s="3"/>
    </row>
    <row r="38" spans="1:7" ht="15">
      <c r="A38" s="4" t="s">
        <v>11</v>
      </c>
      <c r="B38" s="4">
        <v>201600309</v>
      </c>
      <c r="C38" s="4" t="s">
        <v>18</v>
      </c>
      <c r="D38" s="4" t="s">
        <v>213</v>
      </c>
      <c r="E38" s="10">
        <v>5598000</v>
      </c>
      <c r="F38" s="10">
        <v>5598000</v>
      </c>
      <c r="G38" s="3"/>
    </row>
    <row r="39" spans="1:7" ht="15">
      <c r="A39" s="4"/>
      <c r="B39" s="4"/>
      <c r="C39" s="4"/>
      <c r="D39" s="4"/>
      <c r="E39" s="5">
        <f>SUM(E36:E38)</f>
        <v>49170000</v>
      </c>
      <c r="F39" s="5">
        <f>SUM(F36:F38)</f>
        <v>49135953.400000006</v>
      </c>
      <c r="G39" s="3"/>
    </row>
    <row r="40" spans="1:7" ht="15">
      <c r="A40" s="1" t="s">
        <v>7</v>
      </c>
      <c r="B40" s="1">
        <v>201600340</v>
      </c>
      <c r="C40" s="1" t="s">
        <v>42</v>
      </c>
      <c r="D40" s="1" t="s">
        <v>43</v>
      </c>
      <c r="E40" s="2">
        <v>461000</v>
      </c>
      <c r="F40" s="2">
        <v>426710</v>
      </c>
      <c r="G40" s="3"/>
    </row>
    <row r="41" spans="1:7" ht="15">
      <c r="A41" s="4" t="s">
        <v>7</v>
      </c>
      <c r="B41" s="4">
        <v>201600197</v>
      </c>
      <c r="C41" s="4" t="s">
        <v>44</v>
      </c>
      <c r="D41" s="6" t="s">
        <v>45</v>
      </c>
      <c r="E41" s="3">
        <v>48000</v>
      </c>
      <c r="F41" s="3">
        <v>48000</v>
      </c>
      <c r="G41" s="3"/>
    </row>
    <row r="42" spans="1:7" ht="15">
      <c r="A42" s="4" t="s">
        <v>7</v>
      </c>
      <c r="B42" s="4">
        <v>201600268</v>
      </c>
      <c r="C42" s="4" t="s">
        <v>44</v>
      </c>
      <c r="D42" s="6" t="s">
        <v>46</v>
      </c>
      <c r="E42" s="3">
        <v>100000</v>
      </c>
      <c r="F42" s="3">
        <v>100000</v>
      </c>
      <c r="G42" s="3"/>
    </row>
    <row r="43" spans="1:7" ht="15">
      <c r="A43" s="4" t="s">
        <v>7</v>
      </c>
      <c r="B43" s="4">
        <v>201600269</v>
      </c>
      <c r="C43" s="4" t="s">
        <v>44</v>
      </c>
      <c r="D43" s="6" t="s">
        <v>47</v>
      </c>
      <c r="E43" s="3">
        <v>100000</v>
      </c>
      <c r="F43" s="3">
        <v>50000</v>
      </c>
      <c r="G43" s="3"/>
    </row>
    <row r="44" spans="1:7" ht="15">
      <c r="A44" s="4" t="s">
        <v>11</v>
      </c>
      <c r="B44" s="4">
        <v>201600201</v>
      </c>
      <c r="C44" s="4" t="s">
        <v>44</v>
      </c>
      <c r="D44" s="4" t="s">
        <v>48</v>
      </c>
      <c r="E44" s="3">
        <v>794000</v>
      </c>
      <c r="F44" s="3">
        <v>794000</v>
      </c>
      <c r="G44" s="3"/>
    </row>
    <row r="45" spans="1:7" ht="15">
      <c r="A45" s="4" t="s">
        <v>11</v>
      </c>
      <c r="B45" s="4">
        <v>201600202</v>
      </c>
      <c r="C45" s="4" t="s">
        <v>44</v>
      </c>
      <c r="D45" s="4" t="s">
        <v>49</v>
      </c>
      <c r="E45" s="3">
        <v>629000</v>
      </c>
      <c r="F45" s="3">
        <v>629000</v>
      </c>
      <c r="G45" s="3"/>
    </row>
    <row r="46" spans="1:7" ht="15">
      <c r="A46" s="4"/>
      <c r="B46" s="4"/>
      <c r="C46" s="4"/>
      <c r="D46" s="4"/>
      <c r="E46" s="5">
        <f>SUM(E40:E45)</f>
        <v>2132000</v>
      </c>
      <c r="F46" s="5">
        <f>SUM(F40:F45)</f>
        <v>2047710</v>
      </c>
      <c r="G46" s="3"/>
    </row>
    <row r="47" spans="1:7" ht="15">
      <c r="A47" s="4" t="s">
        <v>15</v>
      </c>
      <c r="B47" s="4">
        <v>577</v>
      </c>
      <c r="C47" s="4" t="s">
        <v>50</v>
      </c>
      <c r="D47" s="6" t="s">
        <v>51</v>
      </c>
      <c r="E47" s="3">
        <v>60000</v>
      </c>
      <c r="F47" s="3">
        <v>43000</v>
      </c>
      <c r="G47" s="3"/>
    </row>
    <row r="48" spans="1:7" ht="15">
      <c r="A48" s="4" t="s">
        <v>15</v>
      </c>
      <c r="B48" s="4">
        <v>578</v>
      </c>
      <c r="C48" s="4" t="s">
        <v>50</v>
      </c>
      <c r="D48" s="6" t="s">
        <v>52</v>
      </c>
      <c r="E48" s="3">
        <v>50000</v>
      </c>
      <c r="F48" s="3">
        <v>0</v>
      </c>
      <c r="G48" s="3">
        <v>0</v>
      </c>
    </row>
    <row r="49" spans="1:7" ht="15">
      <c r="A49" s="4" t="s">
        <v>7</v>
      </c>
      <c r="B49" s="4">
        <v>201600202</v>
      </c>
      <c r="C49" s="4" t="s">
        <v>50</v>
      </c>
      <c r="D49" s="6" t="s">
        <v>53</v>
      </c>
      <c r="E49" s="3">
        <v>64000</v>
      </c>
      <c r="F49" s="3">
        <v>64000</v>
      </c>
      <c r="G49" s="3"/>
    </row>
    <row r="50" spans="1:7" ht="15">
      <c r="A50" s="4" t="s">
        <v>7</v>
      </c>
      <c r="B50" s="4">
        <v>201600270</v>
      </c>
      <c r="C50" s="4" t="s">
        <v>50</v>
      </c>
      <c r="D50" s="6" t="s">
        <v>54</v>
      </c>
      <c r="E50" s="3">
        <v>100000</v>
      </c>
      <c r="F50" s="3">
        <v>40000</v>
      </c>
      <c r="G50" s="3"/>
    </row>
    <row r="51" spans="1:7" ht="15">
      <c r="A51" s="4" t="s">
        <v>7</v>
      </c>
      <c r="B51" s="4">
        <v>201600271</v>
      </c>
      <c r="C51" s="4" t="s">
        <v>50</v>
      </c>
      <c r="D51" s="6" t="s">
        <v>55</v>
      </c>
      <c r="E51" s="3">
        <v>100000</v>
      </c>
      <c r="F51" s="3">
        <v>100000</v>
      </c>
      <c r="G51" s="3"/>
    </row>
    <row r="52" spans="1:7" ht="15">
      <c r="A52" s="4" t="s">
        <v>7</v>
      </c>
      <c r="B52" s="4">
        <v>201600272</v>
      </c>
      <c r="C52" s="4" t="s">
        <v>50</v>
      </c>
      <c r="D52" s="6" t="s">
        <v>56</v>
      </c>
      <c r="E52" s="3">
        <v>100000</v>
      </c>
      <c r="F52" s="3">
        <v>77000</v>
      </c>
      <c r="G52" s="3"/>
    </row>
    <row r="53" spans="1:7" ht="15">
      <c r="A53" s="4" t="s">
        <v>7</v>
      </c>
      <c r="B53" s="4">
        <v>201600255</v>
      </c>
      <c r="C53" s="4" t="s">
        <v>50</v>
      </c>
      <c r="D53" s="6" t="s">
        <v>57</v>
      </c>
      <c r="E53" s="3">
        <v>54000</v>
      </c>
      <c r="F53" s="3">
        <v>54000</v>
      </c>
      <c r="G53" s="3"/>
    </row>
    <row r="54" spans="1:7" ht="15">
      <c r="A54" s="4" t="s">
        <v>7</v>
      </c>
      <c r="B54" s="4">
        <v>201600254</v>
      </c>
      <c r="C54" s="4" t="s">
        <v>50</v>
      </c>
      <c r="D54" s="6" t="s">
        <v>58</v>
      </c>
      <c r="E54" s="3">
        <v>54000</v>
      </c>
      <c r="F54" s="3">
        <v>54000</v>
      </c>
      <c r="G54" s="3"/>
    </row>
    <row r="55" spans="1:7" ht="15">
      <c r="A55" s="4" t="s">
        <v>7</v>
      </c>
      <c r="B55" s="4">
        <v>201600287</v>
      </c>
      <c r="C55" s="4" t="s">
        <v>50</v>
      </c>
      <c r="D55" s="6" t="s">
        <v>59</v>
      </c>
      <c r="E55" s="3">
        <v>100000</v>
      </c>
      <c r="F55" s="3">
        <v>100000</v>
      </c>
      <c r="G55" s="3"/>
    </row>
    <row r="56" spans="1:7" ht="15">
      <c r="A56" s="1" t="s">
        <v>7</v>
      </c>
      <c r="B56" s="1">
        <v>201600224</v>
      </c>
      <c r="C56" s="1" t="s">
        <v>50</v>
      </c>
      <c r="D56" s="1" t="s">
        <v>60</v>
      </c>
      <c r="E56" s="2">
        <v>25593000</v>
      </c>
      <c r="F56" s="2">
        <v>24207749.87</v>
      </c>
      <c r="G56" s="3"/>
    </row>
    <row r="57" spans="1:7" ht="15">
      <c r="A57" s="1" t="s">
        <v>7</v>
      </c>
      <c r="B57" s="1">
        <v>201600225</v>
      </c>
      <c r="C57" s="1" t="s">
        <v>50</v>
      </c>
      <c r="D57" s="1" t="s">
        <v>61</v>
      </c>
      <c r="E57" s="2">
        <v>16562000</v>
      </c>
      <c r="F57" s="2">
        <v>16078222.29</v>
      </c>
      <c r="G57" s="3"/>
    </row>
    <row r="58" spans="1:7" ht="15">
      <c r="A58" s="1" t="s">
        <v>7</v>
      </c>
      <c r="B58" s="1">
        <v>201600226</v>
      </c>
      <c r="C58" s="1" t="s">
        <v>50</v>
      </c>
      <c r="D58" s="1" t="s">
        <v>62</v>
      </c>
      <c r="E58" s="2">
        <v>22889000</v>
      </c>
      <c r="F58" s="2">
        <v>22855227.21</v>
      </c>
      <c r="G58" s="3">
        <v>22542810.71</v>
      </c>
    </row>
    <row r="59" spans="1:7" ht="15">
      <c r="A59" s="1" t="s">
        <v>7</v>
      </c>
      <c r="B59" s="1">
        <v>201600333</v>
      </c>
      <c r="C59" s="1" t="s">
        <v>50</v>
      </c>
      <c r="D59" s="1" t="s">
        <v>63</v>
      </c>
      <c r="E59" s="2">
        <v>330000</v>
      </c>
      <c r="F59" s="2">
        <v>223005.48</v>
      </c>
      <c r="G59" s="3"/>
    </row>
    <row r="60" spans="1:7" ht="15">
      <c r="A60" s="1" t="s">
        <v>7</v>
      </c>
      <c r="B60" s="1">
        <v>201600334</v>
      </c>
      <c r="C60" s="1" t="s">
        <v>50</v>
      </c>
      <c r="D60" s="1" t="s">
        <v>64</v>
      </c>
      <c r="E60" s="2">
        <v>740000</v>
      </c>
      <c r="F60" s="2">
        <v>584688.68</v>
      </c>
      <c r="G60" s="3">
        <v>560332.55</v>
      </c>
    </row>
    <row r="61" spans="1:7" ht="15">
      <c r="A61" s="1" t="s">
        <v>7</v>
      </c>
      <c r="B61" s="1">
        <v>201600338</v>
      </c>
      <c r="C61" s="1" t="s">
        <v>50</v>
      </c>
      <c r="D61" s="1" t="s">
        <v>65</v>
      </c>
      <c r="E61" s="2">
        <v>385000</v>
      </c>
      <c r="F61" s="2">
        <v>271627.79</v>
      </c>
      <c r="G61" s="3"/>
    </row>
    <row r="62" spans="1:7" ht="15">
      <c r="A62" s="1" t="s">
        <v>7</v>
      </c>
      <c r="B62" s="1">
        <v>201600339</v>
      </c>
      <c r="C62" s="1" t="s">
        <v>50</v>
      </c>
      <c r="D62" s="1" t="s">
        <v>66</v>
      </c>
      <c r="E62" s="2">
        <v>794000</v>
      </c>
      <c r="F62" s="2">
        <v>605332.49</v>
      </c>
      <c r="G62" s="3"/>
    </row>
    <row r="63" spans="1:7" ht="15">
      <c r="A63" s="1" t="s">
        <v>7</v>
      </c>
      <c r="B63" s="1">
        <v>201600341</v>
      </c>
      <c r="C63" s="1" t="s">
        <v>50</v>
      </c>
      <c r="D63" s="1" t="s">
        <v>67</v>
      </c>
      <c r="E63" s="2">
        <v>796000</v>
      </c>
      <c r="F63" s="2">
        <v>689390.17</v>
      </c>
      <c r="G63" s="3"/>
    </row>
    <row r="64" spans="1:7" ht="15">
      <c r="A64" s="1" t="s">
        <v>15</v>
      </c>
      <c r="B64" s="1">
        <v>598</v>
      </c>
      <c r="C64" s="1" t="s">
        <v>50</v>
      </c>
      <c r="D64" s="1" t="s">
        <v>68</v>
      </c>
      <c r="E64" s="2">
        <v>467000</v>
      </c>
      <c r="F64" s="2">
        <v>353197.23</v>
      </c>
      <c r="G64" s="3"/>
    </row>
    <row r="65" spans="1:7" ht="15">
      <c r="A65" s="1" t="s">
        <v>15</v>
      </c>
      <c r="B65" s="1">
        <v>599</v>
      </c>
      <c r="C65" s="1" t="s">
        <v>50</v>
      </c>
      <c r="D65" s="1" t="s">
        <v>69</v>
      </c>
      <c r="E65" s="2">
        <v>336000</v>
      </c>
      <c r="F65" s="2">
        <v>282498.98</v>
      </c>
      <c r="G65" s="3"/>
    </row>
    <row r="66" spans="1:7" ht="15">
      <c r="A66" s="1" t="s">
        <v>15</v>
      </c>
      <c r="B66" s="1">
        <v>1393</v>
      </c>
      <c r="C66" s="1" t="s">
        <v>50</v>
      </c>
      <c r="D66" s="1" t="s">
        <v>70</v>
      </c>
      <c r="E66" s="2">
        <v>57000</v>
      </c>
      <c r="F66" s="2">
        <v>45986</v>
      </c>
      <c r="G66" s="3"/>
    </row>
    <row r="67" spans="1:7" ht="15">
      <c r="A67" s="1" t="s">
        <v>15</v>
      </c>
      <c r="B67" s="1">
        <v>1394</v>
      </c>
      <c r="C67" s="1" t="s">
        <v>50</v>
      </c>
      <c r="D67" s="1" t="s">
        <v>71</v>
      </c>
      <c r="E67" s="2">
        <v>426000</v>
      </c>
      <c r="F67" s="2">
        <v>333850.18</v>
      </c>
      <c r="G67" s="3"/>
    </row>
    <row r="68" spans="1:7" ht="15">
      <c r="A68" s="4" t="s">
        <v>11</v>
      </c>
      <c r="B68" s="4">
        <v>201600068</v>
      </c>
      <c r="C68" s="4" t="s">
        <v>50</v>
      </c>
      <c r="D68" s="4" t="s">
        <v>72</v>
      </c>
      <c r="E68" s="3">
        <v>635000</v>
      </c>
      <c r="F68" s="3">
        <v>635000</v>
      </c>
      <c r="G68" s="3"/>
    </row>
    <row r="69" spans="1:7" ht="15">
      <c r="A69" s="4" t="s">
        <v>11</v>
      </c>
      <c r="B69" s="4">
        <v>201600069</v>
      </c>
      <c r="C69" s="4" t="s">
        <v>50</v>
      </c>
      <c r="D69" s="4" t="s">
        <v>73</v>
      </c>
      <c r="E69" s="3">
        <v>744000</v>
      </c>
      <c r="F69" s="3">
        <v>744000</v>
      </c>
      <c r="G69" s="3"/>
    </row>
    <row r="70" spans="1:7" ht="15">
      <c r="A70" s="4" t="s">
        <v>11</v>
      </c>
      <c r="B70" s="4">
        <v>201600070</v>
      </c>
      <c r="C70" s="4" t="s">
        <v>50</v>
      </c>
      <c r="D70" s="6" t="s">
        <v>74</v>
      </c>
      <c r="E70" s="3">
        <v>218000</v>
      </c>
      <c r="F70" s="3">
        <v>176980.14</v>
      </c>
      <c r="G70" s="3"/>
    </row>
    <row r="71" spans="1:7" ht="15">
      <c r="A71" s="4" t="s">
        <v>11</v>
      </c>
      <c r="B71" s="4">
        <v>201600071</v>
      </c>
      <c r="C71" s="4" t="s">
        <v>50</v>
      </c>
      <c r="D71" s="6" t="s">
        <v>75</v>
      </c>
      <c r="E71" s="3">
        <v>559000</v>
      </c>
      <c r="F71" s="3">
        <v>530031.8</v>
      </c>
      <c r="G71" s="3"/>
    </row>
    <row r="72" spans="1:7" ht="15">
      <c r="A72" s="4" t="s">
        <v>11</v>
      </c>
      <c r="B72" s="4">
        <v>201600072</v>
      </c>
      <c r="C72" s="4" t="s">
        <v>50</v>
      </c>
      <c r="D72" s="6" t="s">
        <v>76</v>
      </c>
      <c r="E72" s="3">
        <v>350000</v>
      </c>
      <c r="F72" s="3">
        <v>349953.74</v>
      </c>
      <c r="G72" s="3"/>
    </row>
    <row r="73" spans="1:7" ht="15">
      <c r="A73" s="4" t="s">
        <v>11</v>
      </c>
      <c r="B73" s="4">
        <v>201600179</v>
      </c>
      <c r="C73" s="4" t="s">
        <v>50</v>
      </c>
      <c r="D73" s="6" t="s">
        <v>77</v>
      </c>
      <c r="E73" s="3">
        <v>393000</v>
      </c>
      <c r="F73" s="3">
        <v>393000</v>
      </c>
      <c r="G73" s="3"/>
    </row>
    <row r="74" spans="1:7" ht="15">
      <c r="A74" s="4" t="s">
        <v>11</v>
      </c>
      <c r="B74" s="4">
        <v>201600203</v>
      </c>
      <c r="C74" s="4" t="s">
        <v>50</v>
      </c>
      <c r="D74" s="4" t="s">
        <v>78</v>
      </c>
      <c r="E74" s="3">
        <v>928000</v>
      </c>
      <c r="F74" s="3">
        <v>928000</v>
      </c>
      <c r="G74" s="3"/>
    </row>
    <row r="75" spans="1:7" ht="15">
      <c r="A75" s="4" t="s">
        <v>11</v>
      </c>
      <c r="B75" s="4">
        <v>201600204</v>
      </c>
      <c r="C75" s="4" t="s">
        <v>50</v>
      </c>
      <c r="D75" s="4" t="s">
        <v>79</v>
      </c>
      <c r="E75" s="3">
        <v>991000</v>
      </c>
      <c r="F75" s="3">
        <v>991000</v>
      </c>
      <c r="G75" s="3"/>
    </row>
    <row r="76" spans="1:7" ht="15">
      <c r="A76" s="4"/>
      <c r="B76" s="4"/>
      <c r="C76" s="4"/>
      <c r="D76" s="4"/>
      <c r="E76" s="5">
        <f>SUM(E47:E75)</f>
        <v>74875000</v>
      </c>
      <c r="F76" s="5">
        <f>SUM(F47:F75)</f>
        <v>71810742.04999998</v>
      </c>
      <c r="G76" s="3"/>
    </row>
    <row r="77" spans="1:7" ht="15">
      <c r="A77" s="4" t="s">
        <v>7</v>
      </c>
      <c r="B77" s="4">
        <v>201600093</v>
      </c>
      <c r="C77" s="4" t="s">
        <v>50</v>
      </c>
      <c r="D77" s="4" t="s">
        <v>214</v>
      </c>
      <c r="E77" s="10">
        <v>13000</v>
      </c>
      <c r="F77" s="10">
        <v>13000</v>
      </c>
      <c r="G77" s="3"/>
    </row>
    <row r="78" spans="1:7" ht="15">
      <c r="A78" s="4" t="s">
        <v>11</v>
      </c>
      <c r="B78" s="4">
        <v>201600307</v>
      </c>
      <c r="C78" s="4" t="s">
        <v>50</v>
      </c>
      <c r="D78" s="4" t="s">
        <v>215</v>
      </c>
      <c r="E78" s="10">
        <v>10302000</v>
      </c>
      <c r="F78" s="10">
        <v>10302000</v>
      </c>
      <c r="G78" s="3"/>
    </row>
    <row r="79" spans="1:7" ht="15">
      <c r="A79" s="4"/>
      <c r="B79" s="4"/>
      <c r="C79" s="4"/>
      <c r="D79" s="4"/>
      <c r="E79" s="5">
        <f>SUM(E76:E78)</f>
        <v>85190000</v>
      </c>
      <c r="F79" s="5">
        <f>SUM(F76:F78)</f>
        <v>82125742.04999998</v>
      </c>
      <c r="G79" s="3"/>
    </row>
    <row r="80" spans="1:7" ht="15">
      <c r="A80" s="4" t="s">
        <v>11</v>
      </c>
      <c r="B80" s="4">
        <v>201600220</v>
      </c>
      <c r="C80" s="4" t="s">
        <v>80</v>
      </c>
      <c r="D80" s="6" t="s">
        <v>81</v>
      </c>
      <c r="E80" s="3">
        <v>144000</v>
      </c>
      <c r="F80" s="3">
        <v>144000</v>
      </c>
      <c r="G80" s="3"/>
    </row>
    <row r="81" spans="1:7" ht="15">
      <c r="A81" s="4" t="s">
        <v>11</v>
      </c>
      <c r="B81" s="4">
        <v>201600221</v>
      </c>
      <c r="C81" s="4" t="s">
        <v>80</v>
      </c>
      <c r="D81" s="4" t="s">
        <v>82</v>
      </c>
      <c r="E81" s="3">
        <v>300000</v>
      </c>
      <c r="F81" s="3">
        <v>300000</v>
      </c>
      <c r="G81" s="3"/>
    </row>
    <row r="82" spans="1:7" ht="15">
      <c r="A82" s="4" t="s">
        <v>11</v>
      </c>
      <c r="B82" s="4">
        <v>201600222</v>
      </c>
      <c r="C82" s="4" t="s">
        <v>80</v>
      </c>
      <c r="D82" s="4" t="s">
        <v>83</v>
      </c>
      <c r="E82" s="3">
        <v>51000</v>
      </c>
      <c r="F82" s="3">
        <v>51000</v>
      </c>
      <c r="G82" s="3"/>
    </row>
    <row r="83" spans="1:7" ht="15">
      <c r="A83" s="4" t="s">
        <v>11</v>
      </c>
      <c r="B83" s="4">
        <v>201600223</v>
      </c>
      <c r="C83" s="4" t="s">
        <v>80</v>
      </c>
      <c r="D83" s="4" t="s">
        <v>84</v>
      </c>
      <c r="E83" s="3">
        <v>100000</v>
      </c>
      <c r="F83" s="3">
        <v>100000</v>
      </c>
      <c r="G83" s="3"/>
    </row>
    <row r="84" spans="1:7" ht="15">
      <c r="A84" s="4" t="s">
        <v>11</v>
      </c>
      <c r="B84" s="4">
        <v>201600073</v>
      </c>
      <c r="C84" s="4" t="s">
        <v>80</v>
      </c>
      <c r="D84" s="4" t="s">
        <v>85</v>
      </c>
      <c r="E84" s="3">
        <v>492000</v>
      </c>
      <c r="F84" s="3">
        <v>492000</v>
      </c>
      <c r="G84" s="3"/>
    </row>
    <row r="85" spans="1:7" ht="15">
      <c r="A85" s="4" t="s">
        <v>11</v>
      </c>
      <c r="B85" s="4">
        <v>201600074</v>
      </c>
      <c r="C85" s="4" t="s">
        <v>80</v>
      </c>
      <c r="D85" s="4" t="s">
        <v>86</v>
      </c>
      <c r="E85" s="3">
        <v>241000</v>
      </c>
      <c r="F85" s="3">
        <v>241000</v>
      </c>
      <c r="G85" s="3"/>
    </row>
    <row r="86" spans="1:7" ht="15">
      <c r="A86" s="4" t="s">
        <v>11</v>
      </c>
      <c r="B86" s="4">
        <v>201600075</v>
      </c>
      <c r="C86" s="4" t="s">
        <v>80</v>
      </c>
      <c r="D86" s="4" t="s">
        <v>87</v>
      </c>
      <c r="E86" s="3">
        <v>170000</v>
      </c>
      <c r="F86" s="3">
        <v>170000</v>
      </c>
      <c r="G86" s="3"/>
    </row>
    <row r="87" spans="1:7" ht="15">
      <c r="A87" s="4" t="s">
        <v>11</v>
      </c>
      <c r="B87" s="4">
        <v>201600076</v>
      </c>
      <c r="C87" s="4" t="s">
        <v>80</v>
      </c>
      <c r="D87" s="4" t="s">
        <v>88</v>
      </c>
      <c r="E87" s="3">
        <v>720000</v>
      </c>
      <c r="F87" s="3">
        <v>720000</v>
      </c>
      <c r="G87" s="3"/>
    </row>
    <row r="88" spans="1:7" ht="15">
      <c r="A88" s="4" t="s">
        <v>11</v>
      </c>
      <c r="B88" s="4">
        <v>201600182</v>
      </c>
      <c r="C88" s="4" t="s">
        <v>80</v>
      </c>
      <c r="D88" s="4" t="s">
        <v>89</v>
      </c>
      <c r="E88" s="3">
        <v>1670000</v>
      </c>
      <c r="F88" s="3">
        <v>1670000</v>
      </c>
      <c r="G88" s="3"/>
    </row>
    <row r="89" spans="1:7" ht="15">
      <c r="A89" s="4" t="s">
        <v>11</v>
      </c>
      <c r="B89" s="4">
        <v>201600183</v>
      </c>
      <c r="C89" s="4" t="s">
        <v>80</v>
      </c>
      <c r="D89" s="6" t="s">
        <v>90</v>
      </c>
      <c r="E89" s="3">
        <v>1900000</v>
      </c>
      <c r="F89" s="3">
        <v>1900000</v>
      </c>
      <c r="G89" s="3"/>
    </row>
    <row r="90" spans="1:7" ht="15">
      <c r="A90" s="4"/>
      <c r="B90" s="4"/>
      <c r="C90" s="4"/>
      <c r="D90" s="6"/>
      <c r="E90" s="5">
        <f>SUM(E80:E89)</f>
        <v>5788000</v>
      </c>
      <c r="F90" s="5">
        <f>SUM(F80:F89)</f>
        <v>5788000</v>
      </c>
      <c r="G90" s="3"/>
    </row>
    <row r="91" spans="1:7" ht="15">
      <c r="A91" s="4" t="s">
        <v>7</v>
      </c>
      <c r="B91" s="4">
        <v>201600257</v>
      </c>
      <c r="C91" s="4" t="s">
        <v>91</v>
      </c>
      <c r="D91" s="6" t="s">
        <v>92</v>
      </c>
      <c r="E91" s="3">
        <v>38000</v>
      </c>
      <c r="F91" s="3">
        <v>38000</v>
      </c>
      <c r="G91" s="3"/>
    </row>
    <row r="92" spans="1:7" ht="15">
      <c r="A92" s="4"/>
      <c r="B92" s="4"/>
      <c r="C92" s="4"/>
      <c r="D92" s="6"/>
      <c r="E92" s="5">
        <f>SUM(E91)</f>
        <v>38000</v>
      </c>
      <c r="F92" s="5">
        <f>SUM(F91)</f>
        <v>38000</v>
      </c>
      <c r="G92" s="3"/>
    </row>
    <row r="93" spans="1:7" ht="15">
      <c r="A93" s="4" t="s">
        <v>7</v>
      </c>
      <c r="B93" s="4">
        <v>201600286</v>
      </c>
      <c r="C93" s="4" t="s">
        <v>93</v>
      </c>
      <c r="D93" s="6" t="s">
        <v>94</v>
      </c>
      <c r="E93" s="3">
        <v>64000</v>
      </c>
      <c r="F93" s="3">
        <v>64000</v>
      </c>
      <c r="G93" s="3"/>
    </row>
    <row r="94" spans="1:7" ht="15">
      <c r="A94" s="1" t="s">
        <v>15</v>
      </c>
      <c r="B94" s="1">
        <v>600</v>
      </c>
      <c r="C94" s="1" t="s">
        <v>93</v>
      </c>
      <c r="D94" s="1" t="s">
        <v>95</v>
      </c>
      <c r="E94" s="2">
        <v>290000</v>
      </c>
      <c r="F94" s="2">
        <v>290000</v>
      </c>
      <c r="G94" s="3"/>
    </row>
    <row r="95" spans="1:7" ht="15">
      <c r="A95" s="1" t="s">
        <v>15</v>
      </c>
      <c r="B95" s="1">
        <v>762</v>
      </c>
      <c r="C95" s="1" t="s">
        <v>93</v>
      </c>
      <c r="D95" s="1" t="s">
        <v>96</v>
      </c>
      <c r="E95" s="2">
        <v>633000</v>
      </c>
      <c r="F95" s="2">
        <v>292367.03</v>
      </c>
      <c r="G95" s="3"/>
    </row>
    <row r="96" spans="1:7" ht="15">
      <c r="A96" s="4" t="s">
        <v>11</v>
      </c>
      <c r="B96" s="4">
        <v>201600298</v>
      </c>
      <c r="C96" s="4" t="s">
        <v>93</v>
      </c>
      <c r="D96" s="4" t="s">
        <v>97</v>
      </c>
      <c r="E96" s="3">
        <v>1892000</v>
      </c>
      <c r="F96" s="3">
        <v>1892000</v>
      </c>
      <c r="G96" s="3"/>
    </row>
    <row r="97" spans="1:7" ht="15">
      <c r="A97" s="4"/>
      <c r="B97" s="4"/>
      <c r="C97" s="4"/>
      <c r="D97" s="4"/>
      <c r="E97" s="5">
        <f>SUM(E93:E96)</f>
        <v>2879000</v>
      </c>
      <c r="F97" s="5">
        <f>SUM(F93:F96)</f>
        <v>2538367.0300000003</v>
      </c>
      <c r="G97" s="3"/>
    </row>
    <row r="98" spans="1:7" ht="15">
      <c r="A98" s="4" t="s">
        <v>7</v>
      </c>
      <c r="B98" s="4">
        <v>201600204</v>
      </c>
      <c r="C98" s="4" t="s">
        <v>98</v>
      </c>
      <c r="D98" s="6" t="s">
        <v>99</v>
      </c>
      <c r="E98" s="3">
        <v>98000</v>
      </c>
      <c r="F98" s="3">
        <v>98000</v>
      </c>
      <c r="G98" s="3"/>
    </row>
    <row r="99" spans="1:7" ht="15">
      <c r="A99" s="1" t="s">
        <v>7</v>
      </c>
      <c r="B99" s="1">
        <v>201600227</v>
      </c>
      <c r="C99" s="1" t="s">
        <v>98</v>
      </c>
      <c r="D99" s="1" t="s">
        <v>100</v>
      </c>
      <c r="E99" s="2">
        <v>21172000</v>
      </c>
      <c r="F99" s="2">
        <v>19384000</v>
      </c>
      <c r="G99" s="3">
        <v>16565821</v>
      </c>
    </row>
    <row r="100" spans="1:7" ht="15">
      <c r="A100" s="4" t="s">
        <v>11</v>
      </c>
      <c r="B100" s="4">
        <v>201600296</v>
      </c>
      <c r="C100" s="4" t="s">
        <v>98</v>
      </c>
      <c r="D100" s="4" t="s">
        <v>101</v>
      </c>
      <c r="E100" s="3">
        <v>676000</v>
      </c>
      <c r="F100" s="3">
        <v>676000</v>
      </c>
      <c r="G100" s="3"/>
    </row>
    <row r="101" spans="1:7" ht="15">
      <c r="A101" s="4"/>
      <c r="B101" s="4"/>
      <c r="C101" s="4"/>
      <c r="D101" s="4"/>
      <c r="E101" s="5">
        <f>SUM(E98:E100)</f>
        <v>21946000</v>
      </c>
      <c r="F101" s="5">
        <f>SUM(F98:F100)</f>
        <v>20158000</v>
      </c>
      <c r="G101" s="3"/>
    </row>
    <row r="102" spans="1:7" ht="15">
      <c r="A102" s="4" t="s">
        <v>15</v>
      </c>
      <c r="B102" s="4">
        <v>576</v>
      </c>
      <c r="C102" s="4" t="s">
        <v>102</v>
      </c>
      <c r="D102" s="6" t="s">
        <v>103</v>
      </c>
      <c r="E102" s="3">
        <v>60000</v>
      </c>
      <c r="F102" s="3">
        <v>60000</v>
      </c>
      <c r="G102" s="3"/>
    </row>
    <row r="103" spans="1:7" ht="15">
      <c r="A103" s="1" t="s">
        <v>7</v>
      </c>
      <c r="B103" s="1">
        <v>201600336</v>
      </c>
      <c r="C103" s="1" t="s">
        <v>102</v>
      </c>
      <c r="D103" s="1" t="s">
        <v>104</v>
      </c>
      <c r="E103" s="2">
        <v>800000</v>
      </c>
      <c r="F103" s="2">
        <v>723466.82</v>
      </c>
      <c r="G103" s="3"/>
    </row>
    <row r="104" spans="1:7" ht="15">
      <c r="A104" s="1" t="s">
        <v>15</v>
      </c>
      <c r="B104" s="1">
        <v>1395</v>
      </c>
      <c r="C104" s="1" t="s">
        <v>102</v>
      </c>
      <c r="D104" s="1" t="s">
        <v>105</v>
      </c>
      <c r="E104" s="2">
        <v>416000</v>
      </c>
      <c r="F104" s="2">
        <v>400213.3</v>
      </c>
      <c r="G104" s="3"/>
    </row>
    <row r="105" spans="1:7" ht="15">
      <c r="A105" s="4" t="s">
        <v>7</v>
      </c>
      <c r="B105" s="4">
        <v>201600196</v>
      </c>
      <c r="C105" s="4" t="s">
        <v>106</v>
      </c>
      <c r="D105" s="6" t="s">
        <v>107</v>
      </c>
      <c r="E105" s="3">
        <v>58000</v>
      </c>
      <c r="F105" s="3">
        <v>58000</v>
      </c>
      <c r="G105" s="3"/>
    </row>
    <row r="106" spans="1:7" ht="15">
      <c r="A106" s="4" t="s">
        <v>7</v>
      </c>
      <c r="B106" s="4">
        <v>201600198</v>
      </c>
      <c r="C106" s="4" t="s">
        <v>106</v>
      </c>
      <c r="D106" s="6" t="s">
        <v>108</v>
      </c>
      <c r="E106" s="3">
        <v>98000</v>
      </c>
      <c r="F106" s="3">
        <v>98000</v>
      </c>
      <c r="G106" s="3"/>
    </row>
    <row r="107" spans="1:7" ht="15">
      <c r="A107" s="4" t="s">
        <v>7</v>
      </c>
      <c r="B107" s="4">
        <v>201600199</v>
      </c>
      <c r="C107" s="4" t="s">
        <v>106</v>
      </c>
      <c r="D107" s="4" t="s">
        <v>109</v>
      </c>
      <c r="E107" s="3">
        <v>56000</v>
      </c>
      <c r="F107" s="3">
        <v>56000</v>
      </c>
      <c r="G107" s="3"/>
    </row>
    <row r="108" spans="1:7" ht="15">
      <c r="A108" s="4" t="s">
        <v>7</v>
      </c>
      <c r="B108" s="4">
        <v>201600200</v>
      </c>
      <c r="C108" s="4" t="s">
        <v>106</v>
      </c>
      <c r="D108" s="6" t="s">
        <v>110</v>
      </c>
      <c r="E108" s="3">
        <v>95000</v>
      </c>
      <c r="F108" s="3">
        <v>95000</v>
      </c>
      <c r="G108" s="3"/>
    </row>
    <row r="109" spans="1:7" ht="15">
      <c r="A109" s="4" t="s">
        <v>7</v>
      </c>
      <c r="B109" s="4">
        <v>201600201</v>
      </c>
      <c r="C109" s="4" t="s">
        <v>106</v>
      </c>
      <c r="D109" s="6" t="s">
        <v>111</v>
      </c>
      <c r="E109" s="3">
        <v>80000</v>
      </c>
      <c r="F109" s="3">
        <v>65500</v>
      </c>
      <c r="G109" s="3"/>
    </row>
    <row r="110" spans="1:7" ht="15">
      <c r="A110" s="4" t="s">
        <v>7</v>
      </c>
      <c r="B110" s="4">
        <v>201600273</v>
      </c>
      <c r="C110" s="4" t="s">
        <v>106</v>
      </c>
      <c r="D110" s="6" t="s">
        <v>112</v>
      </c>
      <c r="E110" s="3">
        <v>100000</v>
      </c>
      <c r="F110" s="3">
        <v>100000</v>
      </c>
      <c r="G110" s="3"/>
    </row>
    <row r="111" spans="1:7" ht="15">
      <c r="A111" s="4" t="s">
        <v>7</v>
      </c>
      <c r="B111" s="4">
        <v>201600258</v>
      </c>
      <c r="C111" s="4" t="s">
        <v>106</v>
      </c>
      <c r="D111" s="6" t="s">
        <v>113</v>
      </c>
      <c r="E111" s="3">
        <v>54000</v>
      </c>
      <c r="F111" s="3">
        <v>36350</v>
      </c>
      <c r="G111" s="3"/>
    </row>
    <row r="112" spans="1:7" ht="15">
      <c r="A112" s="4" t="s">
        <v>7</v>
      </c>
      <c r="B112" s="4">
        <v>201600293</v>
      </c>
      <c r="C112" s="4" t="s">
        <v>106</v>
      </c>
      <c r="D112" s="6" t="s">
        <v>114</v>
      </c>
      <c r="E112" s="3">
        <v>95000</v>
      </c>
      <c r="F112" s="3">
        <v>95000</v>
      </c>
      <c r="G112" s="3"/>
    </row>
    <row r="113" spans="1:7" ht="15">
      <c r="A113" s="1" t="s">
        <v>7</v>
      </c>
      <c r="B113" s="1">
        <v>201600234</v>
      </c>
      <c r="C113" s="1" t="s">
        <v>106</v>
      </c>
      <c r="D113" s="1" t="s">
        <v>115</v>
      </c>
      <c r="E113" s="2">
        <v>17043000</v>
      </c>
      <c r="F113" s="2">
        <v>16858514.74</v>
      </c>
      <c r="G113" s="3"/>
    </row>
    <row r="114" spans="1:7" ht="15">
      <c r="A114" s="1" t="s">
        <v>7</v>
      </c>
      <c r="B114" s="1">
        <v>201600233</v>
      </c>
      <c r="C114" s="1" t="s">
        <v>106</v>
      </c>
      <c r="D114" s="1" t="s">
        <v>116</v>
      </c>
      <c r="E114" s="2">
        <v>25388000</v>
      </c>
      <c r="F114" s="2">
        <v>25076399.11</v>
      </c>
      <c r="G114" s="3"/>
    </row>
    <row r="115" spans="1:7" ht="15">
      <c r="A115" s="1" t="s">
        <v>7</v>
      </c>
      <c r="B115" s="1">
        <v>201600228</v>
      </c>
      <c r="C115" s="1" t="s">
        <v>106</v>
      </c>
      <c r="D115" s="1" t="s">
        <v>117</v>
      </c>
      <c r="E115" s="2">
        <v>23121000</v>
      </c>
      <c r="F115" s="2">
        <v>22712056.23</v>
      </c>
      <c r="G115" s="3">
        <v>22239602.59</v>
      </c>
    </row>
    <row r="116" spans="1:7" ht="15">
      <c r="A116" s="1" t="s">
        <v>7</v>
      </c>
      <c r="B116" s="1">
        <v>201600229</v>
      </c>
      <c r="C116" s="1" t="s">
        <v>106</v>
      </c>
      <c r="D116" s="1" t="s">
        <v>118</v>
      </c>
      <c r="E116" s="2">
        <v>25516000</v>
      </c>
      <c r="F116" s="2">
        <v>25368349.47</v>
      </c>
      <c r="G116" s="3"/>
    </row>
    <row r="117" spans="1:7" ht="15">
      <c r="A117" s="1" t="s">
        <v>7</v>
      </c>
      <c r="B117" s="1">
        <v>201600230</v>
      </c>
      <c r="C117" s="1" t="s">
        <v>106</v>
      </c>
      <c r="D117" s="1" t="s">
        <v>119</v>
      </c>
      <c r="E117" s="2">
        <v>11460000</v>
      </c>
      <c r="F117" s="2">
        <v>11280390.11</v>
      </c>
      <c r="G117" s="3"/>
    </row>
    <row r="118" spans="1:7" ht="15">
      <c r="A118" s="4" t="s">
        <v>7</v>
      </c>
      <c r="B118" s="4">
        <v>201600221</v>
      </c>
      <c r="C118" s="4" t="s">
        <v>106</v>
      </c>
      <c r="D118" s="4" t="s">
        <v>120</v>
      </c>
      <c r="E118" s="3">
        <v>5600</v>
      </c>
      <c r="F118" s="3">
        <v>5600</v>
      </c>
      <c r="G118" s="3"/>
    </row>
    <row r="119" spans="1:7" ht="15">
      <c r="A119" s="4" t="s">
        <v>11</v>
      </c>
      <c r="B119" s="4">
        <v>201600224</v>
      </c>
      <c r="C119" s="4" t="s">
        <v>106</v>
      </c>
      <c r="D119" s="4" t="s">
        <v>121</v>
      </c>
      <c r="E119" s="3">
        <v>355000</v>
      </c>
      <c r="F119" s="3">
        <v>355000</v>
      </c>
      <c r="G119" s="3"/>
    </row>
    <row r="120" spans="1:7" ht="15">
      <c r="A120" s="4" t="s">
        <v>11</v>
      </c>
      <c r="B120" s="4">
        <v>201600225</v>
      </c>
      <c r="C120" s="4" t="s">
        <v>106</v>
      </c>
      <c r="D120" s="4" t="s">
        <v>122</v>
      </c>
      <c r="E120" s="3">
        <v>635000</v>
      </c>
      <c r="F120" s="3">
        <v>635000</v>
      </c>
      <c r="G120" s="3"/>
    </row>
    <row r="121" spans="1:7" ht="15">
      <c r="A121" s="4" t="s">
        <v>11</v>
      </c>
      <c r="B121" s="4">
        <v>201600226</v>
      </c>
      <c r="C121" s="4" t="s">
        <v>106</v>
      </c>
      <c r="D121" s="4" t="s">
        <v>123</v>
      </c>
      <c r="E121" s="3">
        <v>188000</v>
      </c>
      <c r="F121" s="3">
        <v>188000</v>
      </c>
      <c r="G121" s="3"/>
    </row>
    <row r="122" spans="1:7" ht="15">
      <c r="A122" s="4" t="s">
        <v>11</v>
      </c>
      <c r="B122" s="4">
        <v>201600090</v>
      </c>
      <c r="C122" s="4" t="s">
        <v>106</v>
      </c>
      <c r="D122" s="4" t="s">
        <v>124</v>
      </c>
      <c r="E122" s="3">
        <v>722000</v>
      </c>
      <c r="F122" s="3">
        <v>722000</v>
      </c>
      <c r="G122" s="3"/>
    </row>
    <row r="123" spans="1:7" ht="15">
      <c r="A123" s="4" t="s">
        <v>11</v>
      </c>
      <c r="B123" s="4">
        <v>201600086</v>
      </c>
      <c r="C123" s="4" t="s">
        <v>106</v>
      </c>
      <c r="D123" s="4" t="s">
        <v>125</v>
      </c>
      <c r="E123" s="3">
        <v>299000</v>
      </c>
      <c r="F123" s="3">
        <v>299000</v>
      </c>
      <c r="G123" s="3"/>
    </row>
    <row r="124" spans="1:7" ht="15">
      <c r="A124" s="4" t="s">
        <v>11</v>
      </c>
      <c r="B124" s="4">
        <v>201600087</v>
      </c>
      <c r="C124" s="4" t="s">
        <v>106</v>
      </c>
      <c r="D124" s="4" t="s">
        <v>126</v>
      </c>
      <c r="E124" s="3">
        <v>667000</v>
      </c>
      <c r="F124" s="3">
        <v>667000</v>
      </c>
      <c r="G124" s="3"/>
    </row>
    <row r="125" spans="1:7" ht="15">
      <c r="A125" s="4" t="s">
        <v>11</v>
      </c>
      <c r="B125" s="4">
        <v>201600077</v>
      </c>
      <c r="C125" s="4" t="s">
        <v>106</v>
      </c>
      <c r="D125" s="4" t="s">
        <v>127</v>
      </c>
      <c r="E125" s="3">
        <v>223000</v>
      </c>
      <c r="F125" s="3">
        <v>223000</v>
      </c>
      <c r="G125" s="3"/>
    </row>
    <row r="126" spans="1:7" ht="15">
      <c r="A126" s="4" t="s">
        <v>11</v>
      </c>
      <c r="B126" s="4">
        <v>201600084</v>
      </c>
      <c r="C126" s="4" t="s">
        <v>106</v>
      </c>
      <c r="D126" s="4" t="s">
        <v>128</v>
      </c>
      <c r="E126" s="3">
        <v>91000</v>
      </c>
      <c r="F126" s="3">
        <v>91000</v>
      </c>
      <c r="G126" s="3"/>
    </row>
    <row r="127" spans="1:7" ht="15">
      <c r="A127" s="4" t="s">
        <v>11</v>
      </c>
      <c r="B127" s="4">
        <v>201600085</v>
      </c>
      <c r="C127" s="4" t="s">
        <v>106</v>
      </c>
      <c r="D127" s="4" t="s">
        <v>129</v>
      </c>
      <c r="E127" s="3">
        <v>749000</v>
      </c>
      <c r="F127" s="3">
        <v>749000</v>
      </c>
      <c r="G127" s="3"/>
    </row>
    <row r="128" spans="1:7" ht="15">
      <c r="A128" s="4" t="s">
        <v>11</v>
      </c>
      <c r="B128" s="4">
        <v>201600088</v>
      </c>
      <c r="C128" s="4" t="s">
        <v>106</v>
      </c>
      <c r="D128" s="4" t="s">
        <v>130</v>
      </c>
      <c r="E128" s="3">
        <v>686000</v>
      </c>
      <c r="F128" s="3">
        <v>686000</v>
      </c>
      <c r="G128" s="3"/>
    </row>
    <row r="129" spans="1:7" ht="15">
      <c r="A129" s="4" t="s">
        <v>11</v>
      </c>
      <c r="B129" s="4">
        <v>201600089</v>
      </c>
      <c r="C129" s="4" t="s">
        <v>106</v>
      </c>
      <c r="D129" s="6" t="s">
        <v>131</v>
      </c>
      <c r="E129" s="3">
        <v>250000</v>
      </c>
      <c r="F129" s="3">
        <v>250000</v>
      </c>
      <c r="G129" s="3"/>
    </row>
    <row r="130" spans="1:7" ht="15">
      <c r="A130" s="4" t="s">
        <v>11</v>
      </c>
      <c r="B130" s="4">
        <v>201600301</v>
      </c>
      <c r="C130" s="4" t="s">
        <v>106</v>
      </c>
      <c r="D130" s="4" t="s">
        <v>132</v>
      </c>
      <c r="E130" s="3">
        <v>1936000</v>
      </c>
      <c r="F130" s="3">
        <v>1936000</v>
      </c>
      <c r="G130" s="3"/>
    </row>
    <row r="131" spans="1:7" ht="15">
      <c r="A131" s="4" t="s">
        <v>11</v>
      </c>
      <c r="B131" s="4">
        <v>201600311</v>
      </c>
      <c r="C131" s="4" t="s">
        <v>106</v>
      </c>
      <c r="D131" s="4" t="s">
        <v>133</v>
      </c>
      <c r="E131" s="3">
        <v>499000</v>
      </c>
      <c r="F131" s="3">
        <v>499000</v>
      </c>
      <c r="G131" s="3"/>
    </row>
    <row r="132" spans="1:7" ht="15">
      <c r="A132" s="4" t="s">
        <v>11</v>
      </c>
      <c r="B132" s="4">
        <v>201600175</v>
      </c>
      <c r="C132" s="4" t="s">
        <v>106</v>
      </c>
      <c r="D132" s="6" t="s">
        <v>134</v>
      </c>
      <c r="E132" s="3">
        <v>680000</v>
      </c>
      <c r="F132" s="3">
        <v>680000</v>
      </c>
      <c r="G132" s="3"/>
    </row>
    <row r="133" spans="1:7" ht="15">
      <c r="A133" s="4" t="s">
        <v>11</v>
      </c>
      <c r="B133" s="4">
        <v>201600176</v>
      </c>
      <c r="C133" s="4" t="s">
        <v>106</v>
      </c>
      <c r="D133" s="6" t="s">
        <v>135</v>
      </c>
      <c r="E133" s="3">
        <v>1969000</v>
      </c>
      <c r="F133" s="3">
        <v>1969000</v>
      </c>
      <c r="G133" s="3"/>
    </row>
    <row r="134" spans="1:7" ht="15">
      <c r="A134" s="4" t="s">
        <v>11</v>
      </c>
      <c r="B134" s="4">
        <v>201600177</v>
      </c>
      <c r="C134" s="4" t="s">
        <v>106</v>
      </c>
      <c r="D134" s="6" t="s">
        <v>136</v>
      </c>
      <c r="E134" s="3">
        <v>3973000</v>
      </c>
      <c r="F134" s="3">
        <v>3973000</v>
      </c>
      <c r="G134" s="3"/>
    </row>
    <row r="135" spans="1:7" ht="15">
      <c r="A135" s="4" t="s">
        <v>11</v>
      </c>
      <c r="B135" s="4">
        <v>201600205</v>
      </c>
      <c r="C135" s="4" t="s">
        <v>106</v>
      </c>
      <c r="D135" s="4" t="s">
        <v>137</v>
      </c>
      <c r="E135" s="3">
        <v>981000</v>
      </c>
      <c r="F135" s="3">
        <v>981000</v>
      </c>
      <c r="G135" s="3"/>
    </row>
    <row r="136" spans="1:7" ht="15">
      <c r="A136" s="4" t="s">
        <v>11</v>
      </c>
      <c r="B136" s="4">
        <v>201600208</v>
      </c>
      <c r="C136" s="4" t="s">
        <v>106</v>
      </c>
      <c r="D136" s="4" t="s">
        <v>138</v>
      </c>
      <c r="E136" s="3">
        <v>460000</v>
      </c>
      <c r="F136" s="3">
        <v>460000</v>
      </c>
      <c r="G136" s="3"/>
    </row>
    <row r="137" spans="1:7" ht="15">
      <c r="A137" s="4" t="s">
        <v>11</v>
      </c>
      <c r="B137" s="4">
        <v>201600206</v>
      </c>
      <c r="C137" s="4" t="s">
        <v>106</v>
      </c>
      <c r="D137" s="4" t="s">
        <v>139</v>
      </c>
      <c r="E137" s="3">
        <v>672000</v>
      </c>
      <c r="F137" s="3">
        <v>672000</v>
      </c>
      <c r="G137" s="3"/>
    </row>
    <row r="138" spans="1:7" ht="15">
      <c r="A138" s="4" t="s">
        <v>11</v>
      </c>
      <c r="B138" s="4">
        <v>201600207</v>
      </c>
      <c r="C138" s="4" t="s">
        <v>106</v>
      </c>
      <c r="D138" s="4" t="s">
        <v>140</v>
      </c>
      <c r="E138" s="3">
        <v>770000</v>
      </c>
      <c r="F138" s="3">
        <v>770000</v>
      </c>
      <c r="G138" s="3"/>
    </row>
    <row r="139" spans="1:7" ht="15">
      <c r="A139" s="4" t="s">
        <v>11</v>
      </c>
      <c r="B139" s="4">
        <v>201600210</v>
      </c>
      <c r="C139" s="4" t="s">
        <v>106</v>
      </c>
      <c r="D139" s="4" t="s">
        <v>141</v>
      </c>
      <c r="E139" s="3">
        <v>811000</v>
      </c>
      <c r="F139" s="3">
        <v>811000</v>
      </c>
      <c r="G139" s="3"/>
    </row>
    <row r="140" spans="1:7" ht="15">
      <c r="A140" s="4" t="s">
        <v>11</v>
      </c>
      <c r="B140" s="4">
        <v>201600211</v>
      </c>
      <c r="C140" s="4" t="s">
        <v>106</v>
      </c>
      <c r="D140" s="4" t="s">
        <v>142</v>
      </c>
      <c r="E140" s="3">
        <v>816000</v>
      </c>
      <c r="F140" s="3">
        <v>816000</v>
      </c>
      <c r="G140" s="3"/>
    </row>
    <row r="141" spans="1:7" ht="15">
      <c r="A141" s="4" t="s">
        <v>11</v>
      </c>
      <c r="B141" s="4">
        <v>201600209</v>
      </c>
      <c r="C141" s="4" t="s">
        <v>106</v>
      </c>
      <c r="D141" s="4" t="s">
        <v>143</v>
      </c>
      <c r="E141" s="3">
        <v>480000</v>
      </c>
      <c r="F141" s="3">
        <v>480000</v>
      </c>
      <c r="G141" s="3"/>
    </row>
    <row r="142" spans="1:7" ht="15">
      <c r="A142" s="4"/>
      <c r="B142" s="4"/>
      <c r="C142" s="4"/>
      <c r="D142" s="4"/>
      <c r="E142" s="5">
        <f>SUM(E102:E141)</f>
        <v>123357600</v>
      </c>
      <c r="F142" s="5">
        <f>SUM(F102:F141)</f>
        <v>122000839.78</v>
      </c>
      <c r="G142" s="3"/>
    </row>
    <row r="143" spans="1:7" ht="15">
      <c r="A143" s="4" t="s">
        <v>7</v>
      </c>
      <c r="B143" s="4">
        <v>201600086</v>
      </c>
      <c r="C143" s="4" t="s">
        <v>106</v>
      </c>
      <c r="D143" s="4" t="s">
        <v>216</v>
      </c>
      <c r="E143" s="3">
        <v>66000</v>
      </c>
      <c r="F143" s="3">
        <v>66000</v>
      </c>
      <c r="G143" s="4"/>
    </row>
    <row r="144" spans="1:7" ht="15">
      <c r="A144" s="4" t="s">
        <v>11</v>
      </c>
      <c r="B144" s="4">
        <v>201600049</v>
      </c>
      <c r="C144" s="4" t="s">
        <v>106</v>
      </c>
      <c r="D144" s="4" t="s">
        <v>217</v>
      </c>
      <c r="E144" s="3">
        <v>3849000</v>
      </c>
      <c r="F144" s="3">
        <v>3849000</v>
      </c>
      <c r="G144" s="4"/>
    </row>
    <row r="145" spans="1:7" ht="15">
      <c r="A145" s="4" t="s">
        <v>11</v>
      </c>
      <c r="B145" s="4">
        <v>201600050</v>
      </c>
      <c r="C145" s="4" t="s">
        <v>106</v>
      </c>
      <c r="D145" s="4" t="s">
        <v>218</v>
      </c>
      <c r="E145" s="3">
        <v>7348000</v>
      </c>
      <c r="F145" s="3">
        <v>7348000</v>
      </c>
      <c r="G145" s="4"/>
    </row>
    <row r="146" spans="1:7" ht="15">
      <c r="A146" s="4" t="s">
        <v>11</v>
      </c>
      <c r="B146" s="4">
        <v>201600051</v>
      </c>
      <c r="C146" s="4" t="s">
        <v>106</v>
      </c>
      <c r="D146" s="4" t="s">
        <v>219</v>
      </c>
      <c r="E146" s="3">
        <v>2315718.71</v>
      </c>
      <c r="F146" s="3">
        <v>2315718.71</v>
      </c>
      <c r="G146" s="4"/>
    </row>
    <row r="147" spans="1:7" ht="15">
      <c r="A147" s="4" t="s">
        <v>11</v>
      </c>
      <c r="B147" s="4">
        <v>201600310</v>
      </c>
      <c r="C147" s="4" t="s">
        <v>106</v>
      </c>
      <c r="D147" s="4" t="s">
        <v>220</v>
      </c>
      <c r="E147" s="3">
        <v>22342000</v>
      </c>
      <c r="F147" s="3">
        <v>22342000</v>
      </c>
      <c r="G147" s="4"/>
    </row>
    <row r="148" spans="1:7" ht="15">
      <c r="A148" s="4"/>
      <c r="B148" s="4"/>
      <c r="C148" s="4"/>
      <c r="D148" s="4"/>
      <c r="E148" s="5">
        <f>SUM(E142:E147)</f>
        <v>159278318.71</v>
      </c>
      <c r="F148" s="5">
        <f>SUM(F142:F147)</f>
        <v>157921558.49</v>
      </c>
      <c r="G148" s="3"/>
    </row>
    <row r="149" spans="1:7" ht="15">
      <c r="A149" s="1" t="s">
        <v>15</v>
      </c>
      <c r="B149" s="1">
        <v>604</v>
      </c>
      <c r="C149" s="1" t="s">
        <v>144</v>
      </c>
      <c r="D149" s="1" t="s">
        <v>145</v>
      </c>
      <c r="E149" s="2">
        <v>327000</v>
      </c>
      <c r="F149" s="2">
        <v>259734.94</v>
      </c>
      <c r="G149" s="3"/>
    </row>
    <row r="150" spans="1:7" ht="15">
      <c r="A150" s="1" t="s">
        <v>15</v>
      </c>
      <c r="B150" s="1">
        <v>760</v>
      </c>
      <c r="C150" s="1" t="s">
        <v>144</v>
      </c>
      <c r="D150" s="1" t="s">
        <v>146</v>
      </c>
      <c r="E150" s="2">
        <v>234000</v>
      </c>
      <c r="F150" s="2">
        <v>198344.6</v>
      </c>
      <c r="G150" s="3"/>
    </row>
    <row r="151" spans="1:7" ht="15">
      <c r="A151" s="4" t="s">
        <v>7</v>
      </c>
      <c r="B151" s="4">
        <v>201600292</v>
      </c>
      <c r="C151" s="4" t="s">
        <v>147</v>
      </c>
      <c r="D151" s="6" t="s">
        <v>148</v>
      </c>
      <c r="E151" s="3">
        <v>141000</v>
      </c>
      <c r="F151" s="3">
        <v>141000</v>
      </c>
      <c r="G151" s="3"/>
    </row>
    <row r="152" spans="1:7" ht="15">
      <c r="A152" s="4" t="s">
        <v>7</v>
      </c>
      <c r="B152" s="4">
        <v>201600218</v>
      </c>
      <c r="C152" s="4" t="s">
        <v>147</v>
      </c>
      <c r="D152" s="6" t="s">
        <v>149</v>
      </c>
      <c r="E152" s="3">
        <v>191000</v>
      </c>
      <c r="F152" s="3">
        <v>191000</v>
      </c>
      <c r="G152" s="3"/>
    </row>
    <row r="153" spans="1:7" ht="15">
      <c r="A153" s="4" t="s">
        <v>11</v>
      </c>
      <c r="B153" s="4">
        <v>201600091</v>
      </c>
      <c r="C153" s="4" t="s">
        <v>147</v>
      </c>
      <c r="D153" s="4" t="s">
        <v>150</v>
      </c>
      <c r="E153" s="3">
        <v>720000</v>
      </c>
      <c r="F153" s="3">
        <v>720000</v>
      </c>
      <c r="G153" s="3"/>
    </row>
    <row r="154" spans="1:7" ht="15">
      <c r="A154" s="4" t="s">
        <v>11</v>
      </c>
      <c r="B154" s="4">
        <v>201600297</v>
      </c>
      <c r="C154" s="4" t="s">
        <v>147</v>
      </c>
      <c r="D154" s="4" t="s">
        <v>151</v>
      </c>
      <c r="E154" s="3">
        <v>2687000</v>
      </c>
      <c r="F154" s="3">
        <v>2687000</v>
      </c>
      <c r="G154" s="3"/>
    </row>
    <row r="155" spans="1:7" ht="15">
      <c r="A155" s="4" t="s">
        <v>11</v>
      </c>
      <c r="B155" s="4">
        <v>201600180</v>
      </c>
      <c r="C155" s="4" t="s">
        <v>147</v>
      </c>
      <c r="D155" s="4" t="s">
        <v>152</v>
      </c>
      <c r="E155" s="3">
        <v>134000</v>
      </c>
      <c r="F155" s="3">
        <v>134000</v>
      </c>
      <c r="G155" s="3"/>
    </row>
    <row r="156" spans="1:7" ht="15">
      <c r="A156" s="4" t="s">
        <v>11</v>
      </c>
      <c r="B156" s="4">
        <v>201600212</v>
      </c>
      <c r="C156" s="4" t="s">
        <v>147</v>
      </c>
      <c r="D156" s="4" t="s">
        <v>153</v>
      </c>
      <c r="E156" s="3">
        <v>939000</v>
      </c>
      <c r="F156" s="3">
        <v>939000</v>
      </c>
      <c r="G156" s="3"/>
    </row>
    <row r="157" spans="1:7" ht="15">
      <c r="A157" s="4" t="s">
        <v>11</v>
      </c>
      <c r="B157" s="4">
        <v>201600213</v>
      </c>
      <c r="C157" s="4" t="s">
        <v>147</v>
      </c>
      <c r="D157" s="4" t="s">
        <v>154</v>
      </c>
      <c r="E157" s="3">
        <v>856000</v>
      </c>
      <c r="F157" s="3">
        <v>856000</v>
      </c>
      <c r="G157" s="3"/>
    </row>
    <row r="158" spans="1:7" ht="15">
      <c r="A158" s="4"/>
      <c r="B158" s="4"/>
      <c r="C158" s="4"/>
      <c r="D158" s="4"/>
      <c r="E158" s="5">
        <f>SUM(E149:E157)</f>
        <v>6229000</v>
      </c>
      <c r="F158" s="5">
        <f>SUM(F149:F157)</f>
        <v>6126079.54</v>
      </c>
      <c r="G158" s="3"/>
    </row>
    <row r="159" spans="1:7" ht="15">
      <c r="A159" s="4" t="s">
        <v>7</v>
      </c>
      <c r="B159" s="4">
        <v>201600118</v>
      </c>
      <c r="C159" s="4" t="s">
        <v>147</v>
      </c>
      <c r="D159" s="4" t="s">
        <v>221</v>
      </c>
      <c r="E159" s="10">
        <v>59000</v>
      </c>
      <c r="F159" s="10">
        <v>59000</v>
      </c>
      <c r="G159" s="3"/>
    </row>
    <row r="160" spans="1:7" ht="15">
      <c r="A160" s="4"/>
      <c r="B160" s="4"/>
      <c r="C160" s="4"/>
      <c r="D160" s="4"/>
      <c r="E160" s="5">
        <f>SUM(E158:E159)</f>
        <v>6288000</v>
      </c>
      <c r="F160" s="5">
        <f>SUM(F158:F159)</f>
        <v>6185079.54</v>
      </c>
      <c r="G160" s="3"/>
    </row>
    <row r="161" spans="1:7" ht="15">
      <c r="A161" s="4" t="s">
        <v>11</v>
      </c>
      <c r="B161" s="4">
        <v>201600181</v>
      </c>
      <c r="C161" s="4" t="s">
        <v>155</v>
      </c>
      <c r="D161" s="6" t="s">
        <v>156</v>
      </c>
      <c r="E161" s="3">
        <v>222000</v>
      </c>
      <c r="F161" s="3">
        <v>178504.87</v>
      </c>
      <c r="G161" s="3"/>
    </row>
    <row r="162" spans="1:7" ht="15">
      <c r="A162" s="4"/>
      <c r="B162" s="4"/>
      <c r="C162" s="4"/>
      <c r="D162" s="6"/>
      <c r="E162" s="5">
        <f>SUM(E161)</f>
        <v>222000</v>
      </c>
      <c r="F162" s="5">
        <f>SUM(F161)</f>
        <v>178504.87</v>
      </c>
      <c r="G162" s="3"/>
    </row>
    <row r="163" spans="1:7" ht="15">
      <c r="A163" s="1" t="s">
        <v>15</v>
      </c>
      <c r="B163" s="1">
        <v>1397</v>
      </c>
      <c r="C163" s="1" t="s">
        <v>157</v>
      </c>
      <c r="D163" s="1" t="s">
        <v>158</v>
      </c>
      <c r="E163" s="2">
        <v>715000</v>
      </c>
      <c r="F163" s="2">
        <v>584032.4</v>
      </c>
      <c r="G163" s="3"/>
    </row>
    <row r="164" spans="1:7" ht="15">
      <c r="A164" s="4" t="s">
        <v>7</v>
      </c>
      <c r="B164" s="4">
        <v>201600203</v>
      </c>
      <c r="C164" s="4" t="s">
        <v>159</v>
      </c>
      <c r="D164" s="6" t="s">
        <v>160</v>
      </c>
      <c r="E164" s="3">
        <v>74000</v>
      </c>
      <c r="F164" s="3">
        <v>63324.37</v>
      </c>
      <c r="G164" s="3"/>
    </row>
    <row r="165" spans="1:7" ht="15">
      <c r="A165" s="4" t="s">
        <v>7</v>
      </c>
      <c r="B165" s="4">
        <v>201600294</v>
      </c>
      <c r="C165" s="4" t="s">
        <v>159</v>
      </c>
      <c r="D165" s="6" t="s">
        <v>161</v>
      </c>
      <c r="E165" s="3">
        <v>75000</v>
      </c>
      <c r="F165" s="3">
        <v>60000</v>
      </c>
      <c r="G165" s="3"/>
    </row>
    <row r="166" spans="1:7" ht="15">
      <c r="A166" s="4" t="s">
        <v>7</v>
      </c>
      <c r="B166" s="4">
        <v>201600220</v>
      </c>
      <c r="C166" s="4" t="s">
        <v>159</v>
      </c>
      <c r="D166" s="6" t="s">
        <v>162</v>
      </c>
      <c r="E166" s="3">
        <v>218960</v>
      </c>
      <c r="F166" s="3">
        <v>128960</v>
      </c>
      <c r="G166" s="3"/>
    </row>
    <row r="167" spans="1:7" ht="15">
      <c r="A167" s="4"/>
      <c r="B167" s="4"/>
      <c r="C167" s="4"/>
      <c r="D167" s="6"/>
      <c r="E167" s="5">
        <f>SUM(E163:E166)</f>
        <v>1082960</v>
      </c>
      <c r="F167" s="5">
        <f>SUM(F163:F166)</f>
        <v>836316.77</v>
      </c>
      <c r="G167" s="3"/>
    </row>
    <row r="168" spans="1:7" ht="15">
      <c r="A168" s="4" t="s">
        <v>11</v>
      </c>
      <c r="B168" s="4">
        <v>201600227</v>
      </c>
      <c r="C168" s="4" t="s">
        <v>163</v>
      </c>
      <c r="D168" s="6" t="s">
        <v>164</v>
      </c>
      <c r="E168" s="3">
        <v>218000</v>
      </c>
      <c r="F168" s="3">
        <v>218000</v>
      </c>
      <c r="G168" s="3"/>
    </row>
    <row r="169" spans="1:7" ht="15">
      <c r="A169" s="4"/>
      <c r="B169" s="4"/>
      <c r="C169" s="4"/>
      <c r="D169" s="6"/>
      <c r="E169" s="5">
        <f>SUM(E168)</f>
        <v>218000</v>
      </c>
      <c r="F169" s="5">
        <f>SUM(F168)</f>
        <v>218000</v>
      </c>
      <c r="G169" s="3"/>
    </row>
    <row r="170" spans="1:7" ht="15">
      <c r="A170" s="1" t="s">
        <v>15</v>
      </c>
      <c r="B170" s="1">
        <v>605</v>
      </c>
      <c r="C170" s="1" t="s">
        <v>165</v>
      </c>
      <c r="D170" s="1" t="s">
        <v>166</v>
      </c>
      <c r="E170" s="2">
        <v>465000</v>
      </c>
      <c r="F170" s="2">
        <v>403383.19</v>
      </c>
      <c r="G170" s="3"/>
    </row>
    <row r="171" spans="1:7" ht="15">
      <c r="A171" s="1" t="s">
        <v>15</v>
      </c>
      <c r="B171" s="1">
        <v>761</v>
      </c>
      <c r="C171" s="1" t="s">
        <v>165</v>
      </c>
      <c r="D171" s="1" t="s">
        <v>167</v>
      </c>
      <c r="E171" s="2">
        <v>430000</v>
      </c>
      <c r="F171" s="2">
        <v>417077.93</v>
      </c>
      <c r="G171" s="3"/>
    </row>
    <row r="172" spans="1:7" ht="15">
      <c r="A172" s="4" t="s">
        <v>11</v>
      </c>
      <c r="B172" s="4">
        <v>201600295</v>
      </c>
      <c r="C172" s="4" t="s">
        <v>168</v>
      </c>
      <c r="D172" s="4" t="s">
        <v>169</v>
      </c>
      <c r="E172" s="3">
        <v>2263000</v>
      </c>
      <c r="F172" s="3">
        <v>2263000</v>
      </c>
      <c r="G172" s="3"/>
    </row>
    <row r="173" spans="1:7" ht="15">
      <c r="A173" s="4"/>
      <c r="B173" s="4"/>
      <c r="C173" s="4"/>
      <c r="D173" s="4"/>
      <c r="E173" s="5">
        <f>SUM(E170:E172)</f>
        <v>3158000</v>
      </c>
      <c r="F173" s="5">
        <f>SUM(F170:F172)</f>
        <v>3083461.12</v>
      </c>
      <c r="G173" s="3"/>
    </row>
    <row r="174" spans="1:7" ht="15">
      <c r="A174" s="4" t="s">
        <v>11</v>
      </c>
      <c r="B174" s="4">
        <v>201600304</v>
      </c>
      <c r="C174" s="4" t="s">
        <v>222</v>
      </c>
      <c r="D174" s="6" t="s">
        <v>223</v>
      </c>
      <c r="E174" s="3">
        <v>11140000</v>
      </c>
      <c r="F174" s="3">
        <v>11140000</v>
      </c>
      <c r="G174" s="3"/>
    </row>
    <row r="175" spans="1:7" ht="15">
      <c r="A175" s="4"/>
      <c r="B175" s="4"/>
      <c r="C175" s="4"/>
      <c r="D175" s="4"/>
      <c r="E175" s="5">
        <f>SUM(E174)</f>
        <v>11140000</v>
      </c>
      <c r="F175" s="5">
        <f>SUM(F174)</f>
        <v>11140000</v>
      </c>
      <c r="G175" s="3"/>
    </row>
    <row r="176" spans="1:7" ht="15">
      <c r="A176" s="4" t="s">
        <v>15</v>
      </c>
      <c r="B176" s="4">
        <v>574</v>
      </c>
      <c r="C176" s="4" t="s">
        <v>170</v>
      </c>
      <c r="D176" s="6" t="s">
        <v>171</v>
      </c>
      <c r="E176" s="3">
        <v>160000</v>
      </c>
      <c r="F176" s="3">
        <v>160000</v>
      </c>
      <c r="G176" s="3"/>
    </row>
    <row r="177" spans="1:7" ht="15">
      <c r="A177" s="4" t="s">
        <v>15</v>
      </c>
      <c r="B177" s="4">
        <v>575</v>
      </c>
      <c r="C177" s="4" t="s">
        <v>170</v>
      </c>
      <c r="D177" s="6" t="s">
        <v>172</v>
      </c>
      <c r="E177" s="3">
        <v>116000</v>
      </c>
      <c r="F177" s="3">
        <v>116000</v>
      </c>
      <c r="G177" s="3"/>
    </row>
    <row r="178" spans="1:7" ht="15">
      <c r="A178" s="1" t="s">
        <v>15</v>
      </c>
      <c r="B178" s="1">
        <v>606</v>
      </c>
      <c r="C178" s="1" t="s">
        <v>170</v>
      </c>
      <c r="D178" s="1" t="s">
        <v>173</v>
      </c>
      <c r="E178" s="2">
        <v>688000</v>
      </c>
      <c r="F178" s="2">
        <v>488266.54</v>
      </c>
      <c r="G178" s="3"/>
    </row>
    <row r="179" spans="1:7" ht="15">
      <c r="A179" s="1" t="s">
        <v>15</v>
      </c>
      <c r="B179" s="1">
        <v>607</v>
      </c>
      <c r="C179" s="1" t="s">
        <v>170</v>
      </c>
      <c r="D179" s="1" t="s">
        <v>174</v>
      </c>
      <c r="E179" s="2">
        <v>791000</v>
      </c>
      <c r="F179" s="2">
        <v>506935.79</v>
      </c>
      <c r="G179" s="3"/>
    </row>
    <row r="180" spans="1:7" ht="15">
      <c r="A180" s="4" t="s">
        <v>7</v>
      </c>
      <c r="B180" s="4">
        <v>201700076</v>
      </c>
      <c r="C180" s="4" t="s">
        <v>170</v>
      </c>
      <c r="D180" s="6" t="s">
        <v>175</v>
      </c>
      <c r="E180" s="3">
        <v>268000</v>
      </c>
      <c r="F180" s="3">
        <v>136000</v>
      </c>
      <c r="G180" s="3"/>
    </row>
    <row r="181" spans="1:7" ht="15">
      <c r="A181" s="4" t="s">
        <v>11</v>
      </c>
      <c r="B181" s="4">
        <v>201600228</v>
      </c>
      <c r="C181" s="4" t="s">
        <v>170</v>
      </c>
      <c r="D181" s="4" t="s">
        <v>176</v>
      </c>
      <c r="E181" s="3">
        <v>205000</v>
      </c>
      <c r="F181" s="3">
        <v>205000</v>
      </c>
      <c r="G181" s="3"/>
    </row>
    <row r="182" spans="1:7" ht="15">
      <c r="A182" s="4" t="s">
        <v>11</v>
      </c>
      <c r="B182" s="4">
        <v>201600092</v>
      </c>
      <c r="C182" s="4" t="s">
        <v>170</v>
      </c>
      <c r="D182" s="4" t="s">
        <v>177</v>
      </c>
      <c r="E182" s="3">
        <v>450000</v>
      </c>
      <c r="F182" s="3">
        <v>450000</v>
      </c>
      <c r="G182" s="3"/>
    </row>
    <row r="183" spans="1:7" ht="15">
      <c r="A183" s="4" t="s">
        <v>11</v>
      </c>
      <c r="B183" s="4">
        <v>201600299</v>
      </c>
      <c r="C183" s="4" t="s">
        <v>170</v>
      </c>
      <c r="D183" s="4" t="s">
        <v>178</v>
      </c>
      <c r="E183" s="3">
        <v>2575000</v>
      </c>
      <c r="F183" s="3">
        <v>2575000</v>
      </c>
      <c r="G183" s="3"/>
    </row>
    <row r="184" spans="1:7" ht="15">
      <c r="A184" s="4" t="s">
        <v>11</v>
      </c>
      <c r="B184" s="4">
        <v>201600313</v>
      </c>
      <c r="C184" s="4" t="s">
        <v>170</v>
      </c>
      <c r="D184" s="4" t="s">
        <v>179</v>
      </c>
      <c r="E184" s="3">
        <v>1149000</v>
      </c>
      <c r="F184" s="3">
        <v>1149000</v>
      </c>
      <c r="G184" s="3"/>
    </row>
    <row r="185" spans="1:7" ht="15">
      <c r="A185" s="4" t="s">
        <v>11</v>
      </c>
      <c r="B185" s="4">
        <v>201600214</v>
      </c>
      <c r="C185" s="4" t="s">
        <v>170</v>
      </c>
      <c r="D185" s="4" t="s">
        <v>180</v>
      </c>
      <c r="E185" s="3">
        <v>526000</v>
      </c>
      <c r="F185" s="3">
        <v>526000</v>
      </c>
      <c r="G185" s="3"/>
    </row>
    <row r="186" spans="1:7" ht="15">
      <c r="A186" s="4"/>
      <c r="B186" s="4"/>
      <c r="C186" s="4"/>
      <c r="D186" s="4"/>
      <c r="E186" s="5">
        <f>SUM(E176:E185)</f>
        <v>6928000</v>
      </c>
      <c r="F186" s="5">
        <f>SUM(F177:F185)</f>
        <v>6152202.33</v>
      </c>
      <c r="G186" s="3"/>
    </row>
    <row r="187" spans="1:7" ht="15">
      <c r="A187" s="4" t="s">
        <v>11</v>
      </c>
      <c r="B187" s="4">
        <v>201600306</v>
      </c>
      <c r="C187" s="4" t="s">
        <v>170</v>
      </c>
      <c r="D187" s="4" t="s">
        <v>224</v>
      </c>
      <c r="E187" s="3">
        <v>40224000</v>
      </c>
      <c r="F187" s="3">
        <v>40224000</v>
      </c>
      <c r="G187" s="3"/>
    </row>
    <row r="188" spans="1:7" ht="15">
      <c r="A188" s="4"/>
      <c r="B188" s="4"/>
      <c r="C188" s="4"/>
      <c r="D188" s="4"/>
      <c r="E188" s="5">
        <f>SUM(E186:E187)</f>
        <v>47152000</v>
      </c>
      <c r="F188" s="5">
        <f>SUM(F186:F187)</f>
        <v>46376202.33</v>
      </c>
      <c r="G188" s="3"/>
    </row>
    <row r="189" spans="1:7" ht="15">
      <c r="A189" s="4" t="s">
        <v>7</v>
      </c>
      <c r="B189" s="4">
        <v>201600288</v>
      </c>
      <c r="C189" s="4" t="s">
        <v>181</v>
      </c>
      <c r="D189" s="6" t="s">
        <v>182</v>
      </c>
      <c r="E189" s="3">
        <v>144000</v>
      </c>
      <c r="F189" s="3">
        <v>71182.34</v>
      </c>
      <c r="G189" s="3"/>
    </row>
    <row r="190" spans="1:7" ht="15">
      <c r="A190" s="4" t="s">
        <v>7</v>
      </c>
      <c r="B190" s="4">
        <v>201600295</v>
      </c>
      <c r="C190" s="4" t="s">
        <v>181</v>
      </c>
      <c r="D190" s="6" t="s">
        <v>183</v>
      </c>
      <c r="E190" s="3">
        <v>36000</v>
      </c>
      <c r="F190" s="3">
        <v>33968</v>
      </c>
      <c r="G190" s="3"/>
    </row>
    <row r="191" spans="1:7" ht="15">
      <c r="A191" s="1" t="s">
        <v>15</v>
      </c>
      <c r="B191" s="1">
        <v>601</v>
      </c>
      <c r="C191" s="1" t="s">
        <v>181</v>
      </c>
      <c r="D191" s="1" t="s">
        <v>184</v>
      </c>
      <c r="E191" s="2">
        <v>778000</v>
      </c>
      <c r="F191" s="2">
        <v>751770.34</v>
      </c>
      <c r="G191" s="3"/>
    </row>
    <row r="192" spans="1:7" ht="15">
      <c r="A192" s="1" t="s">
        <v>15</v>
      </c>
      <c r="B192" s="1">
        <v>602</v>
      </c>
      <c r="C192" s="1" t="s">
        <v>181</v>
      </c>
      <c r="D192" s="1" t="s">
        <v>185</v>
      </c>
      <c r="E192" s="2">
        <v>608000</v>
      </c>
      <c r="F192" s="2">
        <v>487557.49</v>
      </c>
      <c r="G192" s="3"/>
    </row>
    <row r="193" spans="1:7" ht="15">
      <c r="A193" s="1" t="s">
        <v>15</v>
      </c>
      <c r="B193" s="1">
        <v>603</v>
      </c>
      <c r="C193" s="1" t="s">
        <v>181</v>
      </c>
      <c r="D193" s="1" t="s">
        <v>186</v>
      </c>
      <c r="E193" s="2">
        <v>667000</v>
      </c>
      <c r="F193" s="2">
        <v>540211.76</v>
      </c>
      <c r="G193" s="3"/>
    </row>
    <row r="194" spans="1:7" ht="15">
      <c r="A194" s="4" t="s">
        <v>7</v>
      </c>
      <c r="B194" s="4">
        <v>201600216</v>
      </c>
      <c r="C194" s="4" t="s">
        <v>181</v>
      </c>
      <c r="D194" s="6" t="s">
        <v>187</v>
      </c>
      <c r="E194" s="3">
        <v>225200</v>
      </c>
      <c r="F194" s="3">
        <v>82214.69</v>
      </c>
      <c r="G194" s="3"/>
    </row>
    <row r="195" spans="1:7" ht="15">
      <c r="A195" s="4" t="s">
        <v>7</v>
      </c>
      <c r="B195" s="4">
        <v>201600217</v>
      </c>
      <c r="C195" s="4" t="s">
        <v>181</v>
      </c>
      <c r="D195" s="6" t="s">
        <v>188</v>
      </c>
      <c r="E195" s="3">
        <v>45000</v>
      </c>
      <c r="F195" s="3">
        <v>21600</v>
      </c>
      <c r="G195" s="3"/>
    </row>
    <row r="196" spans="1:7" ht="15">
      <c r="A196" s="4" t="s">
        <v>11</v>
      </c>
      <c r="B196" s="4">
        <v>201600229</v>
      </c>
      <c r="C196" s="4" t="s">
        <v>181</v>
      </c>
      <c r="D196" s="6" t="s">
        <v>189</v>
      </c>
      <c r="E196" s="3">
        <v>187000</v>
      </c>
      <c r="F196" s="3">
        <v>187000</v>
      </c>
      <c r="G196" s="3"/>
    </row>
    <row r="197" spans="1:7" ht="15">
      <c r="A197" s="4" t="s">
        <v>11</v>
      </c>
      <c r="B197" s="4">
        <v>201600230</v>
      </c>
      <c r="C197" s="4" t="s">
        <v>181</v>
      </c>
      <c r="D197" s="4" t="s">
        <v>190</v>
      </c>
      <c r="E197" s="3">
        <v>150000</v>
      </c>
      <c r="F197" s="3">
        <v>150000</v>
      </c>
      <c r="G197" s="3"/>
    </row>
    <row r="198" spans="1:7" ht="15">
      <c r="A198" s="4" t="s">
        <v>11</v>
      </c>
      <c r="B198" s="4">
        <v>201600231</v>
      </c>
      <c r="C198" s="4" t="s">
        <v>181</v>
      </c>
      <c r="D198" s="4" t="s">
        <v>191</v>
      </c>
      <c r="E198" s="3">
        <v>238000</v>
      </c>
      <c r="F198" s="3">
        <v>238000</v>
      </c>
      <c r="G198" s="3"/>
    </row>
    <row r="199" spans="1:7" ht="15">
      <c r="A199" s="4" t="s">
        <v>11</v>
      </c>
      <c r="B199" s="4">
        <v>201600232</v>
      </c>
      <c r="C199" s="4" t="s">
        <v>181</v>
      </c>
      <c r="D199" s="4" t="s">
        <v>192</v>
      </c>
      <c r="E199" s="3">
        <v>750000</v>
      </c>
      <c r="F199" s="3">
        <v>750000</v>
      </c>
      <c r="G199" s="3"/>
    </row>
    <row r="200" spans="1:7" ht="15">
      <c r="A200" s="4" t="s">
        <v>11</v>
      </c>
      <c r="B200" s="4">
        <v>201600093</v>
      </c>
      <c r="C200" s="4" t="s">
        <v>181</v>
      </c>
      <c r="D200" s="4" t="s">
        <v>193</v>
      </c>
      <c r="E200" s="3">
        <v>648000</v>
      </c>
      <c r="F200" s="3">
        <v>648000</v>
      </c>
      <c r="G200" s="3"/>
    </row>
    <row r="201" spans="1:7" ht="15">
      <c r="A201" s="4" t="s">
        <v>11</v>
      </c>
      <c r="B201" s="4">
        <v>201600094</v>
      </c>
      <c r="C201" s="4" t="s">
        <v>181</v>
      </c>
      <c r="D201" s="4" t="s">
        <v>194</v>
      </c>
      <c r="E201" s="3">
        <v>684000</v>
      </c>
      <c r="F201" s="3">
        <v>684000</v>
      </c>
      <c r="G201" s="3"/>
    </row>
    <row r="202" spans="1:7" ht="15">
      <c r="A202" s="4" t="s">
        <v>11</v>
      </c>
      <c r="B202" s="4">
        <v>201600098</v>
      </c>
      <c r="C202" s="4" t="s">
        <v>181</v>
      </c>
      <c r="D202" s="4" t="s">
        <v>195</v>
      </c>
      <c r="E202" s="3">
        <v>696000</v>
      </c>
      <c r="F202" s="3">
        <v>696000</v>
      </c>
      <c r="G202" s="3"/>
    </row>
    <row r="203" spans="1:7" ht="15">
      <c r="A203" s="4" t="s">
        <v>11</v>
      </c>
      <c r="B203" s="4">
        <v>201600095</v>
      </c>
      <c r="C203" s="4" t="s">
        <v>181</v>
      </c>
      <c r="D203" s="4" t="s">
        <v>196</v>
      </c>
      <c r="E203" s="3">
        <v>544000</v>
      </c>
      <c r="F203" s="3">
        <v>544000</v>
      </c>
      <c r="G203" s="3"/>
    </row>
    <row r="204" spans="1:7" ht="15">
      <c r="A204" s="4" t="s">
        <v>11</v>
      </c>
      <c r="B204" s="4">
        <v>201600099</v>
      </c>
      <c r="C204" s="4" t="s">
        <v>181</v>
      </c>
      <c r="D204" s="4" t="s">
        <v>197</v>
      </c>
      <c r="E204" s="3">
        <v>705000</v>
      </c>
      <c r="F204" s="3">
        <v>705000</v>
      </c>
      <c r="G204" s="3"/>
    </row>
    <row r="205" spans="1:7" ht="15">
      <c r="A205" s="4" t="s">
        <v>11</v>
      </c>
      <c r="B205" s="4">
        <v>201600096</v>
      </c>
      <c r="C205" s="4" t="s">
        <v>181</v>
      </c>
      <c r="D205" s="4" t="s">
        <v>198</v>
      </c>
      <c r="E205" s="3">
        <v>320000</v>
      </c>
      <c r="F205" s="3">
        <v>320000</v>
      </c>
      <c r="G205" s="3"/>
    </row>
    <row r="206" spans="1:7" ht="15">
      <c r="A206" s="4" t="s">
        <v>11</v>
      </c>
      <c r="B206" s="4">
        <v>201600100</v>
      </c>
      <c r="C206" s="4" t="s">
        <v>181</v>
      </c>
      <c r="D206" s="4" t="s">
        <v>199</v>
      </c>
      <c r="E206" s="3">
        <v>666000</v>
      </c>
      <c r="F206" s="3">
        <v>666000</v>
      </c>
      <c r="G206" s="3"/>
    </row>
    <row r="207" spans="1:7" ht="15">
      <c r="A207" s="4" t="s">
        <v>11</v>
      </c>
      <c r="B207" s="4">
        <v>201600097</v>
      </c>
      <c r="C207" s="4" t="s">
        <v>181</v>
      </c>
      <c r="D207" s="4" t="s">
        <v>200</v>
      </c>
      <c r="E207" s="3">
        <v>298000</v>
      </c>
      <c r="F207" s="3">
        <v>298000</v>
      </c>
      <c r="G207" s="3"/>
    </row>
    <row r="208" spans="1:7" ht="15">
      <c r="A208" s="4" t="s">
        <v>11</v>
      </c>
      <c r="B208" s="4">
        <v>201600312</v>
      </c>
      <c r="C208" s="4" t="s">
        <v>181</v>
      </c>
      <c r="D208" s="4" t="s">
        <v>201</v>
      </c>
      <c r="E208" s="3">
        <v>3089000</v>
      </c>
      <c r="F208" s="3">
        <v>3089000</v>
      </c>
      <c r="G208" s="3"/>
    </row>
    <row r="209" spans="1:7" ht="15">
      <c r="A209" s="4"/>
      <c r="B209" s="4"/>
      <c r="C209" s="4"/>
      <c r="D209" s="4"/>
      <c r="E209" s="5">
        <f>SUM(E189:E208)</f>
        <v>11478200</v>
      </c>
      <c r="F209" s="5">
        <f>SUM(F189:F208)</f>
        <v>10963504.620000001</v>
      </c>
      <c r="G209" s="3"/>
    </row>
    <row r="210" spans="1:7" ht="15">
      <c r="A210" s="4" t="s">
        <v>7</v>
      </c>
      <c r="B210" s="4">
        <v>201600017</v>
      </c>
      <c r="C210" s="4" t="s">
        <v>181</v>
      </c>
      <c r="D210" s="4" t="s">
        <v>225</v>
      </c>
      <c r="E210" s="3">
        <v>811000</v>
      </c>
      <c r="F210" s="3">
        <v>811000</v>
      </c>
      <c r="G210" s="3"/>
    </row>
    <row r="211" spans="1:7" ht="15">
      <c r="A211" s="4" t="s">
        <v>7</v>
      </c>
      <c r="B211" s="4">
        <v>201600018</v>
      </c>
      <c r="C211" s="4" t="s">
        <v>181</v>
      </c>
      <c r="D211" s="4" t="s">
        <v>226</v>
      </c>
      <c r="E211" s="3">
        <v>2000</v>
      </c>
      <c r="F211" s="3">
        <v>2000</v>
      </c>
      <c r="G211" s="3"/>
    </row>
    <row r="212" spans="1:7" ht="15">
      <c r="A212" s="4" t="s">
        <v>7</v>
      </c>
      <c r="B212" s="4">
        <v>201600019</v>
      </c>
      <c r="C212" s="4" t="s">
        <v>181</v>
      </c>
      <c r="D212" s="4" t="s">
        <v>227</v>
      </c>
      <c r="E212" s="3">
        <v>1619000</v>
      </c>
      <c r="F212" s="3">
        <v>1619000</v>
      </c>
      <c r="G212" s="3"/>
    </row>
    <row r="213" spans="1:7" ht="15">
      <c r="A213" s="4"/>
      <c r="B213" s="4"/>
      <c r="C213" s="4"/>
      <c r="D213" s="4"/>
      <c r="E213" s="5">
        <f>SUM(E209:E212)</f>
        <v>13910200</v>
      </c>
      <c r="F213" s="5">
        <f>SUM(F209:F212)</f>
        <v>13395504.620000001</v>
      </c>
      <c r="G213" s="3"/>
    </row>
    <row r="214" spans="1:7" ht="15">
      <c r="A214" s="4" t="s">
        <v>7</v>
      </c>
      <c r="B214" s="4">
        <v>201600267</v>
      </c>
      <c r="C214" s="4" t="s">
        <v>202</v>
      </c>
      <c r="D214" s="6" t="s">
        <v>203</v>
      </c>
      <c r="E214" s="3">
        <v>100000</v>
      </c>
      <c r="F214" s="3">
        <v>43000</v>
      </c>
      <c r="G214" s="3"/>
    </row>
    <row r="215" spans="1:7" ht="15">
      <c r="A215" s="1" t="s">
        <v>7</v>
      </c>
      <c r="B215" s="1">
        <v>201600231</v>
      </c>
      <c r="C215" s="1" t="s">
        <v>202</v>
      </c>
      <c r="D215" s="1" t="s">
        <v>204</v>
      </c>
      <c r="E215" s="2">
        <v>26945000</v>
      </c>
      <c r="F215" s="2">
        <v>26547260.1</v>
      </c>
      <c r="G215" s="3">
        <v>26385260.1</v>
      </c>
    </row>
    <row r="216" spans="1:7" ht="15">
      <c r="A216" s="1" t="s">
        <v>7</v>
      </c>
      <c r="B216" s="1">
        <v>201600337</v>
      </c>
      <c r="C216" s="1" t="s">
        <v>202</v>
      </c>
      <c r="D216" s="1" t="s">
        <v>205</v>
      </c>
      <c r="E216" s="2">
        <v>535000</v>
      </c>
      <c r="F216" s="2">
        <v>471755.32</v>
      </c>
      <c r="G216" s="3"/>
    </row>
    <row r="217" spans="1:7" ht="15">
      <c r="A217" s="4" t="s">
        <v>11</v>
      </c>
      <c r="B217" s="4">
        <v>201600101</v>
      </c>
      <c r="C217" s="4" t="s">
        <v>202</v>
      </c>
      <c r="D217" s="6" t="s">
        <v>206</v>
      </c>
      <c r="E217" s="3">
        <v>248000</v>
      </c>
      <c r="F217" s="3">
        <v>248000</v>
      </c>
      <c r="G217" s="3"/>
    </row>
    <row r="218" spans="1:7" ht="15">
      <c r="A218" s="4" t="s">
        <v>11</v>
      </c>
      <c r="B218" s="4">
        <v>201600252</v>
      </c>
      <c r="C218" s="4" t="s">
        <v>202</v>
      </c>
      <c r="D218" s="4" t="s">
        <v>207</v>
      </c>
      <c r="E218" s="3">
        <v>2796000</v>
      </c>
      <c r="F218" s="3">
        <v>2796000</v>
      </c>
      <c r="G218" s="3"/>
    </row>
    <row r="219" spans="1:7" ht="15">
      <c r="A219" s="4" t="s">
        <v>11</v>
      </c>
      <c r="B219" s="4">
        <v>201600253</v>
      </c>
      <c r="C219" s="4" t="s">
        <v>202</v>
      </c>
      <c r="D219" s="4" t="s">
        <v>208</v>
      </c>
      <c r="E219" s="3">
        <v>1989000</v>
      </c>
      <c r="F219" s="3">
        <v>1989000</v>
      </c>
      <c r="G219" s="3"/>
    </row>
    <row r="220" spans="1:7" ht="15">
      <c r="A220" s="4" t="s">
        <v>11</v>
      </c>
      <c r="B220" s="4">
        <v>201600173</v>
      </c>
      <c r="C220" s="4" t="s">
        <v>202</v>
      </c>
      <c r="D220" s="4" t="s">
        <v>209</v>
      </c>
      <c r="E220" s="3">
        <v>94000</v>
      </c>
      <c r="F220" s="3">
        <v>94000</v>
      </c>
      <c r="G220" s="3"/>
    </row>
    <row r="221" spans="1:7" ht="15">
      <c r="A221" s="4" t="s">
        <v>11</v>
      </c>
      <c r="B221" s="4">
        <v>201600174</v>
      </c>
      <c r="C221" s="4" t="s">
        <v>202</v>
      </c>
      <c r="D221" s="6" t="s">
        <v>210</v>
      </c>
      <c r="E221" s="3">
        <v>138000</v>
      </c>
      <c r="F221" s="3">
        <v>103786.08</v>
      </c>
      <c r="G221" s="3"/>
    </row>
    <row r="222" spans="1:7" ht="15">
      <c r="A222" s="4"/>
      <c r="B222" s="4"/>
      <c r="C222" s="7"/>
      <c r="D222" s="8"/>
      <c r="E222" s="5">
        <f>SUM(E214:E221)</f>
        <v>32845000</v>
      </c>
      <c r="F222" s="5">
        <f>SUM(F214:F221)</f>
        <v>32292801.5</v>
      </c>
      <c r="G222" s="5"/>
    </row>
    <row r="223" spans="1:7" ht="15">
      <c r="A223" s="4" t="s">
        <v>7</v>
      </c>
      <c r="B223" s="4">
        <v>201600121</v>
      </c>
      <c r="C223" s="4" t="s">
        <v>202</v>
      </c>
      <c r="D223" s="4" t="s">
        <v>228</v>
      </c>
      <c r="E223" s="3">
        <v>39000</v>
      </c>
      <c r="F223" s="3">
        <v>39000</v>
      </c>
      <c r="G223" s="5"/>
    </row>
    <row r="224" spans="1:7" ht="15">
      <c r="A224" s="4" t="s">
        <v>11</v>
      </c>
      <c r="B224" s="4">
        <v>201600305</v>
      </c>
      <c r="C224" s="4" t="s">
        <v>202</v>
      </c>
      <c r="D224" s="4" t="s">
        <v>229</v>
      </c>
      <c r="E224" s="3">
        <v>6194000</v>
      </c>
      <c r="F224" s="3">
        <v>6194000</v>
      </c>
      <c r="G224" s="5"/>
    </row>
    <row r="225" spans="1:7" ht="15">
      <c r="A225" s="4"/>
      <c r="B225" s="4"/>
      <c r="C225" s="7"/>
      <c r="D225" s="8"/>
      <c r="E225" s="5">
        <f>SUM(E222:E224)</f>
        <v>39078000</v>
      </c>
      <c r="F225" s="5">
        <f>SUM(F222:F224)</f>
        <v>38525801.5</v>
      </c>
      <c r="G225" s="5"/>
    </row>
    <row r="226" spans="3:7" ht="15">
      <c r="C226" s="7" t="s">
        <v>211</v>
      </c>
      <c r="D226" s="8"/>
      <c r="E226" s="5">
        <f>E11+E39+E46+E79+E90+E92+E97+E101+E148+E160+E162+E167+E169+E173+E175+E188+E213+E222</f>
        <v>487346478.71000004</v>
      </c>
      <c r="F226" s="5">
        <f>F11+F39+F46+F79+F90+F92+F97+F101+F148+F160+F162+F167+F169+F173+F175+F188+F213+F222</f>
        <v>475608288.56</v>
      </c>
      <c r="G226" s="4"/>
    </row>
    <row r="227" spans="3:6" ht="15">
      <c r="C227" s="9"/>
      <c r="D227" s="9"/>
      <c r="E227" s="9"/>
      <c r="F227" s="9"/>
    </row>
    <row r="229" ht="15">
      <c r="A229" s="13" t="s">
        <v>230</v>
      </c>
    </row>
    <row r="230" spans="1:6" ht="15">
      <c r="A230" s="13" t="s">
        <v>232</v>
      </c>
      <c r="B230" s="13"/>
      <c r="C230" s="13"/>
      <c r="D230" s="13"/>
      <c r="E230" s="13"/>
      <c r="F230" s="13"/>
    </row>
    <row r="231" spans="1:6" ht="15">
      <c r="A231" s="13" t="s">
        <v>231</v>
      </c>
      <c r="B231" s="13"/>
      <c r="C231" s="13"/>
      <c r="D231" s="13"/>
      <c r="E231" s="13"/>
      <c r="F231" s="13"/>
    </row>
    <row r="232" spans="1:6" ht="15">
      <c r="A232" s="13" t="s">
        <v>233</v>
      </c>
      <c r="B232" s="13"/>
      <c r="C232" s="13"/>
      <c r="D232" s="13"/>
      <c r="E232" s="13"/>
      <c r="F232" s="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Macháčková Ivana</dc:creator>
  <cp:keywords/>
  <dc:description/>
  <cp:lastModifiedBy>Macháčková Ivana</cp:lastModifiedBy>
  <dcterms:created xsi:type="dcterms:W3CDTF">2018-01-15T09:46:51Z</dcterms:created>
  <dcterms:modified xsi:type="dcterms:W3CDTF">2018-01-15T11:26:54Z</dcterms:modified>
  <cp:category/>
  <cp:version/>
  <cp:contentType/>
  <cp:contentStatus/>
</cp:coreProperties>
</file>