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090" activeTab="0"/>
  </bookViews>
  <sheets>
    <sheet name="dělení 5 hodin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<sst xmlns="http://schemas.openxmlformats.org/spreadsheetml/2006/main" count="41" uniqueCount="34">
  <si>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IČO</t>
  </si>
  <si>
    <t>Resortní i.č.</t>
  </si>
  <si>
    <t>Škola</t>
  </si>
  <si>
    <t>počet tříd v ročníku</t>
  </si>
  <si>
    <t>škola</t>
  </si>
  <si>
    <t>Biskupské gymnázium, U Klafárku1, 591 01 Žďár nad Sázavou</t>
  </si>
  <si>
    <t>Biskupské gymnázium, Dolní 31, 700 30 Ostrava - Zábřeh</t>
  </si>
  <si>
    <t>Gymnázium L. Jaroše, Palackého 524, 769 01 Holešov</t>
  </si>
  <si>
    <t>Gymnázium, Komenského 10, 408 15 Rumburk</t>
  </si>
  <si>
    <t xml:space="preserve">Letohradské soukromé gymnázium, Václavské nám. 1, 561 51  Letohrad </t>
  </si>
  <si>
    <t>Gymnázium Jana Opletala, Opletalova 189, 784 01 Litovel</t>
  </si>
  <si>
    <t>Gymnázium Cheb, Nerudova 7, 350 40 Cheb</t>
  </si>
  <si>
    <t>Gymnázium F.X. Šaldy, Partyzánská 530/3, 460 11 Liberec 11</t>
  </si>
  <si>
    <t>Gymnázium olympijských nadějí, Kubatova 1, 370 04 České Budějovice</t>
  </si>
  <si>
    <t>Gymnázium a SOŠ, Mládežníků 1115, 337 01 Rokycany</t>
  </si>
  <si>
    <t xml:space="preserve">Gymnázium, Slovanské náměstí 7, 612 00 Brno </t>
  </si>
  <si>
    <t>Gymnázium, třída Kapitána Jaroše 14, 658 70 Brno</t>
  </si>
  <si>
    <t>Gymnázium, Komenského 402, 261 02 Příbram VII</t>
  </si>
  <si>
    <t>CELKEM</t>
  </si>
  <si>
    <t>Částka   v Kč</t>
  </si>
  <si>
    <t>Náklady v Kč</t>
  </si>
  <si>
    <t>2. ročník</t>
  </si>
  <si>
    <t>učitelohod</t>
  </si>
  <si>
    <t>učitelohod celkem</t>
  </si>
  <si>
    <t>4</t>
  </si>
  <si>
    <t>3</t>
  </si>
  <si>
    <t>školní rok 2008/09</t>
  </si>
  <si>
    <t>Gymnázium Jana Keplera, Parléřova 2, 169 00 Praha 6</t>
  </si>
  <si>
    <t>Gymnázium Oty Pavla, Loučanská 520, 153 00 Praha 5 - Radotín</t>
  </si>
  <si>
    <t>Celkem učitelohodin</t>
  </si>
  <si>
    <t>1. ročník</t>
  </si>
  <si>
    <t>3. ročník</t>
  </si>
  <si>
    <t>4. Q 2008</t>
  </si>
  <si>
    <t>Příloha 2 - Rozpočet pro "Financování dělených hodin pilotním gymnáziím… v měsících říjen až prosinec 2008"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</si>
</sst>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DashDot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DashDot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 horizontal="left"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7" xfId="0" applyFont="1" applyBorder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49" fontId="3" fillId="0" borderId="22" xfId="0" applyNumberFormat="1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33" borderId="27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2" xfId="0" applyNumberFormat="1" applyFont="1" applyBorder="1" applyAlignment="1">
      <alignment horizontal="right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4" fontId="4" fillId="34" borderId="36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4" fillId="34" borderId="37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/>
    </xf>
    <xf numFmtId="0" fontId="3" fillId="0" borderId="28" xfId="0" applyFont="1" applyBorder="1" applyAlignment="1">
      <alignment/>
    </xf>
    <xf numFmtId="0" fontId="4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9.28125" style="0" customWidth="1"/>
    <col min="2" max="2" width="9.421875" style="0" customWidth="1"/>
    <col min="3" max="3" width="27.140625" style="0" customWidth="1"/>
    <col min="4" max="9" width="8.140625" style="0" customWidth="1"/>
    <col min="10" max="10" width="9.00390625" style="0" customWidth="1"/>
    <col min="11" max="12" width="8.140625" style="0" customWidth="1"/>
    <col min="13" max="13" width="10.57421875" style="0" customWidth="1"/>
    <col min="14" max="14" width="8.140625" style="0" customWidth="1"/>
    <col min="15" max="15" width="12.28125" style="0" customWidth="1"/>
    <col min="16" max="16" width="10.421875" style="0" customWidth="1"/>
  </cols>
  <sheetData>
    <row r="1" ht="12.75">
      <c r="A1" s="44" t="s">
        <v>33</v>
      </c>
    </row>
    <row r="2" spans="2:15" ht="13.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45" t="s">
        <v>0</v>
      </c>
      <c r="B3" s="45" t="s">
        <v>1</v>
      </c>
      <c r="C3" s="45" t="s">
        <v>2</v>
      </c>
      <c r="D3" s="51" t="s">
        <v>26</v>
      </c>
      <c r="E3" s="61"/>
      <c r="F3" s="61"/>
      <c r="G3" s="62"/>
      <c r="H3" s="62"/>
      <c r="I3" s="62"/>
      <c r="J3" s="62"/>
      <c r="K3" s="62"/>
      <c r="L3" s="63"/>
      <c r="M3" s="51" t="s">
        <v>29</v>
      </c>
      <c r="N3" s="51" t="s">
        <v>19</v>
      </c>
      <c r="O3" s="54" t="s">
        <v>20</v>
      </c>
    </row>
    <row r="4" spans="1:15" ht="12.75">
      <c r="A4" s="46"/>
      <c r="B4" s="46"/>
      <c r="C4" s="46" t="s">
        <v>4</v>
      </c>
      <c r="D4" s="64"/>
      <c r="E4" s="65"/>
      <c r="F4" s="65"/>
      <c r="G4" s="66"/>
      <c r="H4" s="66"/>
      <c r="I4" s="66"/>
      <c r="J4" s="66"/>
      <c r="K4" s="66"/>
      <c r="L4" s="67"/>
      <c r="M4" s="52"/>
      <c r="N4" s="52"/>
      <c r="O4" s="55"/>
    </row>
    <row r="5" spans="1:15" ht="12.75">
      <c r="A5" s="47"/>
      <c r="B5" s="47"/>
      <c r="C5" s="47"/>
      <c r="D5" s="57" t="s">
        <v>30</v>
      </c>
      <c r="E5" s="58"/>
      <c r="F5" s="59"/>
      <c r="G5" s="58" t="s">
        <v>21</v>
      </c>
      <c r="H5" s="58"/>
      <c r="I5" s="60"/>
      <c r="J5" s="58" t="s">
        <v>31</v>
      </c>
      <c r="K5" s="58"/>
      <c r="L5" s="60"/>
      <c r="M5" s="52"/>
      <c r="N5" s="52"/>
      <c r="O5" s="56"/>
    </row>
    <row r="6" spans="1:15" ht="41.25" customHeight="1" thickBot="1">
      <c r="A6" s="48"/>
      <c r="B6" s="48"/>
      <c r="C6" s="48"/>
      <c r="D6" s="32" t="s">
        <v>22</v>
      </c>
      <c r="E6" s="33" t="s">
        <v>3</v>
      </c>
      <c r="F6" s="34" t="s">
        <v>23</v>
      </c>
      <c r="G6" s="33" t="s">
        <v>22</v>
      </c>
      <c r="H6" s="33" t="s">
        <v>3</v>
      </c>
      <c r="I6" s="34" t="s">
        <v>23</v>
      </c>
      <c r="J6" s="33" t="s">
        <v>22</v>
      </c>
      <c r="K6" s="33" t="s">
        <v>3</v>
      </c>
      <c r="L6" s="34" t="s">
        <v>23</v>
      </c>
      <c r="M6" s="53"/>
      <c r="N6" s="53"/>
      <c r="O6" s="40" t="s">
        <v>32</v>
      </c>
    </row>
    <row r="7" spans="1:15" ht="22.5">
      <c r="A7" s="35">
        <v>108027457</v>
      </c>
      <c r="B7" s="3">
        <v>600015831</v>
      </c>
      <c r="C7" s="4" t="s">
        <v>5</v>
      </c>
      <c r="D7" s="5">
        <v>5</v>
      </c>
      <c r="E7" s="14">
        <v>2</v>
      </c>
      <c r="F7" s="15">
        <f aca="true" t="shared" si="0" ref="F7:F21">E7*D7</f>
        <v>10</v>
      </c>
      <c r="G7" s="5">
        <v>5</v>
      </c>
      <c r="H7" s="14">
        <v>2</v>
      </c>
      <c r="I7" s="15">
        <f aca="true" t="shared" si="1" ref="I7:I21">H7*G7</f>
        <v>10</v>
      </c>
      <c r="J7" s="16">
        <v>5</v>
      </c>
      <c r="K7" s="14">
        <v>2</v>
      </c>
      <c r="L7" s="17">
        <f aca="true" t="shared" si="2" ref="L7:L21">K7*J7</f>
        <v>10</v>
      </c>
      <c r="M7" s="27">
        <f>F7+I7+L7</f>
        <v>30</v>
      </c>
      <c r="N7" s="6">
        <v>1440</v>
      </c>
      <c r="O7" s="36">
        <f>N7*M7*3</f>
        <v>129600</v>
      </c>
    </row>
    <row r="8" spans="1:15" ht="22.5">
      <c r="A8" s="2">
        <v>61388246</v>
      </c>
      <c r="B8" s="2">
        <v>600005691</v>
      </c>
      <c r="C8" s="4" t="s">
        <v>27</v>
      </c>
      <c r="D8" s="5">
        <v>5</v>
      </c>
      <c r="E8" s="18">
        <v>4</v>
      </c>
      <c r="F8" s="15">
        <f>E8*D8</f>
        <v>20</v>
      </c>
      <c r="G8" s="5">
        <v>5</v>
      </c>
      <c r="H8" s="18">
        <v>4</v>
      </c>
      <c r="I8" s="15">
        <f>H8*G8</f>
        <v>20</v>
      </c>
      <c r="J8" s="16">
        <v>5</v>
      </c>
      <c r="K8" s="18">
        <v>4</v>
      </c>
      <c r="L8" s="17">
        <f>K8*J8</f>
        <v>20</v>
      </c>
      <c r="M8" s="27">
        <f aca="true" t="shared" si="3" ref="M8:M21">F8+I8+L8</f>
        <v>60</v>
      </c>
      <c r="N8" s="9">
        <v>1440</v>
      </c>
      <c r="O8" s="36">
        <f aca="true" t="shared" si="4" ref="O8:O21">N8*M8*3</f>
        <v>259200</v>
      </c>
    </row>
    <row r="9" spans="1:15" ht="22.5">
      <c r="A9" s="2">
        <v>61384992</v>
      </c>
      <c r="B9" s="2">
        <v>600005500</v>
      </c>
      <c r="C9" s="4" t="s">
        <v>28</v>
      </c>
      <c r="D9" s="5">
        <v>5</v>
      </c>
      <c r="E9" s="18">
        <v>2</v>
      </c>
      <c r="F9" s="15">
        <f>E9*D9</f>
        <v>10</v>
      </c>
      <c r="G9" s="5">
        <v>5</v>
      </c>
      <c r="H9" s="18">
        <v>2</v>
      </c>
      <c r="I9" s="15">
        <f>H9*G9</f>
        <v>10</v>
      </c>
      <c r="J9" s="16">
        <v>5</v>
      </c>
      <c r="K9" s="18">
        <v>2</v>
      </c>
      <c r="L9" s="17">
        <f>K9*J9</f>
        <v>10</v>
      </c>
      <c r="M9" s="27">
        <f t="shared" si="3"/>
        <v>30</v>
      </c>
      <c r="N9" s="9">
        <v>1440</v>
      </c>
      <c r="O9" s="36">
        <f t="shared" si="4"/>
        <v>129600</v>
      </c>
    </row>
    <row r="10" spans="1:15" ht="22.5">
      <c r="A10" s="2">
        <v>845388</v>
      </c>
      <c r="B10" s="7">
        <v>600017541</v>
      </c>
      <c r="C10" s="8" t="s">
        <v>6</v>
      </c>
      <c r="D10" s="5">
        <v>5</v>
      </c>
      <c r="E10" s="18">
        <v>2</v>
      </c>
      <c r="F10" s="15">
        <f t="shared" si="0"/>
        <v>10</v>
      </c>
      <c r="G10" s="5">
        <v>5</v>
      </c>
      <c r="H10" s="18">
        <v>2</v>
      </c>
      <c r="I10" s="15">
        <f t="shared" si="1"/>
        <v>10</v>
      </c>
      <c r="J10" s="16">
        <v>5</v>
      </c>
      <c r="K10" s="18">
        <v>2</v>
      </c>
      <c r="L10" s="17">
        <f t="shared" si="2"/>
        <v>10</v>
      </c>
      <c r="M10" s="27">
        <f t="shared" si="3"/>
        <v>30</v>
      </c>
      <c r="N10" s="9">
        <v>1440</v>
      </c>
      <c r="O10" s="36">
        <f t="shared" si="4"/>
        <v>129600</v>
      </c>
    </row>
    <row r="11" spans="1:15" ht="22.5">
      <c r="A11" s="2">
        <v>102519951</v>
      </c>
      <c r="B11" s="10">
        <v>600015050</v>
      </c>
      <c r="C11" s="8" t="s">
        <v>7</v>
      </c>
      <c r="D11" s="5">
        <v>5</v>
      </c>
      <c r="E11" s="18">
        <v>2</v>
      </c>
      <c r="F11" s="15">
        <f t="shared" si="0"/>
        <v>10</v>
      </c>
      <c r="G11" s="5">
        <v>5</v>
      </c>
      <c r="H11" s="18">
        <v>2</v>
      </c>
      <c r="I11" s="15">
        <f t="shared" si="1"/>
        <v>10</v>
      </c>
      <c r="J11" s="16">
        <v>5</v>
      </c>
      <c r="K11" s="18">
        <v>2</v>
      </c>
      <c r="L11" s="17">
        <f t="shared" si="2"/>
        <v>10</v>
      </c>
      <c r="M11" s="27">
        <f t="shared" si="3"/>
        <v>30</v>
      </c>
      <c r="N11" s="9">
        <v>1440</v>
      </c>
      <c r="O11" s="36">
        <f t="shared" si="4"/>
        <v>129600</v>
      </c>
    </row>
    <row r="12" spans="1:15" ht="22.5">
      <c r="A12" s="2">
        <v>47274603</v>
      </c>
      <c r="B12" s="10">
        <v>600010279</v>
      </c>
      <c r="C12" s="8" t="s">
        <v>8</v>
      </c>
      <c r="D12" s="5">
        <v>5</v>
      </c>
      <c r="E12" s="18">
        <v>3</v>
      </c>
      <c r="F12" s="15">
        <f t="shared" si="0"/>
        <v>15</v>
      </c>
      <c r="G12" s="5">
        <v>5</v>
      </c>
      <c r="H12" s="18">
        <v>3</v>
      </c>
      <c r="I12" s="15">
        <f t="shared" si="1"/>
        <v>15</v>
      </c>
      <c r="J12" s="16">
        <v>5</v>
      </c>
      <c r="K12" s="18">
        <v>2</v>
      </c>
      <c r="L12" s="17">
        <f t="shared" si="2"/>
        <v>10</v>
      </c>
      <c r="M12" s="27">
        <f t="shared" si="3"/>
        <v>40</v>
      </c>
      <c r="N12" s="9">
        <v>1440</v>
      </c>
      <c r="O12" s="36">
        <f t="shared" si="4"/>
        <v>172800</v>
      </c>
    </row>
    <row r="13" spans="1:15" ht="22.5">
      <c r="A13" s="2">
        <v>25257340</v>
      </c>
      <c r="B13" s="10">
        <v>600013120</v>
      </c>
      <c r="C13" s="8" t="s">
        <v>9</v>
      </c>
      <c r="D13" s="5">
        <v>5</v>
      </c>
      <c r="E13" s="18">
        <v>1</v>
      </c>
      <c r="F13" s="15">
        <f t="shared" si="0"/>
        <v>5</v>
      </c>
      <c r="G13" s="5">
        <v>5</v>
      </c>
      <c r="H13" s="18">
        <v>1</v>
      </c>
      <c r="I13" s="15">
        <f t="shared" si="1"/>
        <v>5</v>
      </c>
      <c r="J13" s="16">
        <v>5</v>
      </c>
      <c r="K13" s="18">
        <v>1</v>
      </c>
      <c r="L13" s="17">
        <f t="shared" si="2"/>
        <v>5</v>
      </c>
      <c r="M13" s="27">
        <f t="shared" si="3"/>
        <v>15</v>
      </c>
      <c r="N13" s="9">
        <v>1440</v>
      </c>
      <c r="O13" s="36">
        <f t="shared" si="4"/>
        <v>64800</v>
      </c>
    </row>
    <row r="14" spans="1:15" ht="22.5">
      <c r="A14" s="2">
        <v>601772</v>
      </c>
      <c r="B14" s="10">
        <v>600017117</v>
      </c>
      <c r="C14" s="8" t="s">
        <v>10</v>
      </c>
      <c r="D14" s="5">
        <v>5</v>
      </c>
      <c r="E14" s="18">
        <v>3</v>
      </c>
      <c r="F14" s="15">
        <f t="shared" si="0"/>
        <v>15</v>
      </c>
      <c r="G14" s="5">
        <v>5</v>
      </c>
      <c r="H14" s="18">
        <v>3</v>
      </c>
      <c r="I14" s="15">
        <f t="shared" si="1"/>
        <v>15</v>
      </c>
      <c r="J14" s="16">
        <v>5</v>
      </c>
      <c r="K14" s="18">
        <v>3</v>
      </c>
      <c r="L14" s="17">
        <f t="shared" si="2"/>
        <v>15</v>
      </c>
      <c r="M14" s="27">
        <f t="shared" si="3"/>
        <v>45</v>
      </c>
      <c r="N14" s="9">
        <v>1440</v>
      </c>
      <c r="O14" s="36">
        <f t="shared" si="4"/>
        <v>194400</v>
      </c>
    </row>
    <row r="15" spans="1:15" ht="22.5">
      <c r="A15" s="2">
        <v>47723386</v>
      </c>
      <c r="B15" s="10">
        <v>600009009</v>
      </c>
      <c r="C15" s="8" t="s">
        <v>11</v>
      </c>
      <c r="D15" s="5">
        <v>5</v>
      </c>
      <c r="E15" s="18">
        <v>5</v>
      </c>
      <c r="F15" s="15">
        <f t="shared" si="0"/>
        <v>25</v>
      </c>
      <c r="G15" s="5">
        <v>5</v>
      </c>
      <c r="H15" s="18">
        <v>5</v>
      </c>
      <c r="I15" s="15">
        <f t="shared" si="1"/>
        <v>25</v>
      </c>
      <c r="J15" s="16">
        <v>5</v>
      </c>
      <c r="K15" s="19" t="s">
        <v>24</v>
      </c>
      <c r="L15" s="17">
        <f t="shared" si="2"/>
        <v>20</v>
      </c>
      <c r="M15" s="27">
        <f t="shared" si="3"/>
        <v>70</v>
      </c>
      <c r="N15" s="9">
        <v>1440</v>
      </c>
      <c r="O15" s="36">
        <f t="shared" si="4"/>
        <v>302400</v>
      </c>
    </row>
    <row r="16" spans="1:15" ht="22.5">
      <c r="A16" s="2">
        <v>46748016</v>
      </c>
      <c r="B16" s="10">
        <v>600010554</v>
      </c>
      <c r="C16" s="8" t="s">
        <v>12</v>
      </c>
      <c r="D16" s="5">
        <v>5</v>
      </c>
      <c r="E16" s="18">
        <v>3</v>
      </c>
      <c r="F16" s="15">
        <f t="shared" si="0"/>
        <v>15</v>
      </c>
      <c r="G16" s="5">
        <v>5</v>
      </c>
      <c r="H16" s="18">
        <v>3</v>
      </c>
      <c r="I16" s="15">
        <f t="shared" si="1"/>
        <v>15</v>
      </c>
      <c r="J16" s="16">
        <v>5</v>
      </c>
      <c r="K16" s="18">
        <v>3</v>
      </c>
      <c r="L16" s="17">
        <f t="shared" si="2"/>
        <v>15</v>
      </c>
      <c r="M16" s="27">
        <f t="shared" si="3"/>
        <v>45</v>
      </c>
      <c r="N16" s="9">
        <v>1440</v>
      </c>
      <c r="O16" s="36">
        <f t="shared" si="4"/>
        <v>194400</v>
      </c>
    </row>
    <row r="17" spans="1:15" ht="24.75" customHeight="1">
      <c r="A17" s="2">
        <v>60076020</v>
      </c>
      <c r="B17" s="10">
        <v>600171736</v>
      </c>
      <c r="C17" s="8" t="s">
        <v>13</v>
      </c>
      <c r="D17" s="5">
        <v>5</v>
      </c>
      <c r="E17" s="31">
        <v>3</v>
      </c>
      <c r="F17" s="15">
        <f t="shared" si="0"/>
        <v>15</v>
      </c>
      <c r="G17" s="5">
        <v>5</v>
      </c>
      <c r="H17" s="31">
        <v>2</v>
      </c>
      <c r="I17" s="15">
        <f t="shared" si="1"/>
        <v>10</v>
      </c>
      <c r="J17" s="16">
        <v>5</v>
      </c>
      <c r="K17" s="18">
        <v>3</v>
      </c>
      <c r="L17" s="17">
        <f t="shared" si="2"/>
        <v>15</v>
      </c>
      <c r="M17" s="27">
        <f t="shared" si="3"/>
        <v>40</v>
      </c>
      <c r="N17" s="9">
        <v>1440</v>
      </c>
      <c r="O17" s="36">
        <f t="shared" si="4"/>
        <v>172800</v>
      </c>
    </row>
    <row r="18" spans="1:15" ht="22.5">
      <c r="A18" s="2">
        <v>48380296</v>
      </c>
      <c r="B18" s="10">
        <v>600009831</v>
      </c>
      <c r="C18" s="8" t="s">
        <v>14</v>
      </c>
      <c r="D18" s="5">
        <v>5</v>
      </c>
      <c r="E18" s="18">
        <v>3</v>
      </c>
      <c r="F18" s="15">
        <f t="shared" si="0"/>
        <v>15</v>
      </c>
      <c r="G18" s="5">
        <v>5</v>
      </c>
      <c r="H18" s="18">
        <v>3</v>
      </c>
      <c r="I18" s="15">
        <f t="shared" si="1"/>
        <v>15</v>
      </c>
      <c r="J18" s="16">
        <v>5</v>
      </c>
      <c r="K18" s="18">
        <v>3</v>
      </c>
      <c r="L18" s="17">
        <f t="shared" si="2"/>
        <v>15</v>
      </c>
      <c r="M18" s="27">
        <f t="shared" si="3"/>
        <v>45</v>
      </c>
      <c r="N18" s="9">
        <v>1440</v>
      </c>
      <c r="O18" s="36">
        <f t="shared" si="4"/>
        <v>194400</v>
      </c>
    </row>
    <row r="19" spans="1:15" ht="22.5">
      <c r="A19" s="2">
        <v>559016</v>
      </c>
      <c r="B19" s="10">
        <v>600013472</v>
      </c>
      <c r="C19" s="8" t="s">
        <v>15</v>
      </c>
      <c r="D19" s="5">
        <v>5</v>
      </c>
      <c r="E19" s="19" t="s">
        <v>24</v>
      </c>
      <c r="F19" s="15">
        <f t="shared" si="0"/>
        <v>20</v>
      </c>
      <c r="G19" s="5">
        <v>5</v>
      </c>
      <c r="H19" s="31">
        <v>4</v>
      </c>
      <c r="I19" s="15">
        <f t="shared" si="1"/>
        <v>20</v>
      </c>
      <c r="J19" s="16">
        <v>5</v>
      </c>
      <c r="K19" s="19" t="s">
        <v>25</v>
      </c>
      <c r="L19" s="17">
        <f t="shared" si="2"/>
        <v>15</v>
      </c>
      <c r="M19" s="27">
        <f t="shared" si="3"/>
        <v>55</v>
      </c>
      <c r="N19" s="9">
        <v>1440</v>
      </c>
      <c r="O19" s="36">
        <f t="shared" si="4"/>
        <v>237600</v>
      </c>
    </row>
    <row r="20" spans="1:15" ht="22.5">
      <c r="A20" s="2">
        <v>559032</v>
      </c>
      <c r="B20" s="10">
        <v>600013481</v>
      </c>
      <c r="C20" s="8" t="s">
        <v>16</v>
      </c>
      <c r="D20" s="5">
        <v>5</v>
      </c>
      <c r="E20" s="18">
        <v>4</v>
      </c>
      <c r="F20" s="15">
        <f t="shared" si="0"/>
        <v>20</v>
      </c>
      <c r="G20" s="5">
        <v>5</v>
      </c>
      <c r="H20" s="18">
        <v>4</v>
      </c>
      <c r="I20" s="15">
        <f t="shared" si="1"/>
        <v>20</v>
      </c>
      <c r="J20" s="16">
        <v>5</v>
      </c>
      <c r="K20" s="18">
        <v>4</v>
      </c>
      <c r="L20" s="17">
        <f t="shared" si="2"/>
        <v>20</v>
      </c>
      <c r="M20" s="27">
        <f t="shared" si="3"/>
        <v>60</v>
      </c>
      <c r="N20" s="9">
        <v>1440</v>
      </c>
      <c r="O20" s="36">
        <f t="shared" si="4"/>
        <v>259200</v>
      </c>
    </row>
    <row r="21" spans="1:15" ht="23.25" thickBot="1">
      <c r="A21" s="2">
        <v>61100226</v>
      </c>
      <c r="B21" s="11">
        <v>600007847</v>
      </c>
      <c r="C21" s="12" t="s">
        <v>17</v>
      </c>
      <c r="D21" s="21">
        <v>5</v>
      </c>
      <c r="E21" s="20">
        <v>4</v>
      </c>
      <c r="F21" s="22">
        <f t="shared" si="0"/>
        <v>20</v>
      </c>
      <c r="G21" s="21">
        <v>5</v>
      </c>
      <c r="H21" s="20">
        <v>4</v>
      </c>
      <c r="I21" s="22">
        <f t="shared" si="1"/>
        <v>20</v>
      </c>
      <c r="J21" s="23">
        <v>5</v>
      </c>
      <c r="K21" s="20">
        <v>3</v>
      </c>
      <c r="L21" s="24">
        <f t="shared" si="2"/>
        <v>15</v>
      </c>
      <c r="M21" s="28">
        <f t="shared" si="3"/>
        <v>55</v>
      </c>
      <c r="N21" s="13">
        <v>1440</v>
      </c>
      <c r="O21" s="36">
        <f t="shared" si="4"/>
        <v>237600</v>
      </c>
    </row>
    <row r="22" spans="1:15" ht="13.5" thickBot="1">
      <c r="A22" s="49"/>
      <c r="B22" s="50"/>
      <c r="C22" s="25" t="s">
        <v>18</v>
      </c>
      <c r="D22" s="26"/>
      <c r="E22" s="26"/>
      <c r="F22" s="26">
        <f>SUM(F7:F21)</f>
        <v>225</v>
      </c>
      <c r="G22" s="26"/>
      <c r="H22" s="26"/>
      <c r="I22" s="26">
        <f>SUM(I7:I21)</f>
        <v>220</v>
      </c>
      <c r="J22" s="26"/>
      <c r="K22" s="26"/>
      <c r="L22" s="26">
        <f>SUM(L7:L21)</f>
        <v>205</v>
      </c>
      <c r="M22" s="29">
        <f>SUM(M7:M21)</f>
        <v>650</v>
      </c>
      <c r="N22" s="30"/>
      <c r="O22" s="37">
        <f>SUM(O7:O21)</f>
        <v>2808000</v>
      </c>
    </row>
    <row r="23" spans="15:16" ht="12.75">
      <c r="O23" s="38"/>
      <c r="P23" s="39"/>
    </row>
    <row r="24" spans="3:16" ht="12.75">
      <c r="C24" s="42"/>
      <c r="O24" s="38"/>
      <c r="P24" s="39"/>
    </row>
    <row r="25" spans="3:11" ht="12.75">
      <c r="C25" s="42"/>
      <c r="K25" s="41"/>
    </row>
    <row r="26" ht="12.75">
      <c r="C26" s="43"/>
    </row>
  </sheetData>
  <sheetProtection/>
  <mergeCells count="11">
    <mergeCell ref="J5:L5"/>
    <mergeCell ref="C3:C6"/>
    <mergeCell ref="A22:B22"/>
    <mergeCell ref="N3:N6"/>
    <mergeCell ref="O3:O5"/>
    <mergeCell ref="M3:M6"/>
    <mergeCell ref="A3:A6"/>
    <mergeCell ref="D5:F5"/>
    <mergeCell ref="G5:I5"/>
    <mergeCell ref="B3:B6"/>
    <mergeCell ref="D3:L4"/>
  </mergeCells>
  <printOptions/>
  <pageMargins left="0.17" right="0.17" top="0.58" bottom="0.28" header="0.19" footer="0.17"/>
  <pageSetup fitToHeight="1" fitToWidth="1" horizontalDpi="600" verticalDpi="600" orientation="landscape" paperSize="9" scale="88" r:id="rId1"/>
  <headerFooter alignWithMargins="0">
    <oddHeader xml:space="preserve">&amp;LPříloha č. 2&amp;RSystémový projekt Pilot 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Krckova</dc:creator>
  <cp:keywords/>
  <dc:description/>
  <cp:lastModifiedBy>patkovap</cp:lastModifiedBy>
  <cp:lastPrinted>2008-09-22T07:40:44Z</cp:lastPrinted>
  <dcterms:created xsi:type="dcterms:W3CDTF">2007-05-30T11:21:23Z</dcterms:created>
  <dcterms:modified xsi:type="dcterms:W3CDTF">2008-10-24T12:11:36Z</dcterms:modified>
  <cp:category/>
  <cp:version/>
  <cp:contentType/>
  <cp:contentStatus/>
</cp:coreProperties>
</file>