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6470" windowHeight="6090" tabRatio="603" activeTab="0"/>
  </bookViews>
  <sheets>
    <sheet name="Centralizované-čistopis školám" sheetId="1" r:id="rId1"/>
  </sheets>
  <definedNames/>
  <calcPr fullCalcOnLoad="1"/>
</workbook>
</file>

<file path=xl/sharedStrings.xml><?xml version="1.0" encoding="utf-8"?>
<sst xmlns="http://schemas.openxmlformats.org/spreadsheetml/2006/main" count="1218" uniqueCount="332">
  <si>
    <t>NIV</t>
  </si>
  <si>
    <t>INV</t>
  </si>
  <si>
    <t>Celk.</t>
  </si>
  <si>
    <t xml:space="preserve">Akademie múzických umění v Praze </t>
  </si>
  <si>
    <t xml:space="preserve">Akademie výtvarných umění v Praze </t>
  </si>
  <si>
    <t xml:space="preserve">České vysoké učení technické v Praze </t>
  </si>
  <si>
    <t>Česká zemědělská univerzita v Praze</t>
  </si>
  <si>
    <t>Janáčkova akademie múzických umění v Brně</t>
  </si>
  <si>
    <t xml:space="preserve">Jihočeská univerzita v Českých Budějovicích                                                  </t>
  </si>
  <si>
    <t>Mendelova zemědělská a lesnická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</si>
  <si>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</si>
  <si>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</si>
  <si>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</si>
  <si>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</si>
  <si>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</si>
  <si>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</si>
  <si>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</si>
  <si>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</si>
  <si>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</si>
  <si>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</si>
  <si>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</si>
  <si>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</si>
  <si>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</si>
  <si>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 xml:space="preserve">                                         Vysoká škola polytechnická Jihlava</t>
  </si>
  <si>
    <t>Vysoké učení technické v Brně</t>
  </si>
  <si>
    <t>Západočeská univerzita v Plzni</t>
  </si>
  <si>
    <t>a</t>
  </si>
  <si>
    <t>Podprogram (a, b, …)</t>
  </si>
  <si>
    <t>Vysoká škola uměleckoprůmyslová v Praze</t>
  </si>
  <si>
    <t>Vysoká škola technická a ekonomická v Českých Budějovicích</t>
  </si>
  <si>
    <t xml:space="preserve">Masarykova univerzita </t>
  </si>
  <si>
    <t>Číslo proj.</t>
  </si>
  <si>
    <t>Program</t>
  </si>
  <si>
    <t>Vysoká škola</t>
  </si>
  <si>
    <t>Fakulta</t>
  </si>
  <si>
    <t>Název projektu</t>
  </si>
  <si>
    <t>Řešitel</t>
  </si>
  <si>
    <t>VŠCHT</t>
  </si>
  <si>
    <t>b</t>
  </si>
  <si>
    <t>Komplexní program pro studenty talentované v chemických oborech</t>
  </si>
  <si>
    <t>Holzhauser P.,RNDr.</t>
  </si>
  <si>
    <t>1/08-12/09</t>
  </si>
  <si>
    <t>1/06-12/09</t>
  </si>
  <si>
    <t>UK</t>
  </si>
  <si>
    <t>Řezanka M., Mgr.</t>
  </si>
  <si>
    <t>Koordinu-jící VŠ</t>
  </si>
  <si>
    <t>JAMU</t>
  </si>
  <si>
    <t>01/08-12/08</t>
  </si>
  <si>
    <t>Plešák M., prof. PhDr.</t>
  </si>
  <si>
    <t>AMU</t>
  </si>
  <si>
    <t>Čuříková Tamara, Ing.</t>
  </si>
  <si>
    <t>c</t>
  </si>
  <si>
    <t>VŠE</t>
  </si>
  <si>
    <t>Rozvoj vysokoškolského poradenství</t>
  </si>
  <si>
    <t>Lukeš M., Mgr. Ing. Ph.D.</t>
  </si>
  <si>
    <t>1/08 - 12/09</t>
  </si>
  <si>
    <t>Urychová H.,       PhDr.</t>
  </si>
  <si>
    <t>1/08 - 12/08</t>
  </si>
  <si>
    <t>UHK</t>
  </si>
  <si>
    <t>Hrubá J., RNDr.</t>
  </si>
  <si>
    <t>Národní registr VŠKP a systém na odhalování plagiátů</t>
  </si>
  <si>
    <t>Mach J., Ing.</t>
  </si>
  <si>
    <t>ČVUT</t>
  </si>
  <si>
    <t>VŠB-TUO</t>
  </si>
  <si>
    <t>VUT</t>
  </si>
  <si>
    <t>TUL</t>
  </si>
  <si>
    <t>1/08-12/08</t>
  </si>
  <si>
    <t>1/06-12/08</t>
  </si>
  <si>
    <t>MU</t>
  </si>
  <si>
    <t>UP</t>
  </si>
  <si>
    <t>UTB</t>
  </si>
  <si>
    <t>SU</t>
  </si>
  <si>
    <t>OU</t>
  </si>
  <si>
    <t>Podpora a individuální rozvoj talentovaných studentů prostřednictvím stavby konceptů sportovních automobilů</t>
  </si>
  <si>
    <t>Tomčík P.,Ing. Ph.D.</t>
  </si>
  <si>
    <t>1/08-12/11</t>
  </si>
  <si>
    <t>Beneš L., doc. Dr. Ing.</t>
  </si>
  <si>
    <t>Škarka P., prof. akad. soch.</t>
  </si>
  <si>
    <t>Svět techniky a přírodních věd pro všechny</t>
  </si>
  <si>
    <t>Plchová A., Dr. Ing.</t>
  </si>
  <si>
    <t>1/07-12/10</t>
  </si>
  <si>
    <t>Kričfaluši D., doc. PaeDr. CSc.</t>
  </si>
  <si>
    <t>B</t>
  </si>
  <si>
    <t>PhDr. Iva Horová</t>
  </si>
  <si>
    <t>Brandejs M., Ing. CSc.</t>
  </si>
  <si>
    <t>ČZU</t>
  </si>
  <si>
    <t>Búřil J., Ing.</t>
  </si>
  <si>
    <t>JU</t>
  </si>
  <si>
    <t>Khestlová J., Mgr.</t>
  </si>
  <si>
    <t>Exner P, Ing.</t>
  </si>
  <si>
    <t>UJEP</t>
  </si>
  <si>
    <t>Páliková B.</t>
  </si>
  <si>
    <t>Chráska M., doc. PhDr. Ph.D.</t>
  </si>
  <si>
    <t>Hrabáková M., Mgr.</t>
  </si>
  <si>
    <t>VŠPJ</t>
  </si>
  <si>
    <t>Smrčka F., PaedDr.</t>
  </si>
  <si>
    <t>VŠTEČB</t>
  </si>
  <si>
    <t>Váchal J., prof. Ing. CSc.</t>
  </si>
  <si>
    <t>VŠUP</t>
  </si>
  <si>
    <t>Suchomel F., PhDr.</t>
  </si>
  <si>
    <t>ZČU</t>
  </si>
  <si>
    <t>Tichá R., Ing.</t>
  </si>
  <si>
    <t>Otevřené modulární řešení personálně-mzdového informačního systému vysoké školy</t>
  </si>
  <si>
    <t xml:space="preserve">Kohoutková J., RNDr. Ph.D. </t>
  </si>
  <si>
    <t>Malčík M., RNDr. Ph.D.</t>
  </si>
  <si>
    <t>Rychlík J., Dr. Ing.</t>
  </si>
  <si>
    <t>Jurák J., Ing.</t>
  </si>
  <si>
    <t>Kalugin V., Ing.</t>
  </si>
  <si>
    <t>Multimediální vzdělávací program pro výuku neurologie</t>
  </si>
  <si>
    <t>Vytvoření podmínek pro rozšíření počtu studentů oboru zubní lékařství</t>
  </si>
  <si>
    <t>Vaněk J., prof. CSc.</t>
  </si>
  <si>
    <t>MZLU</t>
  </si>
  <si>
    <t>Karmazínová Š., Mgr.</t>
  </si>
  <si>
    <t>Rozvoj vysokoškolského poradenství v ČR</t>
  </si>
  <si>
    <t>Příprava podkladů do Operačního programu Vzdělávání pro konkurenceschopnost</t>
  </si>
  <si>
    <t>Prof. Rais</t>
  </si>
  <si>
    <t>Doc. Janíček</t>
  </si>
  <si>
    <t>Doc. Ježek</t>
  </si>
  <si>
    <t>Ing. Máchal</t>
  </si>
  <si>
    <t>VFU</t>
  </si>
  <si>
    <t>MVDr. Treu</t>
  </si>
  <si>
    <t>Meziuniverzitní spolupráce v oblasti biomedicínské techniky a biomedicínského inženýrství s využitím špičkových technologií</t>
  </si>
  <si>
    <t>Prof. Provazník</t>
  </si>
  <si>
    <t>Prof. Vrbová</t>
  </si>
  <si>
    <t>Prof. Mornstein</t>
  </si>
  <si>
    <t>Mgr. Šustrová</t>
  </si>
  <si>
    <t>Mgr. Karmazínová</t>
  </si>
  <si>
    <t>Informační vzdělávání bez bariér: webový portál pro rozvoj informační gramotnosti a podporu celoživotního vzdělávání</t>
  </si>
  <si>
    <t>Landová H., PhDr.</t>
  </si>
  <si>
    <t>Faitová M., PhDr.</t>
  </si>
  <si>
    <t>Tichá L., PhDr.</t>
  </si>
  <si>
    <t>Slavík V., prof. RNDr., DrSc.</t>
  </si>
  <si>
    <t>Společné pracoviště ultrastrukturální morfologie</t>
  </si>
  <si>
    <t>Pasáčková E., PhDr., CSc.</t>
  </si>
  <si>
    <t>Milota J., RNDr..</t>
  </si>
  <si>
    <t>Voženílková B., doc. Ing. CSc.</t>
  </si>
  <si>
    <t>Teologická univerzita třetího věku v českých regionech</t>
  </si>
  <si>
    <t>Kaplánek M., doc. Mgr. Th.D.</t>
  </si>
  <si>
    <t>Superpočítačový komplex v rámci výpočetních středisek Univerzity Karlovy a Českého vysokého učení technického v Praze</t>
  </si>
  <si>
    <t>Voců M.,
Mgr.</t>
  </si>
  <si>
    <t>Laboratoř charakterizace nanostruktur</t>
  </si>
  <si>
    <t>Rozvoj jaderného vzdělávání na vysokých školách v České republice</t>
  </si>
  <si>
    <t>INSTITUT INTERMEDIÍ (IIM) – příprava programu výuky pro interdisciplinární meziškolské pracoviště  ČVUT a AMU</t>
  </si>
  <si>
    <t>Vojtěchovský M.,
Mgr.</t>
  </si>
  <si>
    <t>Racionalizace a objektivizace výuky</t>
  </si>
  <si>
    <t xml:space="preserve">OU </t>
  </si>
  <si>
    <t xml:space="preserve">ZČU </t>
  </si>
  <si>
    <t>UPa</t>
  </si>
  <si>
    <t>1/08 - 12/11</t>
  </si>
  <si>
    <t>Černošek Z., doc. Ing. CSc.</t>
  </si>
  <si>
    <t>Národní virtuální laboratoř UK a ČVUT simulátorů pro výuky biomedicíny - Tvorba simulátorů a jejich využití ve výuce lékařů, zdravotníků, techniků ve zdravotnictví a bioinženýrů</t>
  </si>
  <si>
    <t>Kofránek J., MUDr. CSc.</t>
  </si>
  <si>
    <t>1/08 -12/11</t>
  </si>
  <si>
    <t xml:space="preserve">ČVUT </t>
  </si>
  <si>
    <t>Kneppo P., prof. Ing. DrSc.</t>
  </si>
  <si>
    <t>Vyhledávání podpora a individuální rozvoj studentů přírodních věd</t>
  </si>
  <si>
    <t>Svoboda P., doc. RNDr. CSc.</t>
  </si>
  <si>
    <t>Podpora a individuální rozvoj studentů chemie a propagace chemie</t>
  </si>
  <si>
    <t>Růžička E., prof. MUDr. DrSc.</t>
  </si>
  <si>
    <t>1/08  - 12/08</t>
  </si>
  <si>
    <t>Bednařík J. prof. MUDr. CSc.</t>
  </si>
  <si>
    <t>Kaňovský P., doc. MUDr. CSc.</t>
  </si>
  <si>
    <t>Eliáš V., Dr.</t>
  </si>
  <si>
    <t>Zicha A., doc. MUDr. CSc.</t>
  </si>
  <si>
    <t>1/08 -12/08</t>
  </si>
  <si>
    <t>1/07 - 12/09</t>
  </si>
  <si>
    <t>Jelínek M., doc. Ing. DrSc.</t>
  </si>
  <si>
    <t>Rozinek J., prof. Ing. CSc.</t>
  </si>
  <si>
    <t>RNDr. František Zedník</t>
  </si>
  <si>
    <t>C1</t>
  </si>
  <si>
    <t>C4</t>
  </si>
  <si>
    <t>C6</t>
  </si>
  <si>
    <t>C7</t>
  </si>
  <si>
    <t>C9</t>
  </si>
  <si>
    <t>C10</t>
  </si>
  <si>
    <t>C14</t>
  </si>
  <si>
    <t>C18</t>
  </si>
  <si>
    <t>C21</t>
  </si>
  <si>
    <t>C23</t>
  </si>
  <si>
    <t>C25</t>
  </si>
  <si>
    <t>C29</t>
  </si>
  <si>
    <t>C30</t>
  </si>
  <si>
    <t>C34</t>
  </si>
  <si>
    <t>C35</t>
  </si>
  <si>
    <t>C40</t>
  </si>
  <si>
    <t>C41</t>
  </si>
  <si>
    <t>C42</t>
  </si>
  <si>
    <t>C43</t>
  </si>
  <si>
    <t>C45</t>
  </si>
  <si>
    <t>C46</t>
  </si>
  <si>
    <t>C54</t>
  </si>
  <si>
    <t>CSM 10</t>
  </si>
  <si>
    <t>1/07 - 12/10</t>
  </si>
  <si>
    <t>CSM 12</t>
  </si>
  <si>
    <t>Podpora studia osob se zdravotním postižením</t>
  </si>
  <si>
    <t>Papáček B., Ing.</t>
  </si>
  <si>
    <t>02/08-12/08</t>
  </si>
  <si>
    <t>CSM 14</t>
  </si>
  <si>
    <t>Zpřístupnění výukových programů celoživotního vzdělávání na MZLU v Brně zdravotně hendikepovaným studentům</t>
  </si>
  <si>
    <t>P. Máchal, Ing. CSc.</t>
  </si>
  <si>
    <t>CSM 15</t>
  </si>
  <si>
    <t>Integrace studentů se specifickými potřebami do studia na Ostravské univerzitě</t>
  </si>
  <si>
    <t>Telnarová Z., ing. Ph.D.</t>
  </si>
  <si>
    <t>CSM 33</t>
  </si>
  <si>
    <t>Podpora pedagogických praxí učitelských studijních oborů</t>
  </si>
  <si>
    <t>Balcarová A., Mgr.</t>
  </si>
  <si>
    <t xml:space="preserve">CSM 2 </t>
  </si>
  <si>
    <t xml:space="preserve">Speciální letní praxe z anglického jazyka pro neslyšící a nedoslýchavé studenty angličtiny z různých fakult UK v Praze </t>
  </si>
  <si>
    <t>Janáková, PhDr.</t>
  </si>
  <si>
    <t>1/08 - 7/08</t>
  </si>
  <si>
    <t>CSM 9</t>
  </si>
  <si>
    <t>Poskytnutí možnosti vysokoškolského vzdělávání vybraným jedincům romského etnika a rizikovým sociálním skupinám</t>
  </si>
  <si>
    <t xml:space="preserve">Hótová R.,doc. Dr. Ing. </t>
  </si>
  <si>
    <t>1/08 - 12/12</t>
  </si>
  <si>
    <t>CSM 19</t>
  </si>
  <si>
    <t>Zlepšení podmínek handicapovaným studentům při studiu na Univerzitě Pardubice</t>
  </si>
  <si>
    <t>Janáková, M.</t>
  </si>
  <si>
    <t>CSM 32</t>
  </si>
  <si>
    <t>1/07 - 12/11</t>
  </si>
  <si>
    <t>CSM 42</t>
  </si>
  <si>
    <t>Projekt vzniku a zahájení výuky na vysokoškolském pracovišti "Ústav soudního znalectví" při Vysoké škole báňské - Technické univerzitě Ostrava</t>
  </si>
  <si>
    <t>Kolarčík K.,doc. Ing. CSc.</t>
  </si>
  <si>
    <t>CSM 24</t>
  </si>
  <si>
    <t>INTEGRACE-08: Integrace handicapovaných studentů na ZČU v Plzni</t>
  </si>
  <si>
    <t>Kocurová M., doc. PaedDr., Ph.D.</t>
  </si>
  <si>
    <t>01/06-12/08</t>
  </si>
  <si>
    <t>CSM 20</t>
  </si>
  <si>
    <t>Integrace zdravotně handicapovaných studentů do studia na VŠB-TUO</t>
  </si>
  <si>
    <t>Žídek J.,doc. Ing. CSc.</t>
  </si>
  <si>
    <t>CSM 34</t>
  </si>
  <si>
    <t>Pavlík E., MUDr. CSc.</t>
  </si>
  <si>
    <t>CSM 43</t>
  </si>
  <si>
    <t>Podpora průběžného profesního rozvoje interních auditorů veřejných vysokých škol</t>
  </si>
  <si>
    <t>Ing. Válková</t>
  </si>
  <si>
    <t>CSM 11</t>
  </si>
  <si>
    <t>Zvyšování úrovně podpory studia osob se speciálními vzdělávacími potřebami na ČZU v Praze</t>
  </si>
  <si>
    <t>Slavík M., prof. Ing., CSc.</t>
  </si>
  <si>
    <t xml:space="preserve">CSM 3 </t>
  </si>
  <si>
    <t>Podpora zájmu nadané mládeže o studium přírodovědných, matematických a informatických oborů na MU (TALENCE)</t>
  </si>
  <si>
    <t xml:space="preserve">Bulant M., Mgr. Ph.D. </t>
  </si>
  <si>
    <t>1/07 - 12/08</t>
  </si>
  <si>
    <t>CSM 46</t>
  </si>
  <si>
    <t>Vytvoření motivujícího prostředí s cílem zvýšit zájem nadané mládeže o studium technických a přírodovědných oborů</t>
  </si>
  <si>
    <t>Doc. Chmelík</t>
  </si>
  <si>
    <t>CSM 16</t>
  </si>
  <si>
    <t>Blíž k rovným příležitostem</t>
  </si>
  <si>
    <t>Adamičková M., Mgr.</t>
  </si>
  <si>
    <t>CSM 45</t>
  </si>
  <si>
    <t>Vývoj kurzů CŽV pro státní správu - komunitní tlumočení ve styku s cizinci a menšinami</t>
  </si>
  <si>
    <t>Čeňková, doc.</t>
  </si>
  <si>
    <t>CSM 44</t>
  </si>
  <si>
    <t>UČITEL-08:Příprava učitelů a jejich další vzdělávání - orientace v problému přípravy ŠVP</t>
  </si>
  <si>
    <t>CSM 18</t>
  </si>
  <si>
    <t>Podpora rovných příležitostí ke studiu na UP pro jedince se zdravotním postižením či ze znevýhodněného sociálního prostředí s cílem maximalizace jejich integrace do majoritní společnosti</t>
  </si>
  <si>
    <t>CSM 17</t>
  </si>
  <si>
    <t>Zkvalitňování studijních podmínek studentů se speciálními potřebami na Univerzitě Karlově v Praze</t>
  </si>
  <si>
    <t>Urychová H., PhDr.</t>
  </si>
  <si>
    <t>CSM 21</t>
  </si>
  <si>
    <t>Vzdělávání zdravotně handicapovaných studentů</t>
  </si>
  <si>
    <t>Mannová B., Ing. M.Math.</t>
  </si>
  <si>
    <t>Pospíšil P.,RNDr. CSc.</t>
  </si>
  <si>
    <t>Koschin F., doc. RNDr. CSc.</t>
  </si>
  <si>
    <t>C 18</t>
  </si>
  <si>
    <t>C31</t>
  </si>
  <si>
    <t>Hověžáková D., Mgr.</t>
  </si>
  <si>
    <t>AVU</t>
  </si>
  <si>
    <t>Celkem</t>
  </si>
  <si>
    <t xml:space="preserve">    Přidělené prostředky                         na rok 2008                                 ( v tis. Kč )</t>
  </si>
  <si>
    <t>Jednotlivé spoluřešitel-ské VŠ</t>
  </si>
  <si>
    <t>Podpora integrace zdravotně handicapovaných studentů na ČVUT</t>
  </si>
  <si>
    <t>Synergie profesně-poradenských služeb vysokých škol</t>
  </si>
  <si>
    <t>Řešení vzduchotechniky v prostoru varny půd, centrální sterilizace a umývárny laboratorního skla a modernizace provozu umývárny skla a modernizace provozu umývárny skla Ústavu imunologie a mikrobiologie 1.LF UK v Praze</t>
  </si>
  <si>
    <t>Podpora koordinovaného postupu inovace informačních systémů pro podporu řízení VVŠ v oblasti ekonomiky a personalistiky, včetně provozního zabezpečení Koordinačního centra VVŠ</t>
  </si>
  <si>
    <t>Noskievič P., prof. Ing. CSc.</t>
  </si>
  <si>
    <t xml:space="preserve">Doba řešení projektu </t>
  </si>
  <si>
    <t>01/08-12/09</t>
  </si>
  <si>
    <t>Vajner L., doc. MVDr. CSc.</t>
  </si>
  <si>
    <t>Prof. PaedDr. Libuše Ludíková, CSc.</t>
  </si>
  <si>
    <t>spojen s projektem C5</t>
  </si>
  <si>
    <t xml:space="preserve">Rozvoj a podpora provozu Univerzit třetího věku v ČR </t>
  </si>
  <si>
    <t>Prof.Petr Vavřín</t>
  </si>
  <si>
    <t>U3V</t>
  </si>
  <si>
    <t>Ing. Dana Dubnová</t>
  </si>
  <si>
    <t>prof. RNDr. J. Havlíček, CSc.</t>
  </si>
  <si>
    <t>doc. PhDr. Jana Šemberová, CSc.</t>
  </si>
  <si>
    <t>Ing. Barbora Hašková</t>
  </si>
  <si>
    <t>Ing. Pavel Máchal, CSc.</t>
  </si>
  <si>
    <t>Jaroslava Kolářová</t>
  </si>
  <si>
    <t>RNDr. Eva Dvořáková</t>
  </si>
  <si>
    <t>Mgr. Šárka Machátová</t>
  </si>
  <si>
    <t>Dana Musilová</t>
  </si>
  <si>
    <t>doc. Dr. Ing. Libor Beneš</t>
  </si>
  <si>
    <t>Doc.RNDr. Martin Šolc, CSc.</t>
  </si>
  <si>
    <t>PhDr. Naděžda Špatenková, Ph.D.</t>
  </si>
  <si>
    <t>Ing. Jarmila Hřebíčková</t>
  </si>
  <si>
    <t>MVDr. Mirko Treu, CSc.</t>
  </si>
  <si>
    <t>VŠB - TUO</t>
  </si>
  <si>
    <t>Prof. Ing. Vladimír Slivka, CSc.</t>
  </si>
  <si>
    <t>doc. Ing. Tomáš Kubálek, CSc.</t>
  </si>
  <si>
    <t xml:space="preserve">RNDr. Oldřich Syrovátka, CSc. </t>
  </si>
  <si>
    <t>doc. Ing. Miloš Kmínek, CSc.</t>
  </si>
  <si>
    <t>RNDr. Jana Borůvková, Ph.D.</t>
  </si>
  <si>
    <t>Ing. Jan Hán, Ph.D.</t>
  </si>
  <si>
    <t>Janda V., prof. Ing.CSc.</t>
  </si>
  <si>
    <t>C16</t>
  </si>
  <si>
    <t>Zřízení laboratoře 3D zobrazovacích analytických metod</t>
  </si>
  <si>
    <t>Šmahel Z., prof. RNDr. CSc.</t>
  </si>
  <si>
    <t>1/08 - 12/10</t>
  </si>
  <si>
    <t>C51</t>
  </si>
  <si>
    <t>Příprava CŽV pro vysokoškolské učitele překladu a tlumočení</t>
  </si>
  <si>
    <t>Králová, prof.</t>
  </si>
  <si>
    <t>Šustrová M., Mgr.</t>
  </si>
  <si>
    <t>Herout P., doc. Ing. PhD</t>
  </si>
  <si>
    <t>Kolat P., prof. Ing.DrSc.</t>
  </si>
  <si>
    <t>Slavík P.,prof.Ing.CSc.</t>
  </si>
  <si>
    <t>Matějka K., prof.Ing.CSc.</t>
  </si>
  <si>
    <t>Voves J., doc.RNDr. CSc.</t>
  </si>
  <si>
    <t>Mareš J., doc. RNDr.CSc.</t>
  </si>
  <si>
    <t>Šaloun P., doc. RNDr. PhD</t>
  </si>
  <si>
    <t>Mühlbacher J., prof. Ing.CSc.</t>
  </si>
  <si>
    <t>Honzík J., prof. Ing.CSc.</t>
  </si>
  <si>
    <t>Skála Z., doc.Ing.CSc.</t>
  </si>
  <si>
    <t>Švorčík V., prof.Ing.DrSc..</t>
  </si>
  <si>
    <t>Vítek K.,Ing.CSc.</t>
  </si>
  <si>
    <t>Juklová K., Mgr.</t>
  </si>
  <si>
    <t>Pomezný P., Ing.</t>
  </si>
  <si>
    <t>Festivaly a přehlídky AMU a JAMU</t>
  </si>
  <si>
    <t xml:space="preserve">Zajištění činnosti Rady programů (pro Agenturu Rady vysokých škol) </t>
  </si>
  <si>
    <t>Podpora zájmu nadané mládeže o studium ČVUT v Praze a dalších technických oborů. Přehlídka prací středoškolských studentů a jejich škol na ČVUT v Praze.</t>
  </si>
  <si>
    <t>CSM13</t>
  </si>
  <si>
    <t>Studium osob se specifickými nároky na Masarykově univerzitě</t>
  </si>
  <si>
    <t>PhDr. Petr Peňáz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</si>
</sst>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6"/>
      <name val="Arial CE"/>
      <family val="2"/>
    </font>
    <font>
      <b/>
      <sz val="1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3" borderId="3" xfId="21" applyFont="1" applyFill="1" applyBorder="1" applyAlignment="1">
      <alignment horizontal="center" vertical="center" wrapText="1"/>
      <protection/>
    </xf>
    <xf numFmtId="0" fontId="3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  <protection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21" applyFont="1" applyBorder="1" applyAlignment="1">
      <alignment horizontal="center" vertical="center" wrapText="1"/>
      <protection/>
    </xf>
    <xf numFmtId="3" fontId="2" fillId="0" borderId="2" xfId="21" applyNumberFormat="1" applyFont="1" applyFill="1" applyBorder="1" applyAlignment="1">
      <alignment horizontal="right" vertical="center" wrapText="1"/>
      <protection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4" xfId="21" applyNumberFormat="1" applyFont="1" applyBorder="1" applyAlignment="1">
      <alignment horizontal="right" vertical="center" wrapText="1"/>
      <protection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3" fontId="2" fillId="0" borderId="3" xfId="20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3" fontId="2" fillId="0" borderId="14" xfId="21" applyNumberFormat="1" applyFont="1" applyFill="1" applyBorder="1" applyAlignment="1">
      <alignment horizontal="right" vertical="center" wrapText="1"/>
      <protection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6" xfId="21" applyNumberFormat="1" applyFont="1" applyFill="1" applyBorder="1" applyAlignment="1">
      <alignment horizontal="right" vertical="center" wrapText="1"/>
      <protection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vertical="center" wrapText="1"/>
      <protection/>
    </xf>
    <xf numFmtId="3" fontId="2" fillId="0" borderId="16" xfId="21" applyNumberFormat="1" applyFont="1" applyFill="1" applyBorder="1" applyAlignment="1">
      <alignment vertical="center" wrapText="1"/>
      <protection/>
    </xf>
    <xf numFmtId="3" fontId="2" fillId="0" borderId="18" xfId="21" applyNumberFormat="1" applyFont="1" applyFill="1" applyBorder="1" applyAlignment="1">
      <alignment vertical="center" wrapText="1"/>
      <protection/>
    </xf>
    <xf numFmtId="3" fontId="2" fillId="0" borderId="20" xfId="0" applyNumberFormat="1" applyFont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3" fillId="0" borderId="5" xfId="21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>
      <alignment horizontal="right" vertical="center" wrapText="1"/>
    </xf>
    <xf numFmtId="3" fontId="0" fillId="0" borderId="21" xfId="0" applyNumberFormat="1" applyFill="1" applyBorder="1" applyAlignment="1">
      <alignment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3" fontId="0" fillId="0" borderId="24" xfId="0" applyNumberFormat="1" applyFill="1" applyBorder="1" applyAlignment="1">
      <alignment wrapText="1"/>
    </xf>
    <xf numFmtId="3" fontId="0" fillId="0" borderId="22" xfId="0" applyNumberFormat="1" applyFill="1" applyBorder="1" applyAlignment="1">
      <alignment wrapText="1"/>
    </xf>
    <xf numFmtId="0" fontId="0" fillId="0" borderId="25" xfId="0" applyBorder="1" applyAlignment="1">
      <alignment/>
    </xf>
    <xf numFmtId="3" fontId="2" fillId="0" borderId="6" xfId="0" applyNumberFormat="1" applyFont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0" fillId="0" borderId="26" xfId="0" applyBorder="1" applyAlignment="1">
      <alignment/>
    </xf>
    <xf numFmtId="3" fontId="0" fillId="0" borderId="26" xfId="0" applyNumberFormat="1" applyFill="1" applyBorder="1" applyAlignment="1">
      <alignment wrapText="1"/>
    </xf>
    <xf numFmtId="0" fontId="3" fillId="0" borderId="27" xfId="21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21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3" fontId="2" fillId="0" borderId="6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3" xfId="20" applyNumberFormat="1" applyFont="1" applyFill="1" applyBorder="1" applyAlignment="1">
      <alignment horizontal="right" vertical="center" wrapText="1"/>
      <protection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3" borderId="15" xfId="0" applyNumberFormat="1" applyFont="1" applyFill="1" applyBorder="1" applyAlignment="1">
      <alignment horizontal="right" vertical="center" wrapText="1"/>
    </xf>
    <xf numFmtId="0" fontId="2" fillId="3" borderId="39" xfId="0" applyFont="1" applyFill="1" applyBorder="1" applyAlignment="1">
      <alignment horizontal="center" vertical="center" wrapText="1"/>
    </xf>
    <xf numFmtId="3" fontId="2" fillId="0" borderId="18" xfId="20" applyNumberFormat="1" applyFont="1" applyFill="1" applyBorder="1" applyAlignment="1">
      <alignment horizontal="right" vertical="center" wrapText="1"/>
      <protection/>
    </xf>
    <xf numFmtId="3" fontId="2" fillId="0" borderId="20" xfId="0" applyNumberFormat="1" applyFont="1" applyFill="1" applyBorder="1" applyAlignment="1">
      <alignment horizontal="right" vertical="center" wrapText="1"/>
    </xf>
    <xf numFmtId="0" fontId="6" fillId="3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6" fillId="3" borderId="26" xfId="0" applyFont="1" applyFill="1" applyBorder="1" applyAlignment="1">
      <alignment horizontal="left" vertical="justify"/>
    </xf>
    <xf numFmtId="0" fontId="6" fillId="3" borderId="42" xfId="0" applyFont="1" applyFill="1" applyBorder="1" applyAlignment="1">
      <alignment horizontal="center" vertical="center"/>
    </xf>
    <xf numFmtId="0" fontId="3" fillId="0" borderId="43" xfId="21" applyFont="1" applyFill="1" applyBorder="1" applyAlignment="1">
      <alignment horizontal="center" vertical="center" wrapText="1"/>
      <protection/>
    </xf>
    <xf numFmtId="3" fontId="2" fillId="0" borderId="2" xfId="21" applyNumberFormat="1" applyFont="1" applyBorder="1" applyAlignment="1">
      <alignment horizontal="right" vertical="center" wrapText="1"/>
      <protection/>
    </xf>
    <xf numFmtId="3" fontId="2" fillId="0" borderId="3" xfId="21" applyNumberFormat="1" applyFont="1" applyBorder="1" applyAlignment="1">
      <alignment horizontal="right" vertical="center" wrapText="1"/>
      <protection/>
    </xf>
    <xf numFmtId="3" fontId="2" fillId="0" borderId="18" xfId="21" applyNumberFormat="1" applyFont="1" applyBorder="1" applyAlignment="1">
      <alignment horizontal="right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3" fillId="0" borderId="29" xfId="21" applyFont="1" applyFill="1" applyBorder="1" applyAlignment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center" vertical="center" wrapText="1"/>
      <protection/>
    </xf>
    <xf numFmtId="0" fontId="2" fillId="0" borderId="7" xfId="0" applyFont="1" applyFill="1" applyBorder="1" applyAlignment="1">
      <alignment horizontal="center" vertical="center" wrapText="1"/>
    </xf>
    <xf numFmtId="3" fontId="2" fillId="0" borderId="3" xfId="21" applyNumberFormat="1" applyFont="1" applyFill="1" applyBorder="1" applyAlignment="1">
      <alignment horizontal="right" vertical="center" wrapText="1"/>
      <protection/>
    </xf>
    <xf numFmtId="3" fontId="2" fillId="0" borderId="18" xfId="21" applyNumberFormat="1" applyFont="1" applyFill="1" applyBorder="1" applyAlignment="1">
      <alignment horizontal="right" vertical="center" wrapText="1"/>
      <protection/>
    </xf>
    <xf numFmtId="0" fontId="2" fillId="0" borderId="7" xfId="0" applyFont="1" applyBorder="1" applyAlignment="1">
      <alignment horizontal="center" vertical="center"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30" xfId="2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right" vertical="center" wrapText="1"/>
      <protection/>
    </xf>
    <xf numFmtId="3" fontId="2" fillId="0" borderId="20" xfId="21" applyNumberFormat="1" applyFont="1" applyFill="1" applyBorder="1" applyAlignment="1">
      <alignment horizontal="right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3" borderId="29" xfId="21" applyFont="1" applyFill="1" applyBorder="1" applyAlignment="1">
      <alignment horizontal="center" vertical="center" wrapText="1"/>
      <protection/>
    </xf>
    <xf numFmtId="3" fontId="2" fillId="3" borderId="3" xfId="21" applyNumberFormat="1" applyFont="1" applyFill="1" applyBorder="1" applyAlignment="1">
      <alignment horizontal="right" vertical="center" wrapText="1"/>
      <protection/>
    </xf>
    <xf numFmtId="3" fontId="2" fillId="3" borderId="18" xfId="21" applyNumberFormat="1" applyFont="1" applyFill="1" applyBorder="1" applyAlignment="1">
      <alignment horizontal="right" vertical="center" wrapText="1"/>
      <protection/>
    </xf>
    <xf numFmtId="3" fontId="2" fillId="0" borderId="2" xfId="20" applyNumberFormat="1" applyFont="1" applyFill="1" applyBorder="1" applyAlignment="1">
      <alignment horizontal="right" vertical="center" wrapText="1"/>
      <protection/>
    </xf>
    <xf numFmtId="3" fontId="2" fillId="0" borderId="16" xfId="20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horizontal="center" vertical="center" wrapText="1"/>
    </xf>
    <xf numFmtId="3" fontId="2" fillId="0" borderId="2" xfId="20" applyNumberFormat="1" applyFont="1" applyFill="1" applyBorder="1" applyAlignment="1">
      <alignment vertical="center" wrapText="1"/>
      <protection/>
    </xf>
    <xf numFmtId="3" fontId="2" fillId="0" borderId="16" xfId="20" applyNumberFormat="1" applyFont="1" applyFill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18" xfId="20" applyNumberFormat="1" applyFont="1" applyFill="1" applyBorder="1" applyAlignment="1">
      <alignment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49" fontId="4" fillId="3" borderId="3" xfId="20" applyNumberFormat="1" applyFont="1" applyFill="1" applyBorder="1" applyAlignment="1">
      <alignment horizontal="center" vertical="center" wrapText="1"/>
      <protection/>
    </xf>
    <xf numFmtId="49" fontId="2" fillId="3" borderId="3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3" fillId="0" borderId="30" xfId="20" applyFont="1" applyBorder="1" applyAlignment="1">
      <alignment horizontal="center" vertical="center" wrapText="1"/>
      <protection/>
    </xf>
    <xf numFmtId="3" fontId="2" fillId="0" borderId="1" xfId="20" applyNumberFormat="1" applyFont="1" applyBorder="1" applyAlignment="1">
      <alignment horizontal="right" vertical="center" wrapText="1"/>
      <protection/>
    </xf>
    <xf numFmtId="3" fontId="2" fillId="0" borderId="20" xfId="20" applyNumberFormat="1" applyFont="1" applyBorder="1" applyAlignment="1">
      <alignment horizontal="right" vertical="center" wrapText="1"/>
      <protection/>
    </xf>
    <xf numFmtId="16" fontId="3" fillId="0" borderId="27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3" fillId="0" borderId="29" xfId="0" applyNumberFormat="1" applyFont="1" applyBorder="1" applyAlignment="1">
      <alignment horizontal="center" vertical="center" wrapText="1"/>
    </xf>
    <xf numFmtId="0" fontId="3" fillId="0" borderId="27" xfId="21" applyFont="1" applyBorder="1" applyAlignment="1">
      <alignment horizontal="center" vertical="center" wrapText="1"/>
      <protection/>
    </xf>
    <xf numFmtId="3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/>
    </xf>
    <xf numFmtId="0" fontId="6" fillId="3" borderId="40" xfId="0" applyFont="1" applyFill="1" applyBorder="1" applyAlignment="1">
      <alignment horizontal="center" vertical="justify"/>
    </xf>
    <xf numFmtId="0" fontId="6" fillId="3" borderId="26" xfId="0" applyFont="1" applyFill="1" applyBorder="1" applyAlignment="1">
      <alignment horizontal="center" vertical="justify"/>
    </xf>
    <xf numFmtId="3" fontId="2" fillId="0" borderId="46" xfId="21" applyNumberFormat="1" applyFont="1" applyFill="1" applyBorder="1" applyAlignment="1">
      <alignment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2" fillId="2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/>
    </xf>
    <xf numFmtId="0" fontId="9" fillId="0" borderId="5" xfId="0" applyFont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9" fillId="3" borderId="53" xfId="0" applyFont="1" applyFill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9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7" xfId="0" applyFont="1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9" fillId="3" borderId="40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53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Příloha 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L894"/>
  <sheetViews>
    <sheetView tabSelected="1" view="pageBreakPreview" zoomScaleSheetLayoutView="100" workbookViewId="0" topLeftCell="A1">
      <selection activeCell="I305" sqref="I305"/>
    </sheetView>
  </sheetViews>
  <sheetFormatPr defaultColWidth="9.00390625" defaultRowHeight="12.75"/>
  <cols>
    <col min="1" max="1" width="6.75390625" style="138" customWidth="1"/>
    <col min="2" max="2" width="4.00390625" style="0" customWidth="1"/>
    <col min="3" max="3" width="4.625" style="0" customWidth="1"/>
    <col min="4" max="4" width="7.25390625" style="0" customWidth="1"/>
    <col min="5" max="5" width="9.00390625" style="54" customWidth="1"/>
    <col min="6" max="6" width="56.625" style="42" customWidth="1"/>
    <col min="7" max="7" width="20.75390625" style="42" customWidth="1"/>
    <col min="8" max="8" width="14.75390625" style="0" customWidth="1"/>
    <col min="9" max="9" width="5.875" style="97" customWidth="1"/>
    <col min="10" max="10" width="5.875" style="0" customWidth="1"/>
    <col min="11" max="11" width="7.125" style="57" customWidth="1"/>
    <col min="12" max="12" width="6.00390625" style="0" hidden="1" customWidth="1"/>
  </cols>
  <sheetData>
    <row r="1" spans="1:12" ht="20.25" customHeight="1" thickBot="1" thickTop="1">
      <c r="A1" s="256" t="s">
        <v>3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55"/>
    </row>
    <row r="2" spans="1:11" ht="13.5" customHeight="1" thickTop="1">
      <c r="A2" s="279" t="s">
        <v>31</v>
      </c>
      <c r="B2" s="252" t="s">
        <v>32</v>
      </c>
      <c r="C2" s="252" t="s">
        <v>27</v>
      </c>
      <c r="D2" s="280" t="s">
        <v>45</v>
      </c>
      <c r="E2" s="268" t="s">
        <v>268</v>
      </c>
      <c r="F2" s="234" t="s">
        <v>35</v>
      </c>
      <c r="G2" s="234" t="s">
        <v>36</v>
      </c>
      <c r="H2" s="231" t="s">
        <v>274</v>
      </c>
      <c r="I2" s="259" t="s">
        <v>267</v>
      </c>
      <c r="J2" s="260"/>
      <c r="K2" s="261"/>
    </row>
    <row r="3" spans="1:11" ht="12.75" customHeight="1">
      <c r="A3" s="243"/>
      <c r="B3" s="252"/>
      <c r="C3" s="254"/>
      <c r="D3" s="226"/>
      <c r="E3" s="229"/>
      <c r="F3" s="234"/>
      <c r="G3" s="234"/>
      <c r="H3" s="231"/>
      <c r="I3" s="262"/>
      <c r="J3" s="263"/>
      <c r="K3" s="264"/>
    </row>
    <row r="4" spans="1:11" ht="12.75" customHeight="1">
      <c r="A4" s="243"/>
      <c r="B4" s="252"/>
      <c r="C4" s="254"/>
      <c r="D4" s="226"/>
      <c r="E4" s="229"/>
      <c r="F4" s="234"/>
      <c r="G4" s="234"/>
      <c r="H4" s="231"/>
      <c r="I4" s="265"/>
      <c r="J4" s="266"/>
      <c r="K4" s="267"/>
    </row>
    <row r="5" spans="1:11" ht="27.75" customHeight="1" thickBot="1">
      <c r="A5" s="244"/>
      <c r="B5" s="253"/>
      <c r="C5" s="255"/>
      <c r="D5" s="227"/>
      <c r="E5" s="230"/>
      <c r="F5" s="235"/>
      <c r="G5" s="235"/>
      <c r="H5" s="232"/>
      <c r="I5" s="96" t="s">
        <v>0</v>
      </c>
      <c r="J5" s="1" t="s">
        <v>1</v>
      </c>
      <c r="K5" s="66" t="s">
        <v>2</v>
      </c>
    </row>
    <row r="6" spans="1:11" ht="14.25" thickTop="1">
      <c r="A6" s="37" t="s">
        <v>169</v>
      </c>
      <c r="B6" s="5">
        <v>3</v>
      </c>
      <c r="C6" s="5" t="s">
        <v>82</v>
      </c>
      <c r="D6" s="5" t="s">
        <v>68</v>
      </c>
      <c r="E6" s="43" t="s">
        <v>49</v>
      </c>
      <c r="F6" s="13" t="s">
        <v>60</v>
      </c>
      <c r="G6" s="13" t="s">
        <v>83</v>
      </c>
      <c r="H6" s="141" t="s">
        <v>66</v>
      </c>
      <c r="I6" s="142">
        <v>325</v>
      </c>
      <c r="J6" s="28">
        <v>0</v>
      </c>
      <c r="K6" s="59">
        <v>325</v>
      </c>
    </row>
    <row r="7" spans="1:12" ht="27">
      <c r="A7" s="36" t="s">
        <v>181</v>
      </c>
      <c r="B7" s="3">
        <v>3</v>
      </c>
      <c r="C7" s="3" t="s">
        <v>51</v>
      </c>
      <c r="D7" s="5" t="s">
        <v>62</v>
      </c>
      <c r="E7" s="38" t="s">
        <v>49</v>
      </c>
      <c r="F7" s="10" t="s">
        <v>142</v>
      </c>
      <c r="G7" s="5" t="s">
        <v>143</v>
      </c>
      <c r="H7" s="141" t="s">
        <v>66</v>
      </c>
      <c r="I7" s="28">
        <v>579</v>
      </c>
      <c r="J7" s="143">
        <v>930</v>
      </c>
      <c r="K7" s="144">
        <f>SUM(I7:J7)</f>
        <v>1509</v>
      </c>
      <c r="L7" s="101">
        <f>SUM(I7:J7)</f>
        <v>1509</v>
      </c>
    </row>
    <row r="8" spans="1:11" ht="14.25" thickBot="1">
      <c r="A8" s="79" t="s">
        <v>189</v>
      </c>
      <c r="B8" s="12">
        <v>6</v>
      </c>
      <c r="C8" s="12"/>
      <c r="D8" s="12" t="s">
        <v>46</v>
      </c>
      <c r="E8" s="50" t="s">
        <v>49</v>
      </c>
      <c r="F8" s="75" t="s">
        <v>326</v>
      </c>
      <c r="G8" s="108" t="s">
        <v>50</v>
      </c>
      <c r="H8" s="141" t="s">
        <v>66</v>
      </c>
      <c r="I8" s="30">
        <v>600</v>
      </c>
      <c r="J8" s="30">
        <v>0</v>
      </c>
      <c r="K8" s="64">
        <v>600</v>
      </c>
    </row>
    <row r="9" spans="1:12" ht="15" thickBot="1" thickTop="1">
      <c r="A9" s="245" t="s">
        <v>266</v>
      </c>
      <c r="B9" s="246"/>
      <c r="C9" s="246"/>
      <c r="D9" s="246"/>
      <c r="E9" s="246"/>
      <c r="F9" s="246"/>
      <c r="G9" s="246"/>
      <c r="H9" s="247"/>
      <c r="I9" s="33">
        <f>SUM(I6:I8)</f>
        <v>1504</v>
      </c>
      <c r="J9" s="33">
        <f>SUM(J6:J8)</f>
        <v>930</v>
      </c>
      <c r="K9" s="67">
        <f>SUM(K6:K8)</f>
        <v>2434</v>
      </c>
      <c r="L9" s="55"/>
    </row>
    <row r="10" spans="1:12" ht="21.75" customHeight="1" thickBot="1" thickTop="1">
      <c r="A10" s="256" t="s">
        <v>4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  <c r="L10" s="83"/>
    </row>
    <row r="11" spans="1:11" ht="13.5" customHeight="1" thickTop="1">
      <c r="A11" s="242" t="s">
        <v>31</v>
      </c>
      <c r="B11" s="251" t="s">
        <v>32</v>
      </c>
      <c r="C11" s="251" t="s">
        <v>27</v>
      </c>
      <c r="D11" s="225" t="s">
        <v>45</v>
      </c>
      <c r="E11" s="228" t="s">
        <v>268</v>
      </c>
      <c r="F11" s="233" t="s">
        <v>35</v>
      </c>
      <c r="G11" s="233" t="s">
        <v>36</v>
      </c>
      <c r="H11" s="231" t="s">
        <v>274</v>
      </c>
      <c r="I11" s="259" t="s">
        <v>267</v>
      </c>
      <c r="J11" s="260"/>
      <c r="K11" s="261"/>
    </row>
    <row r="12" spans="1:11" ht="12.75" customHeight="1">
      <c r="A12" s="243"/>
      <c r="B12" s="252"/>
      <c r="C12" s="254"/>
      <c r="D12" s="226"/>
      <c r="E12" s="229"/>
      <c r="F12" s="234"/>
      <c r="G12" s="234"/>
      <c r="H12" s="231"/>
      <c r="I12" s="262"/>
      <c r="J12" s="263"/>
      <c r="K12" s="264"/>
    </row>
    <row r="13" spans="1:11" ht="12.75" customHeight="1">
      <c r="A13" s="243"/>
      <c r="B13" s="252"/>
      <c r="C13" s="254"/>
      <c r="D13" s="226"/>
      <c r="E13" s="229"/>
      <c r="F13" s="234"/>
      <c r="G13" s="234"/>
      <c r="H13" s="231"/>
      <c r="I13" s="265"/>
      <c r="J13" s="266"/>
      <c r="K13" s="267"/>
    </row>
    <row r="14" spans="1:11" ht="20.25" customHeight="1" thickBot="1">
      <c r="A14" s="244"/>
      <c r="B14" s="253"/>
      <c r="C14" s="255"/>
      <c r="D14" s="227"/>
      <c r="E14" s="230"/>
      <c r="F14" s="235"/>
      <c r="G14" s="235"/>
      <c r="H14" s="232"/>
      <c r="I14" s="95" t="s">
        <v>0</v>
      </c>
      <c r="J14" s="1" t="s">
        <v>1</v>
      </c>
      <c r="K14" s="74" t="s">
        <v>2</v>
      </c>
    </row>
    <row r="15" spans="1:11" ht="15" thickBot="1" thickTop="1">
      <c r="A15" s="34" t="s">
        <v>179</v>
      </c>
      <c r="B15" s="21">
        <v>3</v>
      </c>
      <c r="C15" s="21" t="s">
        <v>38</v>
      </c>
      <c r="D15" s="15" t="s">
        <v>68</v>
      </c>
      <c r="E15" s="44" t="s">
        <v>265</v>
      </c>
      <c r="F15" s="21" t="s">
        <v>102</v>
      </c>
      <c r="G15" s="21" t="s">
        <v>107</v>
      </c>
      <c r="H15" s="89" t="s">
        <v>66</v>
      </c>
      <c r="I15" s="33">
        <v>89</v>
      </c>
      <c r="J15" s="33">
        <v>1055</v>
      </c>
      <c r="K15" s="67">
        <f>I15+J15</f>
        <v>1144</v>
      </c>
    </row>
    <row r="16" spans="1:12" ht="15" thickBot="1" thickTop="1">
      <c r="A16" s="248" t="s">
        <v>266</v>
      </c>
      <c r="B16" s="249"/>
      <c r="C16" s="249"/>
      <c r="D16" s="249"/>
      <c r="E16" s="249"/>
      <c r="F16" s="249"/>
      <c r="G16" s="249"/>
      <c r="H16" s="250"/>
      <c r="I16" s="99">
        <f>SUM(I15)</f>
        <v>89</v>
      </c>
      <c r="J16" s="99">
        <f>SUM(J15)</f>
        <v>1055</v>
      </c>
      <c r="K16" s="100">
        <f>SUM(K15)</f>
        <v>1144</v>
      </c>
      <c r="L16" s="55"/>
    </row>
    <row r="17" spans="1:11" ht="21.75" thickBot="1" thickTop="1">
      <c r="A17" s="256" t="s">
        <v>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8"/>
    </row>
    <row r="18" spans="1:11" ht="13.5" customHeight="1" thickTop="1">
      <c r="A18" s="242" t="s">
        <v>31</v>
      </c>
      <c r="B18" s="251" t="s">
        <v>32</v>
      </c>
      <c r="C18" s="251" t="s">
        <v>27</v>
      </c>
      <c r="D18" s="225" t="s">
        <v>45</v>
      </c>
      <c r="E18" s="228" t="s">
        <v>268</v>
      </c>
      <c r="F18" s="233" t="s">
        <v>35</v>
      </c>
      <c r="G18" s="233" t="s">
        <v>36</v>
      </c>
      <c r="H18" s="231" t="s">
        <v>274</v>
      </c>
      <c r="I18" s="259" t="s">
        <v>267</v>
      </c>
      <c r="J18" s="260"/>
      <c r="K18" s="261"/>
    </row>
    <row r="19" spans="1:11" ht="12.75" customHeight="1">
      <c r="A19" s="243"/>
      <c r="B19" s="252"/>
      <c r="C19" s="254"/>
      <c r="D19" s="226"/>
      <c r="E19" s="229"/>
      <c r="F19" s="234"/>
      <c r="G19" s="234"/>
      <c r="H19" s="231"/>
      <c r="I19" s="262"/>
      <c r="J19" s="263"/>
      <c r="K19" s="264"/>
    </row>
    <row r="20" spans="1:11" ht="12.75" customHeight="1">
      <c r="A20" s="243"/>
      <c r="B20" s="252"/>
      <c r="C20" s="254"/>
      <c r="D20" s="226"/>
      <c r="E20" s="229"/>
      <c r="F20" s="234"/>
      <c r="G20" s="234"/>
      <c r="H20" s="231"/>
      <c r="I20" s="265"/>
      <c r="J20" s="266"/>
      <c r="K20" s="267"/>
    </row>
    <row r="21" spans="1:11" ht="20.25" customHeight="1" thickBot="1">
      <c r="A21" s="244"/>
      <c r="B21" s="253"/>
      <c r="C21" s="255"/>
      <c r="D21" s="227"/>
      <c r="E21" s="230"/>
      <c r="F21" s="235"/>
      <c r="G21" s="235"/>
      <c r="H21" s="232"/>
      <c r="I21" s="95" t="s">
        <v>0</v>
      </c>
      <c r="J21" s="1" t="s">
        <v>1</v>
      </c>
      <c r="K21" s="58" t="s">
        <v>2</v>
      </c>
    </row>
    <row r="22" spans="1:12" ht="15" thickBot="1" thickTop="1">
      <c r="A22" s="35" t="s">
        <v>175</v>
      </c>
      <c r="B22" s="13">
        <v>3</v>
      </c>
      <c r="C22" s="13" t="s">
        <v>26</v>
      </c>
      <c r="D22" s="20" t="s">
        <v>62</v>
      </c>
      <c r="E22" s="47" t="s">
        <v>62</v>
      </c>
      <c r="F22" s="13" t="s">
        <v>140</v>
      </c>
      <c r="G22" s="13" t="s">
        <v>316</v>
      </c>
      <c r="H22" s="88" t="s">
        <v>66</v>
      </c>
      <c r="I22" s="26">
        <v>262</v>
      </c>
      <c r="J22" s="26">
        <v>2375</v>
      </c>
      <c r="K22" s="61">
        <f>SUM(I22:J22)</f>
        <v>2637</v>
      </c>
      <c r="L22" s="55"/>
    </row>
    <row r="23" spans="1:12" ht="15" thickBot="1" thickTop="1">
      <c r="A23" s="36" t="s">
        <v>176</v>
      </c>
      <c r="B23" s="3">
        <v>3</v>
      </c>
      <c r="C23" s="3" t="s">
        <v>26</v>
      </c>
      <c r="D23" s="3" t="s">
        <v>43</v>
      </c>
      <c r="E23" s="38" t="s">
        <v>62</v>
      </c>
      <c r="F23" s="145" t="s">
        <v>132</v>
      </c>
      <c r="G23" s="3" t="s">
        <v>166</v>
      </c>
      <c r="H23" s="146" t="s">
        <v>148</v>
      </c>
      <c r="I23" s="23">
        <v>100</v>
      </c>
      <c r="J23" s="23">
        <v>2520</v>
      </c>
      <c r="K23" s="65">
        <f>SUM(I23:J23)</f>
        <v>2620</v>
      </c>
      <c r="L23" s="55"/>
    </row>
    <row r="24" spans="1:12" ht="28.5" thickBot="1" thickTop="1">
      <c r="A24" s="36" t="s">
        <v>177</v>
      </c>
      <c r="B24" s="3">
        <v>3</v>
      </c>
      <c r="C24" s="3" t="s">
        <v>26</v>
      </c>
      <c r="D24" s="3" t="s">
        <v>64</v>
      </c>
      <c r="E24" s="51" t="s">
        <v>62</v>
      </c>
      <c r="F24" s="11" t="s">
        <v>121</v>
      </c>
      <c r="G24" s="11" t="s">
        <v>123</v>
      </c>
      <c r="H24" s="92" t="s">
        <v>41</v>
      </c>
      <c r="I24" s="113">
        <v>3914</v>
      </c>
      <c r="J24" s="113">
        <v>5540</v>
      </c>
      <c r="K24" s="134">
        <f>SUM(I24:J24)</f>
        <v>9454</v>
      </c>
      <c r="L24" s="55"/>
    </row>
    <row r="25" spans="1:12" ht="28.5" thickBot="1" thickTop="1">
      <c r="A25" s="147" t="s">
        <v>178</v>
      </c>
      <c r="B25" s="11">
        <v>3</v>
      </c>
      <c r="C25" s="11" t="s">
        <v>38</v>
      </c>
      <c r="D25" s="11" t="s">
        <v>62</v>
      </c>
      <c r="E25" s="52" t="s">
        <v>62</v>
      </c>
      <c r="F25" s="148" t="s">
        <v>138</v>
      </c>
      <c r="G25" s="148" t="s">
        <v>260</v>
      </c>
      <c r="H25" s="93" t="s">
        <v>41</v>
      </c>
      <c r="I25" s="113">
        <v>350</v>
      </c>
      <c r="J25" s="113">
        <v>2200</v>
      </c>
      <c r="K25" s="134">
        <f>SUM(I25:J25)</f>
        <v>2550</v>
      </c>
      <c r="L25" s="55"/>
    </row>
    <row r="26" spans="1:12" ht="28.5" thickBot="1" thickTop="1">
      <c r="A26" s="36" t="s">
        <v>181</v>
      </c>
      <c r="B26" s="3">
        <v>3</v>
      </c>
      <c r="C26" s="3" t="s">
        <v>51</v>
      </c>
      <c r="D26" s="3" t="s">
        <v>62</v>
      </c>
      <c r="E26" s="38" t="s">
        <v>62</v>
      </c>
      <c r="F26" s="148" t="s">
        <v>142</v>
      </c>
      <c r="G26" s="148" t="s">
        <v>314</v>
      </c>
      <c r="H26" s="146" t="s">
        <v>66</v>
      </c>
      <c r="I26" s="143">
        <v>1222</v>
      </c>
      <c r="J26" s="143">
        <v>1300</v>
      </c>
      <c r="K26" s="144">
        <f>SUM(I26:J26)</f>
        <v>2522</v>
      </c>
      <c r="L26" s="55"/>
    </row>
    <row r="27" spans="1:11" ht="27.75" thickTop="1">
      <c r="A27" s="149" t="s">
        <v>263</v>
      </c>
      <c r="B27" s="11">
        <v>3</v>
      </c>
      <c r="C27" s="11" t="s">
        <v>51</v>
      </c>
      <c r="D27" s="7" t="s">
        <v>85</v>
      </c>
      <c r="E27" s="52" t="s">
        <v>62</v>
      </c>
      <c r="F27" s="17" t="s">
        <v>127</v>
      </c>
      <c r="G27" s="148" t="s">
        <v>130</v>
      </c>
      <c r="H27" s="146" t="s">
        <v>66</v>
      </c>
      <c r="I27" s="150">
        <v>354</v>
      </c>
      <c r="J27" s="150">
        <v>0</v>
      </c>
      <c r="K27" s="151">
        <v>354</v>
      </c>
    </row>
    <row r="28" spans="1:12" ht="33" customHeight="1" thickBot="1">
      <c r="A28" s="36" t="s">
        <v>182</v>
      </c>
      <c r="B28" s="3">
        <v>3</v>
      </c>
      <c r="C28" s="3" t="s">
        <v>51</v>
      </c>
      <c r="D28" s="3" t="s">
        <v>43</v>
      </c>
      <c r="E28" s="38" t="s">
        <v>153</v>
      </c>
      <c r="F28" s="148" t="s">
        <v>150</v>
      </c>
      <c r="G28" s="3" t="s">
        <v>154</v>
      </c>
      <c r="H28" s="92" t="s">
        <v>148</v>
      </c>
      <c r="I28" s="23">
        <v>1121</v>
      </c>
      <c r="J28" s="23">
        <v>634</v>
      </c>
      <c r="K28" s="65">
        <f>SUM(I28:J28)</f>
        <v>1755</v>
      </c>
      <c r="L28" s="55"/>
    </row>
    <row r="29" spans="1:11" ht="14.25" thickTop="1">
      <c r="A29" s="147" t="s">
        <v>187</v>
      </c>
      <c r="B29" s="3">
        <v>6</v>
      </c>
      <c r="C29" s="3"/>
      <c r="D29" s="3" t="s">
        <v>62</v>
      </c>
      <c r="E29" s="38" t="s">
        <v>62</v>
      </c>
      <c r="F29" s="3" t="s">
        <v>141</v>
      </c>
      <c r="G29" s="3" t="s">
        <v>315</v>
      </c>
      <c r="H29" s="92" t="s">
        <v>67</v>
      </c>
      <c r="I29" s="143">
        <v>2400</v>
      </c>
      <c r="J29" s="143">
        <v>0</v>
      </c>
      <c r="K29" s="151">
        <v>2400</v>
      </c>
    </row>
    <row r="30" spans="1:11" ht="13.5">
      <c r="A30" s="149" t="s">
        <v>188</v>
      </c>
      <c r="B30" s="11">
        <v>6</v>
      </c>
      <c r="C30" s="11"/>
      <c r="D30" s="3" t="s">
        <v>62</v>
      </c>
      <c r="E30" s="38" t="s">
        <v>62</v>
      </c>
      <c r="F30" s="148" t="s">
        <v>144</v>
      </c>
      <c r="G30" s="148" t="s">
        <v>259</v>
      </c>
      <c r="H30" s="146" t="s">
        <v>66</v>
      </c>
      <c r="I30" s="150">
        <v>115</v>
      </c>
      <c r="J30" s="150">
        <v>0</v>
      </c>
      <c r="K30" s="151">
        <v>115</v>
      </c>
    </row>
    <row r="31" spans="1:11" ht="13.5">
      <c r="A31" s="152" t="s">
        <v>281</v>
      </c>
      <c r="B31" s="124"/>
      <c r="C31" s="114"/>
      <c r="D31" s="114" t="s">
        <v>64</v>
      </c>
      <c r="E31" s="120" t="s">
        <v>62</v>
      </c>
      <c r="F31" s="115" t="s">
        <v>279</v>
      </c>
      <c r="G31" s="3" t="s">
        <v>282</v>
      </c>
      <c r="H31" s="114" t="s">
        <v>213</v>
      </c>
      <c r="I31" s="116">
        <v>1400</v>
      </c>
      <c r="J31" s="116">
        <v>0</v>
      </c>
      <c r="K31" s="117">
        <f>SUM(I31:J31)</f>
        <v>1400</v>
      </c>
    </row>
    <row r="32" spans="1:11" ht="13.5">
      <c r="A32" s="153" t="s">
        <v>191</v>
      </c>
      <c r="B32" s="148">
        <v>4</v>
      </c>
      <c r="C32" s="148" t="s">
        <v>38</v>
      </c>
      <c r="D32" s="51" t="s">
        <v>62</v>
      </c>
      <c r="E32" s="51"/>
      <c r="F32" s="148" t="s">
        <v>269</v>
      </c>
      <c r="G32" s="148" t="s">
        <v>317</v>
      </c>
      <c r="H32" s="146" t="s">
        <v>192</v>
      </c>
      <c r="I32" s="150">
        <v>2150</v>
      </c>
      <c r="J32" s="150">
        <v>310</v>
      </c>
      <c r="K32" s="151">
        <f>SUM(I32:J32)</f>
        <v>2460</v>
      </c>
    </row>
    <row r="33" spans="1:11" ht="27.75" thickBot="1">
      <c r="A33" s="154" t="s">
        <v>217</v>
      </c>
      <c r="B33" s="155">
        <v>6</v>
      </c>
      <c r="C33" s="155"/>
      <c r="D33" s="156" t="s">
        <v>62</v>
      </c>
      <c r="E33" s="156"/>
      <c r="F33" s="155" t="s">
        <v>328</v>
      </c>
      <c r="G33" s="155" t="s">
        <v>323</v>
      </c>
      <c r="H33" s="157" t="s">
        <v>218</v>
      </c>
      <c r="I33" s="158">
        <v>480</v>
      </c>
      <c r="J33" s="158">
        <v>0</v>
      </c>
      <c r="K33" s="159">
        <v>480</v>
      </c>
    </row>
    <row r="34" spans="1:12" ht="15" thickBot="1" thickTop="1">
      <c r="A34" s="248" t="s">
        <v>266</v>
      </c>
      <c r="B34" s="249"/>
      <c r="C34" s="249"/>
      <c r="D34" s="249"/>
      <c r="E34" s="249"/>
      <c r="F34" s="249"/>
      <c r="G34" s="249"/>
      <c r="H34" s="250"/>
      <c r="I34" s="125">
        <f>SUM(I22:I33)</f>
        <v>13868</v>
      </c>
      <c r="J34" s="125">
        <f>SUM(J22:J33)</f>
        <v>14879</v>
      </c>
      <c r="K34" s="126">
        <f>SUM(K22:K33)</f>
        <v>28747</v>
      </c>
      <c r="L34" s="55"/>
    </row>
    <row r="35" spans="1:11" ht="21.75" thickBot="1" thickTop="1">
      <c r="A35" s="281" t="s">
        <v>6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3"/>
    </row>
    <row r="36" spans="1:11" ht="13.5" customHeight="1" thickTop="1">
      <c r="A36" s="279" t="s">
        <v>31</v>
      </c>
      <c r="B36" s="252" t="s">
        <v>32</v>
      </c>
      <c r="C36" s="252" t="s">
        <v>27</v>
      </c>
      <c r="D36" s="280" t="s">
        <v>45</v>
      </c>
      <c r="E36" s="268" t="s">
        <v>268</v>
      </c>
      <c r="F36" s="234" t="s">
        <v>35</v>
      </c>
      <c r="G36" s="234" t="s">
        <v>36</v>
      </c>
      <c r="H36" s="231" t="s">
        <v>274</v>
      </c>
      <c r="I36" s="231" t="s">
        <v>267</v>
      </c>
      <c r="J36" s="263"/>
      <c r="K36" s="264"/>
    </row>
    <row r="37" spans="1:11" ht="12.75" customHeight="1">
      <c r="A37" s="243"/>
      <c r="B37" s="252"/>
      <c r="C37" s="254"/>
      <c r="D37" s="226"/>
      <c r="E37" s="229"/>
      <c r="F37" s="234"/>
      <c r="G37" s="234"/>
      <c r="H37" s="231"/>
      <c r="I37" s="262"/>
      <c r="J37" s="263"/>
      <c r="K37" s="264"/>
    </row>
    <row r="38" spans="1:11" ht="12.75" customHeight="1">
      <c r="A38" s="243"/>
      <c r="B38" s="252"/>
      <c r="C38" s="254"/>
      <c r="D38" s="226"/>
      <c r="E38" s="229"/>
      <c r="F38" s="234"/>
      <c r="G38" s="234"/>
      <c r="H38" s="231"/>
      <c r="I38" s="265"/>
      <c r="J38" s="266"/>
      <c r="K38" s="267"/>
    </row>
    <row r="39" spans="1:11" ht="20.25" customHeight="1" thickBot="1">
      <c r="A39" s="244"/>
      <c r="B39" s="253"/>
      <c r="C39" s="255"/>
      <c r="D39" s="227"/>
      <c r="E39" s="230"/>
      <c r="F39" s="235"/>
      <c r="G39" s="235"/>
      <c r="H39" s="232"/>
      <c r="I39" s="95" t="s">
        <v>0</v>
      </c>
      <c r="J39" s="1" t="s">
        <v>1</v>
      </c>
      <c r="K39" s="58" t="s">
        <v>2</v>
      </c>
    </row>
    <row r="40" spans="1:11" ht="14.25" thickTop="1">
      <c r="A40" s="111" t="s">
        <v>169</v>
      </c>
      <c r="B40" s="20">
        <v>3</v>
      </c>
      <c r="C40" s="20" t="s">
        <v>38</v>
      </c>
      <c r="D40" s="20" t="s">
        <v>68</v>
      </c>
      <c r="E40" s="46" t="s">
        <v>85</v>
      </c>
      <c r="F40" s="13" t="s">
        <v>60</v>
      </c>
      <c r="G40" s="13" t="s">
        <v>131</v>
      </c>
      <c r="H40" s="146" t="s">
        <v>66</v>
      </c>
      <c r="I40" s="26">
        <v>353</v>
      </c>
      <c r="J40" s="26">
        <v>0</v>
      </c>
      <c r="K40" s="62">
        <v>353</v>
      </c>
    </row>
    <row r="41" spans="1:11" ht="13.5">
      <c r="A41" s="36" t="s">
        <v>176</v>
      </c>
      <c r="B41" s="3">
        <v>3</v>
      </c>
      <c r="C41" s="3" t="s">
        <v>26</v>
      </c>
      <c r="D41" s="3" t="s">
        <v>43</v>
      </c>
      <c r="E41" s="38" t="s">
        <v>85</v>
      </c>
      <c r="F41" s="145" t="s">
        <v>132</v>
      </c>
      <c r="G41" s="7" t="s">
        <v>167</v>
      </c>
      <c r="H41" s="146" t="s">
        <v>148</v>
      </c>
      <c r="I41" s="161">
        <v>0</v>
      </c>
      <c r="J41" s="161">
        <v>0</v>
      </c>
      <c r="K41" s="162">
        <v>0</v>
      </c>
    </row>
    <row r="42" spans="1:11" ht="27">
      <c r="A42" s="149" t="s">
        <v>263</v>
      </c>
      <c r="B42" s="11">
        <v>3</v>
      </c>
      <c r="C42" s="11" t="s">
        <v>51</v>
      </c>
      <c r="D42" s="7" t="s">
        <v>85</v>
      </c>
      <c r="E42" s="52" t="s">
        <v>85</v>
      </c>
      <c r="F42" s="17" t="s">
        <v>127</v>
      </c>
      <c r="G42" s="7" t="s">
        <v>128</v>
      </c>
      <c r="H42" s="146" t="s">
        <v>66</v>
      </c>
      <c r="I42" s="161">
        <v>559</v>
      </c>
      <c r="J42" s="161">
        <v>188</v>
      </c>
      <c r="K42" s="162">
        <v>747</v>
      </c>
    </row>
    <row r="43" spans="1:11" ht="13.5">
      <c r="A43" s="152" t="s">
        <v>281</v>
      </c>
      <c r="B43" s="124"/>
      <c r="C43" s="114"/>
      <c r="D43" s="114" t="s">
        <v>64</v>
      </c>
      <c r="E43" s="120" t="s">
        <v>85</v>
      </c>
      <c r="F43" s="3" t="s">
        <v>279</v>
      </c>
      <c r="G43" s="3" t="s">
        <v>283</v>
      </c>
      <c r="H43" s="114" t="s">
        <v>213</v>
      </c>
      <c r="I43" s="116">
        <v>1000</v>
      </c>
      <c r="J43" s="116">
        <v>0</v>
      </c>
      <c r="K43" s="117">
        <f>SUM(I43:J43)</f>
        <v>1000</v>
      </c>
    </row>
    <row r="44" spans="1:12" ht="27.75" thickBot="1">
      <c r="A44" s="39" t="s">
        <v>234</v>
      </c>
      <c r="B44" s="163">
        <v>4</v>
      </c>
      <c r="C44" s="163" t="s">
        <v>38</v>
      </c>
      <c r="D44" s="164" t="s">
        <v>85</v>
      </c>
      <c r="E44" s="164"/>
      <c r="F44" s="163" t="s">
        <v>235</v>
      </c>
      <c r="G44" s="163" t="s">
        <v>236</v>
      </c>
      <c r="H44" s="165" t="s">
        <v>218</v>
      </c>
      <c r="I44" s="112">
        <v>2800</v>
      </c>
      <c r="J44" s="112">
        <v>3200</v>
      </c>
      <c r="K44" s="135">
        <v>6000</v>
      </c>
      <c r="L44" s="55"/>
    </row>
    <row r="45" spans="1:12" ht="15" thickBot="1" thickTop="1">
      <c r="A45" s="248" t="s">
        <v>266</v>
      </c>
      <c r="B45" s="249"/>
      <c r="C45" s="249"/>
      <c r="D45" s="249"/>
      <c r="E45" s="249"/>
      <c r="F45" s="249"/>
      <c r="G45" s="249"/>
      <c r="H45" s="250"/>
      <c r="I45" s="99">
        <f>SUM(I40:I44)</f>
        <v>4712</v>
      </c>
      <c r="J45" s="99">
        <f>SUM(J40:J44)</f>
        <v>3388</v>
      </c>
      <c r="K45" s="100">
        <f>SUM(I45:J45)</f>
        <v>8100</v>
      </c>
      <c r="L45" s="55"/>
    </row>
    <row r="46" spans="1:11" ht="20.25" customHeight="1" thickBot="1" thickTop="1">
      <c r="A46" s="239" t="s">
        <v>7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1:11" ht="13.5" customHeight="1" thickTop="1">
      <c r="A47" s="242" t="s">
        <v>31</v>
      </c>
      <c r="B47" s="251" t="s">
        <v>32</v>
      </c>
      <c r="C47" s="251" t="s">
        <v>27</v>
      </c>
      <c r="D47" s="225" t="s">
        <v>45</v>
      </c>
      <c r="E47" s="228" t="s">
        <v>268</v>
      </c>
      <c r="F47" s="233" t="s">
        <v>35</v>
      </c>
      <c r="G47" s="233" t="s">
        <v>36</v>
      </c>
      <c r="H47" s="231" t="s">
        <v>274</v>
      </c>
      <c r="I47" s="259" t="s">
        <v>267</v>
      </c>
      <c r="J47" s="260"/>
      <c r="K47" s="261"/>
    </row>
    <row r="48" spans="1:11" ht="12.75" customHeight="1">
      <c r="A48" s="243"/>
      <c r="B48" s="252"/>
      <c r="C48" s="254"/>
      <c r="D48" s="226"/>
      <c r="E48" s="229"/>
      <c r="F48" s="234"/>
      <c r="G48" s="234"/>
      <c r="H48" s="231"/>
      <c r="I48" s="262"/>
      <c r="J48" s="263"/>
      <c r="K48" s="264"/>
    </row>
    <row r="49" spans="1:11" ht="12.75" customHeight="1">
      <c r="A49" s="243"/>
      <c r="B49" s="252"/>
      <c r="C49" s="254"/>
      <c r="D49" s="226"/>
      <c r="E49" s="229"/>
      <c r="F49" s="234"/>
      <c r="G49" s="234"/>
      <c r="H49" s="231"/>
      <c r="I49" s="265"/>
      <c r="J49" s="266"/>
      <c r="K49" s="267"/>
    </row>
    <row r="50" spans="1:11" ht="20.25" customHeight="1" thickBot="1">
      <c r="A50" s="244"/>
      <c r="B50" s="253"/>
      <c r="C50" s="255"/>
      <c r="D50" s="227"/>
      <c r="E50" s="230"/>
      <c r="F50" s="235"/>
      <c r="G50" s="235"/>
      <c r="H50" s="232"/>
      <c r="I50" s="95" t="s">
        <v>0</v>
      </c>
      <c r="J50" s="1" t="s">
        <v>1</v>
      </c>
      <c r="K50" s="58" t="s">
        <v>2</v>
      </c>
    </row>
    <row r="51" spans="1:12" ht="15" thickBot="1" thickTop="1">
      <c r="A51" s="35" t="s">
        <v>169</v>
      </c>
      <c r="B51" s="2">
        <v>3</v>
      </c>
      <c r="C51" s="2" t="s">
        <v>38</v>
      </c>
      <c r="D51" s="2" t="s">
        <v>68</v>
      </c>
      <c r="E51" s="48" t="s">
        <v>46</v>
      </c>
      <c r="F51" s="13" t="s">
        <v>60</v>
      </c>
      <c r="G51" s="25" t="s">
        <v>86</v>
      </c>
      <c r="H51" s="90" t="s">
        <v>66</v>
      </c>
      <c r="I51" s="142">
        <v>135</v>
      </c>
      <c r="J51" s="142">
        <v>0</v>
      </c>
      <c r="K51" s="62">
        <f>I51+J51</f>
        <v>135</v>
      </c>
      <c r="L51" s="55"/>
    </row>
    <row r="52" spans="1:11" ht="15" thickBot="1" thickTop="1">
      <c r="A52" s="39" t="s">
        <v>189</v>
      </c>
      <c r="B52" s="166">
        <v>6</v>
      </c>
      <c r="C52" s="166"/>
      <c r="D52" s="166" t="s">
        <v>46</v>
      </c>
      <c r="E52" s="167" t="s">
        <v>46</v>
      </c>
      <c r="F52" s="6" t="s">
        <v>326</v>
      </c>
      <c r="G52" s="163" t="s">
        <v>48</v>
      </c>
      <c r="H52" s="165" t="s">
        <v>47</v>
      </c>
      <c r="I52" s="168">
        <v>400</v>
      </c>
      <c r="J52" s="168">
        <v>0</v>
      </c>
      <c r="K52" s="169">
        <v>400</v>
      </c>
    </row>
    <row r="53" spans="1:12" ht="15" thickBot="1" thickTop="1">
      <c r="A53" s="248" t="s">
        <v>266</v>
      </c>
      <c r="B53" s="249"/>
      <c r="C53" s="249"/>
      <c r="D53" s="249"/>
      <c r="E53" s="249"/>
      <c r="F53" s="249"/>
      <c r="G53" s="249"/>
      <c r="H53" s="250"/>
      <c r="I53" s="99">
        <f>SUM(I51:I52)</f>
        <v>535</v>
      </c>
      <c r="J53" s="99">
        <f>SUM(J51:J52)</f>
        <v>0</v>
      </c>
      <c r="K53" s="100">
        <f>SUM(K51:K52)</f>
        <v>535</v>
      </c>
      <c r="L53" s="55"/>
    </row>
    <row r="54" spans="1:11" ht="20.25" customHeight="1" thickBot="1" thickTop="1">
      <c r="A54" s="239" t="s">
        <v>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3.5" customHeight="1" thickTop="1">
      <c r="A55" s="242" t="s">
        <v>31</v>
      </c>
      <c r="B55" s="251" t="s">
        <v>32</v>
      </c>
      <c r="C55" s="251" t="s">
        <v>27</v>
      </c>
      <c r="D55" s="225" t="s">
        <v>45</v>
      </c>
      <c r="E55" s="228" t="s">
        <v>268</v>
      </c>
      <c r="F55" s="233" t="s">
        <v>35</v>
      </c>
      <c r="G55" s="233" t="s">
        <v>36</v>
      </c>
      <c r="H55" s="231" t="s">
        <v>274</v>
      </c>
      <c r="I55" s="259" t="s">
        <v>267</v>
      </c>
      <c r="J55" s="260"/>
      <c r="K55" s="261"/>
    </row>
    <row r="56" spans="1:11" ht="12.75" customHeight="1">
      <c r="A56" s="243"/>
      <c r="B56" s="252"/>
      <c r="C56" s="254"/>
      <c r="D56" s="226"/>
      <c r="E56" s="229"/>
      <c r="F56" s="234"/>
      <c r="G56" s="234"/>
      <c r="H56" s="231"/>
      <c r="I56" s="262"/>
      <c r="J56" s="263"/>
      <c r="K56" s="264"/>
    </row>
    <row r="57" spans="1:11" ht="12.75" customHeight="1">
      <c r="A57" s="243"/>
      <c r="B57" s="252"/>
      <c r="C57" s="254"/>
      <c r="D57" s="226"/>
      <c r="E57" s="229"/>
      <c r="F57" s="234"/>
      <c r="G57" s="234"/>
      <c r="H57" s="231"/>
      <c r="I57" s="265"/>
      <c r="J57" s="266"/>
      <c r="K57" s="267"/>
    </row>
    <row r="58" spans="1:11" ht="20.25" customHeight="1" thickBot="1">
      <c r="A58" s="244"/>
      <c r="B58" s="253"/>
      <c r="C58" s="255"/>
      <c r="D58" s="227"/>
      <c r="E58" s="230"/>
      <c r="F58" s="235"/>
      <c r="G58" s="235"/>
      <c r="H58" s="232"/>
      <c r="I58" s="95" t="s">
        <v>0</v>
      </c>
      <c r="J58" s="1" t="s">
        <v>1</v>
      </c>
      <c r="K58" s="74" t="s">
        <v>2</v>
      </c>
    </row>
    <row r="59" spans="1:11" ht="14.25" thickTop="1">
      <c r="A59" s="35" t="s">
        <v>169</v>
      </c>
      <c r="B59" s="2">
        <v>3</v>
      </c>
      <c r="C59" s="2" t="s">
        <v>38</v>
      </c>
      <c r="D59" s="2" t="s">
        <v>68</v>
      </c>
      <c r="E59" s="48" t="s">
        <v>87</v>
      </c>
      <c r="F59" s="25" t="s">
        <v>60</v>
      </c>
      <c r="G59" s="9" t="s">
        <v>134</v>
      </c>
      <c r="H59" s="90" t="s">
        <v>47</v>
      </c>
      <c r="I59" s="170">
        <v>102</v>
      </c>
      <c r="J59" s="170">
        <v>0</v>
      </c>
      <c r="K59" s="171">
        <v>102</v>
      </c>
    </row>
    <row r="60" spans="1:11" ht="13.5">
      <c r="A60" s="36" t="s">
        <v>184</v>
      </c>
      <c r="B60" s="3">
        <v>4</v>
      </c>
      <c r="C60" s="3" t="s">
        <v>51</v>
      </c>
      <c r="D60" s="3" t="s">
        <v>52</v>
      </c>
      <c r="E60" s="38" t="s">
        <v>87</v>
      </c>
      <c r="F60" s="145" t="s">
        <v>113</v>
      </c>
      <c r="G60" s="3" t="s">
        <v>135</v>
      </c>
      <c r="H60" s="92" t="s">
        <v>275</v>
      </c>
      <c r="I60" s="23">
        <v>215</v>
      </c>
      <c r="J60" s="23">
        <v>0</v>
      </c>
      <c r="K60" s="172">
        <v>215</v>
      </c>
    </row>
    <row r="61" spans="1:11" ht="13.5">
      <c r="A61" s="36" t="s">
        <v>186</v>
      </c>
      <c r="B61" s="3">
        <v>5</v>
      </c>
      <c r="C61" s="3"/>
      <c r="D61" s="3" t="s">
        <v>43</v>
      </c>
      <c r="E61" s="120" t="s">
        <v>87</v>
      </c>
      <c r="F61" s="145" t="s">
        <v>136</v>
      </c>
      <c r="G61" s="3" t="s">
        <v>137</v>
      </c>
      <c r="H61" s="92" t="s">
        <v>57</v>
      </c>
      <c r="I61" s="23">
        <v>153</v>
      </c>
      <c r="J61" s="23">
        <v>0</v>
      </c>
      <c r="K61" s="172">
        <v>153</v>
      </c>
    </row>
    <row r="62" spans="1:11" ht="27">
      <c r="A62" s="152" t="s">
        <v>281</v>
      </c>
      <c r="B62" s="124"/>
      <c r="C62" s="114"/>
      <c r="D62" s="114" t="s">
        <v>64</v>
      </c>
      <c r="E62" s="120" t="s">
        <v>87</v>
      </c>
      <c r="F62" s="145" t="s">
        <v>279</v>
      </c>
      <c r="G62" s="3" t="s">
        <v>284</v>
      </c>
      <c r="H62" s="114" t="s">
        <v>213</v>
      </c>
      <c r="I62" s="116">
        <v>950</v>
      </c>
      <c r="J62" s="116">
        <v>0</v>
      </c>
      <c r="K62" s="117">
        <f>SUM(I62:J62)</f>
        <v>950</v>
      </c>
    </row>
    <row r="63" spans="1:12" ht="14.25" thickBot="1">
      <c r="A63" s="39" t="s">
        <v>193</v>
      </c>
      <c r="B63" s="6">
        <v>4</v>
      </c>
      <c r="C63" s="6" t="s">
        <v>38</v>
      </c>
      <c r="D63" s="45" t="s">
        <v>87</v>
      </c>
      <c r="E63" s="45"/>
      <c r="F63" s="6" t="s">
        <v>194</v>
      </c>
      <c r="G63" s="6" t="s">
        <v>195</v>
      </c>
      <c r="H63" s="94" t="s">
        <v>196</v>
      </c>
      <c r="I63" s="72">
        <v>0</v>
      </c>
      <c r="J63" s="72">
        <v>4536</v>
      </c>
      <c r="K63" s="70">
        <v>4536</v>
      </c>
      <c r="L63" s="55"/>
    </row>
    <row r="64" spans="1:12" ht="15" thickBot="1" thickTop="1">
      <c r="A64" s="248" t="s">
        <v>266</v>
      </c>
      <c r="B64" s="249"/>
      <c r="C64" s="249"/>
      <c r="D64" s="249"/>
      <c r="E64" s="249"/>
      <c r="F64" s="249"/>
      <c r="G64" s="249"/>
      <c r="H64" s="250"/>
      <c r="I64" s="31">
        <f>SUM(I59:I63)</f>
        <v>1420</v>
      </c>
      <c r="J64" s="31">
        <f>SUM(J59:J63)</f>
        <v>4536</v>
      </c>
      <c r="K64" s="63">
        <f>SUM(K59:K63)</f>
        <v>5956</v>
      </c>
      <c r="L64" s="55"/>
    </row>
    <row r="65" spans="1:11" ht="20.25" customHeight="1" thickBot="1" thickTop="1">
      <c r="A65" s="239" t="s">
        <v>30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1:11" ht="13.5" customHeight="1" thickTop="1">
      <c r="A66" s="242" t="s">
        <v>31</v>
      </c>
      <c r="B66" s="251" t="s">
        <v>32</v>
      </c>
      <c r="C66" s="251" t="s">
        <v>27</v>
      </c>
      <c r="D66" s="225" t="s">
        <v>45</v>
      </c>
      <c r="E66" s="228" t="s">
        <v>268</v>
      </c>
      <c r="F66" s="233" t="s">
        <v>35</v>
      </c>
      <c r="G66" s="233" t="s">
        <v>36</v>
      </c>
      <c r="H66" s="231" t="s">
        <v>274</v>
      </c>
      <c r="I66" s="259" t="s">
        <v>267</v>
      </c>
      <c r="J66" s="260"/>
      <c r="K66" s="261"/>
    </row>
    <row r="67" spans="1:11" ht="12.75" customHeight="1">
      <c r="A67" s="243"/>
      <c r="B67" s="252"/>
      <c r="C67" s="254"/>
      <c r="D67" s="226"/>
      <c r="E67" s="229"/>
      <c r="F67" s="234"/>
      <c r="G67" s="234"/>
      <c r="H67" s="231"/>
      <c r="I67" s="262"/>
      <c r="J67" s="263"/>
      <c r="K67" s="264"/>
    </row>
    <row r="68" spans="1:11" ht="12.75" customHeight="1">
      <c r="A68" s="243"/>
      <c r="B68" s="252"/>
      <c r="C68" s="254"/>
      <c r="D68" s="226"/>
      <c r="E68" s="229"/>
      <c r="F68" s="234"/>
      <c r="G68" s="234"/>
      <c r="H68" s="231"/>
      <c r="I68" s="265"/>
      <c r="J68" s="266"/>
      <c r="K68" s="267"/>
    </row>
    <row r="69" spans="1:11" ht="20.25" customHeight="1" thickBot="1">
      <c r="A69" s="244"/>
      <c r="B69" s="253"/>
      <c r="C69" s="255"/>
      <c r="D69" s="227"/>
      <c r="E69" s="230"/>
      <c r="F69" s="235"/>
      <c r="G69" s="235"/>
      <c r="H69" s="232"/>
      <c r="I69" s="96" t="s">
        <v>0</v>
      </c>
      <c r="J69" s="1" t="s">
        <v>1</v>
      </c>
      <c r="K69" s="66" t="s">
        <v>2</v>
      </c>
    </row>
    <row r="70" spans="1:12" ht="15" thickBot="1" thickTop="1">
      <c r="A70" s="35" t="s">
        <v>169</v>
      </c>
      <c r="B70" s="2">
        <v>3</v>
      </c>
      <c r="C70" s="2" t="s">
        <v>38</v>
      </c>
      <c r="D70" s="2" t="s">
        <v>68</v>
      </c>
      <c r="E70" s="48" t="s">
        <v>68</v>
      </c>
      <c r="F70" s="13" t="s">
        <v>60</v>
      </c>
      <c r="G70" s="25" t="s">
        <v>84</v>
      </c>
      <c r="H70" s="90" t="s">
        <v>66</v>
      </c>
      <c r="I70" s="142">
        <v>4917</v>
      </c>
      <c r="J70" s="142">
        <v>1970</v>
      </c>
      <c r="K70" s="62">
        <f>I70+J70</f>
        <v>6887</v>
      </c>
      <c r="L70" s="55"/>
    </row>
    <row r="71" spans="1:11" ht="14.25" thickTop="1">
      <c r="A71" s="36" t="s">
        <v>170</v>
      </c>
      <c r="B71" s="3">
        <v>1</v>
      </c>
      <c r="C71" s="3" t="s">
        <v>26</v>
      </c>
      <c r="D71" s="3" t="s">
        <v>64</v>
      </c>
      <c r="E71" s="38" t="s">
        <v>68</v>
      </c>
      <c r="F71" s="145" t="s">
        <v>114</v>
      </c>
      <c r="G71" s="3" t="s">
        <v>116</v>
      </c>
      <c r="H71" s="92" t="s">
        <v>66</v>
      </c>
      <c r="I71" s="23">
        <v>450</v>
      </c>
      <c r="J71" s="23">
        <v>0</v>
      </c>
      <c r="K71" s="65">
        <f>SUM(I71:J71)</f>
        <v>450</v>
      </c>
    </row>
    <row r="72" spans="1:12" ht="27.75" thickBot="1">
      <c r="A72" s="36" t="s">
        <v>177</v>
      </c>
      <c r="B72" s="3">
        <v>3</v>
      </c>
      <c r="C72" s="3" t="s">
        <v>26</v>
      </c>
      <c r="D72" s="3" t="s">
        <v>64</v>
      </c>
      <c r="E72" s="51" t="s">
        <v>68</v>
      </c>
      <c r="F72" s="11" t="s">
        <v>121</v>
      </c>
      <c r="G72" s="11" t="s">
        <v>124</v>
      </c>
      <c r="H72" s="92" t="s">
        <v>41</v>
      </c>
      <c r="I72" s="113">
        <v>3130</v>
      </c>
      <c r="J72" s="113">
        <v>2875</v>
      </c>
      <c r="K72" s="134">
        <f>SUM(I72:J72)</f>
        <v>6005</v>
      </c>
      <c r="L72" s="55"/>
    </row>
    <row r="73" spans="1:11" ht="14.25" thickTop="1">
      <c r="A73" s="36" t="s">
        <v>179</v>
      </c>
      <c r="B73" s="11">
        <v>3</v>
      </c>
      <c r="C73" s="11" t="s">
        <v>38</v>
      </c>
      <c r="D73" s="11" t="s">
        <v>68</v>
      </c>
      <c r="E73" s="51" t="s">
        <v>68</v>
      </c>
      <c r="F73" s="11" t="s">
        <v>102</v>
      </c>
      <c r="G73" s="3" t="s">
        <v>103</v>
      </c>
      <c r="H73" s="92" t="s">
        <v>66</v>
      </c>
      <c r="I73" s="56">
        <v>842</v>
      </c>
      <c r="J73" s="56">
        <v>1905</v>
      </c>
      <c r="K73" s="69">
        <f>I73+J73</f>
        <v>2747</v>
      </c>
    </row>
    <row r="74" spans="1:11" ht="13.5">
      <c r="A74" s="36" t="s">
        <v>183</v>
      </c>
      <c r="B74" s="3">
        <v>3</v>
      </c>
      <c r="C74" s="3" t="s">
        <v>51</v>
      </c>
      <c r="D74" s="3" t="s">
        <v>43</v>
      </c>
      <c r="E74" s="38" t="s">
        <v>68</v>
      </c>
      <c r="F74" s="148" t="s">
        <v>108</v>
      </c>
      <c r="G74" s="3" t="s">
        <v>160</v>
      </c>
      <c r="H74" s="146" t="s">
        <v>159</v>
      </c>
      <c r="I74" s="23">
        <v>559</v>
      </c>
      <c r="J74" s="23">
        <v>0</v>
      </c>
      <c r="K74" s="65">
        <f>SUM(I74:J74)</f>
        <v>559</v>
      </c>
    </row>
    <row r="75" spans="1:11" ht="13.5">
      <c r="A75" s="19" t="s">
        <v>184</v>
      </c>
      <c r="B75" s="18">
        <v>4</v>
      </c>
      <c r="C75" s="18" t="s">
        <v>51</v>
      </c>
      <c r="D75" s="18" t="s">
        <v>52</v>
      </c>
      <c r="E75" s="49" t="s">
        <v>68</v>
      </c>
      <c r="F75" s="17" t="s">
        <v>113</v>
      </c>
      <c r="G75" s="17" t="s">
        <v>112</v>
      </c>
      <c r="H75" s="173" t="s">
        <v>66</v>
      </c>
      <c r="I75" s="174">
        <v>312</v>
      </c>
      <c r="J75" s="174">
        <v>0</v>
      </c>
      <c r="K75" s="175">
        <f>I75+J75</f>
        <v>312</v>
      </c>
    </row>
    <row r="76" spans="1:11" ht="13.5">
      <c r="A76" s="36" t="s">
        <v>185</v>
      </c>
      <c r="B76" s="3">
        <v>4</v>
      </c>
      <c r="C76" s="3" t="s">
        <v>51</v>
      </c>
      <c r="D76" s="3" t="s">
        <v>64</v>
      </c>
      <c r="E76" s="51" t="s">
        <v>68</v>
      </c>
      <c r="F76" s="11" t="s">
        <v>270</v>
      </c>
      <c r="G76" s="11" t="s">
        <v>126</v>
      </c>
      <c r="H76" s="92" t="s">
        <v>66</v>
      </c>
      <c r="I76" s="113">
        <v>561</v>
      </c>
      <c r="J76" s="113">
        <v>0</v>
      </c>
      <c r="K76" s="134">
        <v>561</v>
      </c>
    </row>
    <row r="77" spans="1:11" ht="13.5">
      <c r="A77" s="19" t="s">
        <v>190</v>
      </c>
      <c r="B77" s="3"/>
      <c r="C77" s="3"/>
      <c r="D77" s="18" t="s">
        <v>43</v>
      </c>
      <c r="E77" s="49" t="s">
        <v>68</v>
      </c>
      <c r="F77" s="17" t="s">
        <v>109</v>
      </c>
      <c r="G77" s="17" t="s">
        <v>110</v>
      </c>
      <c r="H77" s="173" t="s">
        <v>66</v>
      </c>
      <c r="I77" s="174">
        <v>8107</v>
      </c>
      <c r="J77" s="174">
        <v>0</v>
      </c>
      <c r="K77" s="175">
        <f>I77+J77</f>
        <v>8107</v>
      </c>
    </row>
    <row r="78" spans="1:11" ht="13.5">
      <c r="A78" s="152" t="s">
        <v>281</v>
      </c>
      <c r="B78" s="124"/>
      <c r="C78" s="114"/>
      <c r="D78" s="114" t="s">
        <v>64</v>
      </c>
      <c r="E78" s="120" t="s">
        <v>68</v>
      </c>
      <c r="F78" s="17" t="s">
        <v>279</v>
      </c>
      <c r="G78" s="3" t="s">
        <v>285</v>
      </c>
      <c r="H78" s="114" t="s">
        <v>213</v>
      </c>
      <c r="I78" s="116">
        <v>1190</v>
      </c>
      <c r="J78" s="116">
        <v>0</v>
      </c>
      <c r="K78" s="117">
        <f>SUM(I78:J78)</f>
        <v>1190</v>
      </c>
    </row>
    <row r="79" spans="1:12" ht="27">
      <c r="A79" s="36" t="s">
        <v>237</v>
      </c>
      <c r="B79" s="3">
        <v>2</v>
      </c>
      <c r="C79" s="3" t="s">
        <v>38</v>
      </c>
      <c r="D79" s="38" t="s">
        <v>68</v>
      </c>
      <c r="E79" s="38"/>
      <c r="F79" s="3" t="s">
        <v>238</v>
      </c>
      <c r="G79" s="3" t="s">
        <v>239</v>
      </c>
      <c r="H79" s="92" t="s">
        <v>240</v>
      </c>
      <c r="I79" s="23">
        <v>1992</v>
      </c>
      <c r="J79" s="23">
        <v>0</v>
      </c>
      <c r="K79" s="65">
        <f>I79+J79</f>
        <v>1992</v>
      </c>
      <c r="L79" s="78"/>
    </row>
    <row r="80" spans="1:12" ht="14.25" thickBot="1">
      <c r="A80" s="219" t="s">
        <v>329</v>
      </c>
      <c r="B80" s="5">
        <v>4</v>
      </c>
      <c r="C80" s="5" t="s">
        <v>38</v>
      </c>
      <c r="D80" s="43" t="s">
        <v>68</v>
      </c>
      <c r="E80" s="45"/>
      <c r="F80" s="6" t="s">
        <v>330</v>
      </c>
      <c r="G80" s="220" t="s">
        <v>331</v>
      </c>
      <c r="H80" s="92" t="s">
        <v>66</v>
      </c>
      <c r="I80" s="221">
        <v>15150</v>
      </c>
      <c r="J80" s="221">
        <v>700</v>
      </c>
      <c r="K80" s="222">
        <f>SUM(I80:J80)</f>
        <v>15850</v>
      </c>
      <c r="L80" s="4"/>
    </row>
    <row r="81" spans="1:12" ht="15" thickBot="1" thickTop="1">
      <c r="A81" s="276" t="s">
        <v>266</v>
      </c>
      <c r="B81" s="277"/>
      <c r="C81" s="277"/>
      <c r="D81" s="277"/>
      <c r="E81" s="277"/>
      <c r="F81" s="277"/>
      <c r="G81" s="277"/>
      <c r="H81" s="278"/>
      <c r="I81" s="31">
        <f>SUM(I70:I80)</f>
        <v>37210</v>
      </c>
      <c r="J81" s="31">
        <f>SUM(J70:J80)</f>
        <v>7450</v>
      </c>
      <c r="K81" s="63">
        <f>SUM(I81:J81)</f>
        <v>44660</v>
      </c>
      <c r="L81" s="80"/>
    </row>
    <row r="82" spans="1:11" ht="20.25" customHeight="1" thickBot="1" thickTop="1">
      <c r="A82" s="239" t="s">
        <v>9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1"/>
    </row>
    <row r="83" spans="1:11" ht="13.5" customHeight="1" thickTop="1">
      <c r="A83" s="242" t="s">
        <v>31</v>
      </c>
      <c r="B83" s="251" t="s">
        <v>32</v>
      </c>
      <c r="C83" s="251" t="s">
        <v>27</v>
      </c>
      <c r="D83" s="225" t="s">
        <v>45</v>
      </c>
      <c r="E83" s="228" t="s">
        <v>268</v>
      </c>
      <c r="F83" s="233" t="s">
        <v>35</v>
      </c>
      <c r="G83" s="233" t="s">
        <v>36</v>
      </c>
      <c r="H83" s="231" t="s">
        <v>274</v>
      </c>
      <c r="I83" s="259" t="s">
        <v>267</v>
      </c>
      <c r="J83" s="260"/>
      <c r="K83" s="261"/>
    </row>
    <row r="84" spans="1:11" ht="12.75" customHeight="1">
      <c r="A84" s="243"/>
      <c r="B84" s="252"/>
      <c r="C84" s="254"/>
      <c r="D84" s="226"/>
      <c r="E84" s="229"/>
      <c r="F84" s="234"/>
      <c r="G84" s="234"/>
      <c r="H84" s="231"/>
      <c r="I84" s="262"/>
      <c r="J84" s="263"/>
      <c r="K84" s="264"/>
    </row>
    <row r="85" spans="1:11" ht="12.75" customHeight="1">
      <c r="A85" s="243"/>
      <c r="B85" s="252"/>
      <c r="C85" s="254"/>
      <c r="D85" s="226"/>
      <c r="E85" s="229"/>
      <c r="F85" s="234"/>
      <c r="G85" s="234"/>
      <c r="H85" s="231"/>
      <c r="I85" s="265"/>
      <c r="J85" s="266"/>
      <c r="K85" s="267"/>
    </row>
    <row r="86" spans="1:11" ht="20.25" customHeight="1" thickBot="1">
      <c r="A86" s="244"/>
      <c r="B86" s="253"/>
      <c r="C86" s="255"/>
      <c r="D86" s="227"/>
      <c r="E86" s="230"/>
      <c r="F86" s="235"/>
      <c r="G86" s="235"/>
      <c r="H86" s="232"/>
      <c r="I86" s="96" t="s">
        <v>0</v>
      </c>
      <c r="J86" s="1" t="s">
        <v>1</v>
      </c>
      <c r="K86" s="66" t="s">
        <v>2</v>
      </c>
    </row>
    <row r="87" spans="1:11" ht="14.25" thickTop="1">
      <c r="A87" s="35" t="s">
        <v>170</v>
      </c>
      <c r="B87" s="2">
        <v>1</v>
      </c>
      <c r="C87" s="2" t="s">
        <v>26</v>
      </c>
      <c r="D87" s="2" t="s">
        <v>64</v>
      </c>
      <c r="E87" s="47" t="s">
        <v>111</v>
      </c>
      <c r="F87" s="25" t="s">
        <v>114</v>
      </c>
      <c r="G87" s="20" t="s">
        <v>118</v>
      </c>
      <c r="H87" s="90" t="s">
        <v>66</v>
      </c>
      <c r="I87" s="176">
        <v>190</v>
      </c>
      <c r="J87" s="176">
        <v>0</v>
      </c>
      <c r="K87" s="177">
        <f>SUM(I87:J87)</f>
        <v>190</v>
      </c>
    </row>
    <row r="88" spans="1:11" ht="13.5">
      <c r="A88" s="36" t="s">
        <v>185</v>
      </c>
      <c r="B88" s="3">
        <v>4</v>
      </c>
      <c r="C88" s="3" t="s">
        <v>51</v>
      </c>
      <c r="D88" s="3" t="s">
        <v>64</v>
      </c>
      <c r="E88" s="51" t="s">
        <v>111</v>
      </c>
      <c r="F88" s="11" t="s">
        <v>270</v>
      </c>
      <c r="G88" s="11" t="s">
        <v>118</v>
      </c>
      <c r="H88" s="92" t="s">
        <v>66</v>
      </c>
      <c r="I88" s="113">
        <v>689</v>
      </c>
      <c r="J88" s="113">
        <v>0</v>
      </c>
      <c r="K88" s="134">
        <v>689</v>
      </c>
    </row>
    <row r="89" spans="1:11" ht="13.5">
      <c r="A89" s="152" t="s">
        <v>281</v>
      </c>
      <c r="B89" s="124" t="s">
        <v>281</v>
      </c>
      <c r="C89" s="114"/>
      <c r="D89" s="114" t="s">
        <v>64</v>
      </c>
      <c r="E89" s="120" t="s">
        <v>111</v>
      </c>
      <c r="F89" s="11" t="s">
        <v>279</v>
      </c>
      <c r="G89" s="3" t="s">
        <v>286</v>
      </c>
      <c r="H89" s="114" t="s">
        <v>213</v>
      </c>
      <c r="I89" s="116">
        <v>600</v>
      </c>
      <c r="J89" s="116">
        <v>0</v>
      </c>
      <c r="K89" s="117">
        <f>SUM(I89:J89)</f>
        <v>600</v>
      </c>
    </row>
    <row r="90" spans="1:12" ht="26.25" thickBot="1">
      <c r="A90" s="39" t="s">
        <v>197</v>
      </c>
      <c r="B90" s="6">
        <v>4</v>
      </c>
      <c r="C90" s="6" t="s">
        <v>38</v>
      </c>
      <c r="D90" s="167" t="s">
        <v>111</v>
      </c>
      <c r="E90" s="45"/>
      <c r="F90" s="178" t="s">
        <v>198</v>
      </c>
      <c r="G90" s="6" t="s">
        <v>199</v>
      </c>
      <c r="H90" s="94" t="s">
        <v>66</v>
      </c>
      <c r="I90" s="72">
        <v>4675</v>
      </c>
      <c r="J90" s="72">
        <v>9970</v>
      </c>
      <c r="K90" s="70">
        <f>SUM(I90:J90)</f>
        <v>14645</v>
      </c>
      <c r="L90" s="55"/>
    </row>
    <row r="91" spans="1:12" ht="15" thickBot="1" thickTop="1">
      <c r="A91" s="248" t="s">
        <v>266</v>
      </c>
      <c r="B91" s="249"/>
      <c r="C91" s="249"/>
      <c r="D91" s="249"/>
      <c r="E91" s="249"/>
      <c r="F91" s="249"/>
      <c r="G91" s="249"/>
      <c r="H91" s="250"/>
      <c r="I91" s="30">
        <f>SUM(I87:I90)</f>
        <v>6154</v>
      </c>
      <c r="J91" s="30">
        <f>SUM(J87:J90)</f>
        <v>9970</v>
      </c>
      <c r="K91" s="64">
        <f>SUM(I91:J91)</f>
        <v>16124</v>
      </c>
      <c r="L91" s="55"/>
    </row>
    <row r="92" spans="1:11" ht="20.25" customHeight="1" thickBot="1" thickTop="1">
      <c r="A92" s="239" t="s">
        <v>10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1"/>
    </row>
    <row r="93" spans="1:11" ht="13.5" customHeight="1" thickTop="1">
      <c r="A93" s="242" t="s">
        <v>31</v>
      </c>
      <c r="B93" s="251" t="s">
        <v>32</v>
      </c>
      <c r="C93" s="251" t="s">
        <v>27</v>
      </c>
      <c r="D93" s="225" t="s">
        <v>45</v>
      </c>
      <c r="E93" s="228" t="s">
        <v>268</v>
      </c>
      <c r="F93" s="233" t="s">
        <v>35</v>
      </c>
      <c r="G93" s="233" t="s">
        <v>36</v>
      </c>
      <c r="H93" s="231" t="s">
        <v>274</v>
      </c>
      <c r="I93" s="259" t="s">
        <v>267</v>
      </c>
      <c r="J93" s="260"/>
      <c r="K93" s="261"/>
    </row>
    <row r="94" spans="1:11" ht="12.75" customHeight="1">
      <c r="A94" s="243"/>
      <c r="B94" s="252"/>
      <c r="C94" s="254"/>
      <c r="D94" s="226"/>
      <c r="E94" s="229"/>
      <c r="F94" s="234"/>
      <c r="G94" s="234"/>
      <c r="H94" s="231"/>
      <c r="I94" s="262"/>
      <c r="J94" s="263"/>
      <c r="K94" s="264"/>
    </row>
    <row r="95" spans="1:11" ht="12.75" customHeight="1">
      <c r="A95" s="243"/>
      <c r="B95" s="252"/>
      <c r="C95" s="254"/>
      <c r="D95" s="226"/>
      <c r="E95" s="229"/>
      <c r="F95" s="234"/>
      <c r="G95" s="234"/>
      <c r="H95" s="231"/>
      <c r="I95" s="265"/>
      <c r="J95" s="266"/>
      <c r="K95" s="267"/>
    </row>
    <row r="96" spans="1:11" ht="20.25" customHeight="1" thickBot="1">
      <c r="A96" s="244"/>
      <c r="B96" s="253"/>
      <c r="C96" s="255"/>
      <c r="D96" s="227"/>
      <c r="E96" s="230"/>
      <c r="F96" s="235"/>
      <c r="G96" s="235"/>
      <c r="H96" s="232"/>
      <c r="I96" s="95" t="s">
        <v>0</v>
      </c>
      <c r="J96" s="1" t="s">
        <v>1</v>
      </c>
      <c r="K96" s="58" t="s">
        <v>2</v>
      </c>
    </row>
    <row r="97" spans="1:11" ht="14.25" thickTop="1">
      <c r="A97" s="35" t="s">
        <v>169</v>
      </c>
      <c r="B97" s="2">
        <v>3</v>
      </c>
      <c r="C97" s="2" t="s">
        <v>38</v>
      </c>
      <c r="D97" s="2" t="s">
        <v>68</v>
      </c>
      <c r="E97" s="48" t="s">
        <v>72</v>
      </c>
      <c r="F97" s="13" t="s">
        <v>60</v>
      </c>
      <c r="G97" s="25" t="s">
        <v>325</v>
      </c>
      <c r="H97" s="90" t="s">
        <v>66</v>
      </c>
      <c r="I97" s="142">
        <v>290</v>
      </c>
      <c r="J97" s="142">
        <v>0</v>
      </c>
      <c r="K97" s="62">
        <f>I97+J97</f>
        <v>290</v>
      </c>
    </row>
    <row r="98" spans="1:11" ht="13.5" customHeight="1">
      <c r="A98" s="36" t="s">
        <v>172</v>
      </c>
      <c r="B98" s="3">
        <v>2</v>
      </c>
      <c r="C98" s="3" t="s">
        <v>38</v>
      </c>
      <c r="D98" s="11" t="s">
        <v>63</v>
      </c>
      <c r="E98" s="38" t="s">
        <v>72</v>
      </c>
      <c r="F98" s="145" t="s">
        <v>78</v>
      </c>
      <c r="G98" s="3" t="s">
        <v>81</v>
      </c>
      <c r="H98" s="92" t="s">
        <v>80</v>
      </c>
      <c r="I98" s="23">
        <v>783</v>
      </c>
      <c r="J98" s="23">
        <v>0</v>
      </c>
      <c r="K98" s="65">
        <v>783</v>
      </c>
    </row>
    <row r="99" spans="1:11" ht="13.5">
      <c r="A99" s="36" t="s">
        <v>179</v>
      </c>
      <c r="B99" s="11">
        <v>3</v>
      </c>
      <c r="C99" s="11" t="s">
        <v>38</v>
      </c>
      <c r="D99" s="11" t="s">
        <v>68</v>
      </c>
      <c r="E99" s="51" t="s">
        <v>72</v>
      </c>
      <c r="F99" s="11" t="s">
        <v>102</v>
      </c>
      <c r="G99" s="11" t="s">
        <v>104</v>
      </c>
      <c r="H99" s="92" t="s">
        <v>66</v>
      </c>
      <c r="I99" s="113">
        <v>404</v>
      </c>
      <c r="J99" s="113">
        <v>2115</v>
      </c>
      <c r="K99" s="151">
        <f>I99+J99</f>
        <v>2519</v>
      </c>
    </row>
    <row r="100" spans="1:11" ht="14.25" thickBot="1">
      <c r="A100" s="149" t="s">
        <v>188</v>
      </c>
      <c r="B100" s="11">
        <v>6</v>
      </c>
      <c r="C100" s="11"/>
      <c r="D100" s="3" t="s">
        <v>62</v>
      </c>
      <c r="E100" s="38" t="s">
        <v>145</v>
      </c>
      <c r="F100" s="148" t="s">
        <v>144</v>
      </c>
      <c r="G100" s="7" t="s">
        <v>318</v>
      </c>
      <c r="H100" s="146" t="s">
        <v>66</v>
      </c>
      <c r="I100" s="150">
        <v>100</v>
      </c>
      <c r="J100" s="150">
        <v>0</v>
      </c>
      <c r="K100" s="151">
        <v>100</v>
      </c>
    </row>
    <row r="101" spans="1:12" ht="15" thickBot="1" thickTop="1">
      <c r="A101" s="39" t="s">
        <v>200</v>
      </c>
      <c r="B101" s="6">
        <v>4</v>
      </c>
      <c r="C101" s="6" t="s">
        <v>38</v>
      </c>
      <c r="D101" s="45" t="s">
        <v>72</v>
      </c>
      <c r="E101" s="45"/>
      <c r="F101" s="6" t="s">
        <v>201</v>
      </c>
      <c r="G101" s="6" t="s">
        <v>202</v>
      </c>
      <c r="H101" s="94" t="s">
        <v>57</v>
      </c>
      <c r="I101" s="72">
        <v>1615</v>
      </c>
      <c r="J101" s="72">
        <v>700</v>
      </c>
      <c r="K101" s="70">
        <v>2315</v>
      </c>
      <c r="L101" s="86"/>
    </row>
    <row r="102" spans="1:12" ht="15" thickBot="1" thickTop="1">
      <c r="A102" s="248" t="s">
        <v>266</v>
      </c>
      <c r="B102" s="249"/>
      <c r="C102" s="249"/>
      <c r="D102" s="249"/>
      <c r="E102" s="249"/>
      <c r="F102" s="249"/>
      <c r="G102" s="249"/>
      <c r="H102" s="250"/>
      <c r="I102" s="31">
        <f>SUM(I97:I101)</f>
        <v>3192</v>
      </c>
      <c r="J102" s="31">
        <f>SUM(J97:J101)</f>
        <v>2815</v>
      </c>
      <c r="K102" s="63">
        <f>SUM(I102:J102)</f>
        <v>6007</v>
      </c>
      <c r="L102" s="55"/>
    </row>
    <row r="103" spans="1:11" ht="20.25" customHeight="1" thickBot="1" thickTop="1">
      <c r="A103" s="239" t="s">
        <v>11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1"/>
    </row>
    <row r="104" spans="1:11" ht="13.5" customHeight="1" thickTop="1">
      <c r="A104" s="242" t="s">
        <v>31</v>
      </c>
      <c r="B104" s="251" t="s">
        <v>32</v>
      </c>
      <c r="C104" s="251" t="s">
        <v>27</v>
      </c>
      <c r="D104" s="225" t="s">
        <v>45</v>
      </c>
      <c r="E104" s="228" t="s">
        <v>268</v>
      </c>
      <c r="F104" s="233" t="s">
        <v>35</v>
      </c>
      <c r="G104" s="233" t="s">
        <v>36</v>
      </c>
      <c r="H104" s="231" t="s">
        <v>274</v>
      </c>
      <c r="I104" s="259" t="s">
        <v>267</v>
      </c>
      <c r="J104" s="260"/>
      <c r="K104" s="261"/>
    </row>
    <row r="105" spans="1:11" ht="12.75" customHeight="1">
      <c r="A105" s="243"/>
      <c r="B105" s="252"/>
      <c r="C105" s="254"/>
      <c r="D105" s="226"/>
      <c r="E105" s="229"/>
      <c r="F105" s="234"/>
      <c r="G105" s="234"/>
      <c r="H105" s="231"/>
      <c r="I105" s="262"/>
      <c r="J105" s="263"/>
      <c r="K105" s="264"/>
    </row>
    <row r="106" spans="1:11" ht="12.75" customHeight="1">
      <c r="A106" s="243"/>
      <c r="B106" s="252"/>
      <c r="C106" s="254"/>
      <c r="D106" s="226"/>
      <c r="E106" s="229"/>
      <c r="F106" s="234"/>
      <c r="G106" s="234"/>
      <c r="H106" s="231"/>
      <c r="I106" s="265"/>
      <c r="J106" s="266"/>
      <c r="K106" s="267"/>
    </row>
    <row r="107" spans="1:11" ht="20.25" customHeight="1" thickBot="1">
      <c r="A107" s="244"/>
      <c r="B107" s="253"/>
      <c r="C107" s="255"/>
      <c r="D107" s="227"/>
      <c r="E107" s="230"/>
      <c r="F107" s="235"/>
      <c r="G107" s="235"/>
      <c r="H107" s="232"/>
      <c r="I107" s="95" t="s">
        <v>0</v>
      </c>
      <c r="J107" s="1" t="s">
        <v>1</v>
      </c>
      <c r="K107" s="58" t="s">
        <v>2</v>
      </c>
    </row>
    <row r="108" spans="1:11" ht="14.25" thickTop="1">
      <c r="A108" s="35" t="s">
        <v>169</v>
      </c>
      <c r="B108" s="20">
        <v>3</v>
      </c>
      <c r="C108" s="20" t="s">
        <v>38</v>
      </c>
      <c r="D108" s="20" t="s">
        <v>68</v>
      </c>
      <c r="E108" s="47" t="s">
        <v>71</v>
      </c>
      <c r="F108" s="13" t="s">
        <v>60</v>
      </c>
      <c r="G108" s="20" t="s">
        <v>88</v>
      </c>
      <c r="H108" s="90" t="s">
        <v>66</v>
      </c>
      <c r="I108" s="179">
        <v>186</v>
      </c>
      <c r="J108" s="179">
        <v>0</v>
      </c>
      <c r="K108" s="180">
        <v>186</v>
      </c>
    </row>
    <row r="109" spans="1:11" ht="13.5">
      <c r="A109" s="36" t="s">
        <v>179</v>
      </c>
      <c r="B109" s="11">
        <v>3</v>
      </c>
      <c r="C109" s="11" t="s">
        <v>38</v>
      </c>
      <c r="D109" s="11" t="s">
        <v>68</v>
      </c>
      <c r="E109" s="51" t="s">
        <v>71</v>
      </c>
      <c r="F109" s="11" t="s">
        <v>102</v>
      </c>
      <c r="G109" s="11" t="s">
        <v>106</v>
      </c>
      <c r="H109" s="92" t="s">
        <v>66</v>
      </c>
      <c r="I109" s="56">
        <v>267</v>
      </c>
      <c r="J109" s="56">
        <v>1805</v>
      </c>
      <c r="K109" s="69">
        <f>I109+J109</f>
        <v>2072</v>
      </c>
    </row>
    <row r="110" spans="1:11" ht="14.25" thickBot="1">
      <c r="A110" s="181" t="s">
        <v>281</v>
      </c>
      <c r="B110" s="182"/>
      <c r="C110" s="166"/>
      <c r="D110" s="166" t="s">
        <v>64</v>
      </c>
      <c r="E110" s="167" t="s">
        <v>71</v>
      </c>
      <c r="F110" s="183" t="s">
        <v>279</v>
      </c>
      <c r="G110" s="6" t="s">
        <v>287</v>
      </c>
      <c r="H110" s="166" t="s">
        <v>213</v>
      </c>
      <c r="I110" s="184">
        <v>700</v>
      </c>
      <c r="J110" s="184">
        <v>0</v>
      </c>
      <c r="K110" s="185">
        <f>SUM(I110:J110)</f>
        <v>700</v>
      </c>
    </row>
    <row r="111" spans="1:12" ht="15" thickBot="1" thickTop="1">
      <c r="A111" s="236" t="s">
        <v>266</v>
      </c>
      <c r="B111" s="237"/>
      <c r="C111" s="237"/>
      <c r="D111" s="237"/>
      <c r="E111" s="237"/>
      <c r="F111" s="237"/>
      <c r="G111" s="237"/>
      <c r="H111" s="238"/>
      <c r="I111" s="127">
        <f>SUM(I108:I110)</f>
        <v>1153</v>
      </c>
      <c r="J111" s="127">
        <f>SUM(J108:J110)</f>
        <v>1805</v>
      </c>
      <c r="K111" s="128">
        <f>SUM(I111:J111)</f>
        <v>2958</v>
      </c>
      <c r="L111" s="55"/>
    </row>
    <row r="112" spans="1:11" ht="20.25" customHeight="1" thickBot="1" thickTop="1">
      <c r="A112" s="239" t="s">
        <v>12</v>
      </c>
      <c r="B112" s="240"/>
      <c r="C112" s="240"/>
      <c r="D112" s="240"/>
      <c r="E112" s="240"/>
      <c r="F112" s="240"/>
      <c r="G112" s="240"/>
      <c r="H112" s="240"/>
      <c r="I112" s="240"/>
      <c r="J112" s="240"/>
      <c r="K112" s="241"/>
    </row>
    <row r="113" spans="1:11" ht="13.5" customHeight="1" thickTop="1">
      <c r="A113" s="242" t="s">
        <v>31</v>
      </c>
      <c r="B113" s="251" t="s">
        <v>32</v>
      </c>
      <c r="C113" s="251" t="s">
        <v>27</v>
      </c>
      <c r="D113" s="225" t="s">
        <v>45</v>
      </c>
      <c r="E113" s="228" t="s">
        <v>268</v>
      </c>
      <c r="F113" s="233" t="s">
        <v>35</v>
      </c>
      <c r="G113" s="233" t="s">
        <v>36</v>
      </c>
      <c r="H113" s="231" t="s">
        <v>274</v>
      </c>
      <c r="I113" s="259" t="s">
        <v>267</v>
      </c>
      <c r="J113" s="260"/>
      <c r="K113" s="261"/>
    </row>
    <row r="114" spans="1:11" ht="12.75" customHeight="1">
      <c r="A114" s="243"/>
      <c r="B114" s="252"/>
      <c r="C114" s="254"/>
      <c r="D114" s="226"/>
      <c r="E114" s="229"/>
      <c r="F114" s="234"/>
      <c r="G114" s="234"/>
      <c r="H114" s="231"/>
      <c r="I114" s="262"/>
      <c r="J114" s="263"/>
      <c r="K114" s="264"/>
    </row>
    <row r="115" spans="1:11" ht="12.75" customHeight="1">
      <c r="A115" s="243"/>
      <c r="B115" s="252"/>
      <c r="C115" s="254"/>
      <c r="D115" s="226"/>
      <c r="E115" s="229"/>
      <c r="F115" s="234"/>
      <c r="G115" s="234"/>
      <c r="H115" s="231"/>
      <c r="I115" s="265"/>
      <c r="J115" s="266"/>
      <c r="K115" s="267"/>
    </row>
    <row r="116" spans="1:11" ht="20.25" customHeight="1" thickBot="1">
      <c r="A116" s="244"/>
      <c r="B116" s="253"/>
      <c r="C116" s="255"/>
      <c r="D116" s="227"/>
      <c r="E116" s="230"/>
      <c r="F116" s="235"/>
      <c r="G116" s="235"/>
      <c r="H116" s="232"/>
      <c r="I116" s="96" t="s">
        <v>0</v>
      </c>
      <c r="J116" s="1" t="s">
        <v>1</v>
      </c>
      <c r="K116" s="66" t="s">
        <v>2</v>
      </c>
    </row>
    <row r="117" spans="1:12" ht="15" thickBot="1" thickTop="1">
      <c r="A117" s="35" t="s">
        <v>244</v>
      </c>
      <c r="B117" s="2">
        <v>4</v>
      </c>
      <c r="C117" s="2" t="s">
        <v>38</v>
      </c>
      <c r="D117" s="48" t="s">
        <v>65</v>
      </c>
      <c r="E117" s="48"/>
      <c r="F117" s="2" t="s">
        <v>245</v>
      </c>
      <c r="G117" s="2" t="s">
        <v>246</v>
      </c>
      <c r="H117" s="90" t="s">
        <v>66</v>
      </c>
      <c r="I117" s="24">
        <v>500</v>
      </c>
      <c r="J117" s="24">
        <v>8350</v>
      </c>
      <c r="K117" s="61">
        <f>SUM(I117:J117)</f>
        <v>8850</v>
      </c>
      <c r="L117" s="55"/>
    </row>
    <row r="118" spans="1:12" ht="15" thickBot="1" thickTop="1">
      <c r="A118" s="181" t="s">
        <v>281</v>
      </c>
      <c r="B118" s="182"/>
      <c r="C118" s="166"/>
      <c r="D118" s="166" t="s">
        <v>64</v>
      </c>
      <c r="E118" s="167" t="s">
        <v>65</v>
      </c>
      <c r="F118" s="6" t="s">
        <v>279</v>
      </c>
      <c r="G118" s="6" t="s">
        <v>288</v>
      </c>
      <c r="H118" s="166" t="s">
        <v>213</v>
      </c>
      <c r="I118" s="184">
        <v>1000</v>
      </c>
      <c r="J118" s="184">
        <v>0</v>
      </c>
      <c r="K118" s="185">
        <f>SUM(I118:J118)</f>
        <v>1000</v>
      </c>
      <c r="L118" s="55"/>
    </row>
    <row r="119" spans="1:12" ht="15" thickBot="1" thickTop="1">
      <c r="A119" s="248" t="s">
        <v>266</v>
      </c>
      <c r="B119" s="249"/>
      <c r="C119" s="249"/>
      <c r="D119" s="249"/>
      <c r="E119" s="249"/>
      <c r="F119" s="249"/>
      <c r="G119" s="249"/>
      <c r="H119" s="250"/>
      <c r="I119" s="84">
        <f>SUM(I117:I118)</f>
        <v>1500</v>
      </c>
      <c r="J119" s="84">
        <f>SUM(J117:J118)</f>
        <v>8350</v>
      </c>
      <c r="K119" s="63">
        <f>SUM(I119:J119)</f>
        <v>9850</v>
      </c>
      <c r="L119" s="86"/>
    </row>
    <row r="120" spans="1:11" ht="20.25" customHeight="1" thickBot="1" thickTop="1">
      <c r="A120" s="239" t="s">
        <v>13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1"/>
    </row>
    <row r="121" spans="1:11" ht="13.5" customHeight="1" thickTop="1">
      <c r="A121" s="242" t="s">
        <v>31</v>
      </c>
      <c r="B121" s="251" t="s">
        <v>32</v>
      </c>
      <c r="C121" s="251" t="s">
        <v>27</v>
      </c>
      <c r="D121" s="225" t="s">
        <v>45</v>
      </c>
      <c r="E121" s="228" t="s">
        <v>268</v>
      </c>
      <c r="F121" s="233" t="s">
        <v>35</v>
      </c>
      <c r="G121" s="233" t="s">
        <v>36</v>
      </c>
      <c r="H121" s="231" t="s">
        <v>274</v>
      </c>
      <c r="I121" s="259" t="s">
        <v>267</v>
      </c>
      <c r="J121" s="260"/>
      <c r="K121" s="261"/>
    </row>
    <row r="122" spans="1:11" ht="12.75" customHeight="1">
      <c r="A122" s="243"/>
      <c r="B122" s="252"/>
      <c r="C122" s="254"/>
      <c r="D122" s="226"/>
      <c r="E122" s="229"/>
      <c r="F122" s="234"/>
      <c r="G122" s="234"/>
      <c r="H122" s="231"/>
      <c r="I122" s="262"/>
      <c r="J122" s="263"/>
      <c r="K122" s="264"/>
    </row>
    <row r="123" spans="1:11" ht="12.75" customHeight="1">
      <c r="A123" s="243"/>
      <c r="B123" s="252"/>
      <c r="C123" s="254"/>
      <c r="D123" s="226"/>
      <c r="E123" s="229"/>
      <c r="F123" s="234"/>
      <c r="G123" s="234"/>
      <c r="H123" s="231"/>
      <c r="I123" s="265"/>
      <c r="J123" s="266"/>
      <c r="K123" s="267"/>
    </row>
    <row r="124" spans="1:11" ht="20.25" customHeight="1" thickBot="1">
      <c r="A124" s="244"/>
      <c r="B124" s="253"/>
      <c r="C124" s="255"/>
      <c r="D124" s="227"/>
      <c r="E124" s="230"/>
      <c r="F124" s="235"/>
      <c r="G124" s="235"/>
      <c r="H124" s="232"/>
      <c r="I124" s="95" t="s">
        <v>0</v>
      </c>
      <c r="J124" s="1" t="s">
        <v>1</v>
      </c>
      <c r="K124" s="58" t="s">
        <v>2</v>
      </c>
    </row>
    <row r="125" spans="1:12" ht="15" thickBot="1" thickTop="1">
      <c r="A125" s="35" t="s">
        <v>169</v>
      </c>
      <c r="B125" s="2">
        <v>3</v>
      </c>
      <c r="C125" s="2" t="s">
        <v>38</v>
      </c>
      <c r="D125" s="2" t="s">
        <v>68</v>
      </c>
      <c r="E125" s="48" t="s">
        <v>58</v>
      </c>
      <c r="F125" s="13" t="s">
        <v>60</v>
      </c>
      <c r="G125" s="25" t="s">
        <v>89</v>
      </c>
      <c r="H125" s="90" t="s">
        <v>66</v>
      </c>
      <c r="I125" s="142">
        <v>130</v>
      </c>
      <c r="J125" s="142">
        <v>0</v>
      </c>
      <c r="K125" s="62">
        <f>I125+J125</f>
        <v>130</v>
      </c>
      <c r="L125" s="55"/>
    </row>
    <row r="126" spans="1:11" ht="14.25" thickTop="1">
      <c r="A126" s="36" t="s">
        <v>179</v>
      </c>
      <c r="B126" s="11">
        <v>3</v>
      </c>
      <c r="C126" s="11" t="s">
        <v>38</v>
      </c>
      <c r="D126" s="11" t="s">
        <v>68</v>
      </c>
      <c r="E126" s="51" t="s">
        <v>58</v>
      </c>
      <c r="F126" s="11" t="s">
        <v>102</v>
      </c>
      <c r="G126" s="11" t="s">
        <v>89</v>
      </c>
      <c r="H126" s="92" t="s">
        <v>66</v>
      </c>
      <c r="I126" s="56">
        <v>267</v>
      </c>
      <c r="J126" s="56">
        <v>2065</v>
      </c>
      <c r="K126" s="69">
        <f>I126+J126</f>
        <v>2332</v>
      </c>
    </row>
    <row r="127" spans="1:11" ht="13.5">
      <c r="A127" s="36" t="s">
        <v>184</v>
      </c>
      <c r="B127" s="3">
        <v>4</v>
      </c>
      <c r="C127" s="3" t="s">
        <v>51</v>
      </c>
      <c r="D127" s="3" t="s">
        <v>52</v>
      </c>
      <c r="E127" s="38" t="s">
        <v>58</v>
      </c>
      <c r="F127" s="145" t="s">
        <v>53</v>
      </c>
      <c r="G127" s="7" t="s">
        <v>324</v>
      </c>
      <c r="H127" s="91" t="s">
        <v>55</v>
      </c>
      <c r="I127" s="161">
        <v>260</v>
      </c>
      <c r="J127" s="161">
        <v>0</v>
      </c>
      <c r="K127" s="162">
        <v>260</v>
      </c>
    </row>
    <row r="128" spans="1:11" ht="14.25" customHeight="1" thickBot="1">
      <c r="A128" s="152" t="s">
        <v>281</v>
      </c>
      <c r="B128" s="124"/>
      <c r="C128" s="114"/>
      <c r="D128" s="114" t="s">
        <v>64</v>
      </c>
      <c r="E128" s="120" t="s">
        <v>58</v>
      </c>
      <c r="F128" s="115" t="s">
        <v>279</v>
      </c>
      <c r="G128" s="3" t="s">
        <v>290</v>
      </c>
      <c r="H128" s="114" t="s">
        <v>213</v>
      </c>
      <c r="I128" s="184">
        <v>410</v>
      </c>
      <c r="J128" s="184">
        <v>0</v>
      </c>
      <c r="K128" s="185">
        <f>SUM(I128:J128)</f>
        <v>410</v>
      </c>
    </row>
    <row r="129" spans="1:12" ht="15" thickBot="1" thickTop="1">
      <c r="A129" s="248" t="s">
        <v>266</v>
      </c>
      <c r="B129" s="249"/>
      <c r="C129" s="249"/>
      <c r="D129" s="249"/>
      <c r="E129" s="249"/>
      <c r="F129" s="249"/>
      <c r="G129" s="249"/>
      <c r="H129" s="250"/>
      <c r="I129" s="129">
        <f>SUM(I125:I128)</f>
        <v>1067</v>
      </c>
      <c r="J129" s="129">
        <f>SUM(J125:J128)</f>
        <v>2065</v>
      </c>
      <c r="K129" s="130">
        <f>SUM(I129:J129)</f>
        <v>3132</v>
      </c>
      <c r="L129" s="55"/>
    </row>
    <row r="130" spans="1:11" ht="20.25" customHeight="1" thickBot="1" thickTop="1">
      <c r="A130" s="239" t="s">
        <v>14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1"/>
    </row>
    <row r="131" spans="1:11" ht="13.5" customHeight="1" thickTop="1">
      <c r="A131" s="279" t="s">
        <v>31</v>
      </c>
      <c r="B131" s="252" t="s">
        <v>32</v>
      </c>
      <c r="C131" s="252" t="s">
        <v>27</v>
      </c>
      <c r="D131" s="280" t="s">
        <v>45</v>
      </c>
      <c r="E131" s="268" t="s">
        <v>268</v>
      </c>
      <c r="F131" s="234" t="s">
        <v>35</v>
      </c>
      <c r="G131" s="234" t="s">
        <v>36</v>
      </c>
      <c r="H131" s="231" t="s">
        <v>274</v>
      </c>
      <c r="I131" s="231" t="s">
        <v>267</v>
      </c>
      <c r="J131" s="263"/>
      <c r="K131" s="264"/>
    </row>
    <row r="132" spans="1:11" ht="12.75" customHeight="1">
      <c r="A132" s="243"/>
      <c r="B132" s="252"/>
      <c r="C132" s="254"/>
      <c r="D132" s="226"/>
      <c r="E132" s="229"/>
      <c r="F132" s="234"/>
      <c r="G132" s="234"/>
      <c r="H132" s="231"/>
      <c r="I132" s="262"/>
      <c r="J132" s="263"/>
      <c r="K132" s="264"/>
    </row>
    <row r="133" spans="1:11" ht="12.75" customHeight="1">
      <c r="A133" s="243"/>
      <c r="B133" s="252"/>
      <c r="C133" s="254"/>
      <c r="D133" s="226"/>
      <c r="E133" s="229"/>
      <c r="F133" s="234"/>
      <c r="G133" s="234"/>
      <c r="H133" s="231"/>
      <c r="I133" s="265"/>
      <c r="J133" s="266"/>
      <c r="K133" s="267"/>
    </row>
    <row r="134" spans="1:11" ht="20.25" customHeight="1" thickBot="1">
      <c r="A134" s="244"/>
      <c r="B134" s="253"/>
      <c r="C134" s="255"/>
      <c r="D134" s="227"/>
      <c r="E134" s="230"/>
      <c r="F134" s="235"/>
      <c r="G134" s="235"/>
      <c r="H134" s="232"/>
      <c r="I134" s="95" t="s">
        <v>0</v>
      </c>
      <c r="J134" s="1" t="s">
        <v>1</v>
      </c>
      <c r="K134" s="58" t="s">
        <v>2</v>
      </c>
    </row>
    <row r="135" spans="1:11" ht="14.25" thickTop="1">
      <c r="A135" s="35" t="s">
        <v>169</v>
      </c>
      <c r="B135" s="2">
        <v>3</v>
      </c>
      <c r="C135" s="2" t="s">
        <v>38</v>
      </c>
      <c r="D135" s="2" t="s">
        <v>68</v>
      </c>
      <c r="E135" s="48" t="s">
        <v>90</v>
      </c>
      <c r="F135" s="13" t="s">
        <v>60</v>
      </c>
      <c r="G135" s="25" t="s">
        <v>91</v>
      </c>
      <c r="H135" s="90" t="s">
        <v>66</v>
      </c>
      <c r="I135" s="142">
        <v>84</v>
      </c>
      <c r="J135" s="142">
        <v>0</v>
      </c>
      <c r="K135" s="62">
        <f>I135+J135</f>
        <v>84</v>
      </c>
    </row>
    <row r="136" spans="1:11" ht="13.5">
      <c r="A136" s="152" t="s">
        <v>281</v>
      </c>
      <c r="B136" s="124"/>
      <c r="C136" s="114"/>
      <c r="D136" s="114" t="s">
        <v>64</v>
      </c>
      <c r="E136" s="120" t="s">
        <v>90</v>
      </c>
      <c r="F136" s="145" t="s">
        <v>279</v>
      </c>
      <c r="G136" s="3" t="s">
        <v>289</v>
      </c>
      <c r="H136" s="114" t="s">
        <v>213</v>
      </c>
      <c r="I136" s="116">
        <v>300</v>
      </c>
      <c r="J136" s="116">
        <v>0</v>
      </c>
      <c r="K136" s="117">
        <f>SUM(I136:J136)</f>
        <v>300</v>
      </c>
    </row>
    <row r="137" spans="1:11" ht="14.25" thickBot="1">
      <c r="A137" s="39" t="s">
        <v>203</v>
      </c>
      <c r="B137" s="6">
        <v>6</v>
      </c>
      <c r="C137" s="6"/>
      <c r="D137" s="45" t="s">
        <v>90</v>
      </c>
      <c r="E137" s="45"/>
      <c r="F137" s="186" t="s">
        <v>204</v>
      </c>
      <c r="G137" s="6" t="s">
        <v>205</v>
      </c>
      <c r="H137" s="94" t="s">
        <v>57</v>
      </c>
      <c r="I137" s="72">
        <v>930</v>
      </c>
      <c r="J137" s="72">
        <v>0</v>
      </c>
      <c r="K137" s="70">
        <v>930</v>
      </c>
    </row>
    <row r="138" spans="1:12" ht="15" thickBot="1" thickTop="1">
      <c r="A138" s="248" t="s">
        <v>266</v>
      </c>
      <c r="B138" s="249"/>
      <c r="C138" s="249"/>
      <c r="D138" s="249"/>
      <c r="E138" s="249"/>
      <c r="F138" s="249"/>
      <c r="G138" s="249"/>
      <c r="H138" s="250"/>
      <c r="I138" s="31">
        <f>SUM(I135:I137)</f>
        <v>1314</v>
      </c>
      <c r="J138" s="31">
        <f>SUM(J135:J137)</f>
        <v>0</v>
      </c>
      <c r="K138" s="63">
        <f>SUM(K135:K137)</f>
        <v>1314</v>
      </c>
      <c r="L138" s="55"/>
    </row>
    <row r="139" spans="1:11" s="4" customFormat="1" ht="20.25" customHeight="1" thickBot="1" thickTop="1">
      <c r="A139" s="239" t="s">
        <v>15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1"/>
    </row>
    <row r="140" spans="1:11" ht="13.5" customHeight="1" thickTop="1">
      <c r="A140" s="242" t="s">
        <v>31</v>
      </c>
      <c r="B140" s="251" t="s">
        <v>32</v>
      </c>
      <c r="C140" s="251" t="s">
        <v>27</v>
      </c>
      <c r="D140" s="225" t="s">
        <v>45</v>
      </c>
      <c r="E140" s="228" t="s">
        <v>268</v>
      </c>
      <c r="F140" s="233" t="s">
        <v>35</v>
      </c>
      <c r="G140" s="233" t="s">
        <v>36</v>
      </c>
      <c r="H140" s="231" t="s">
        <v>274</v>
      </c>
      <c r="I140" s="259" t="s">
        <v>267</v>
      </c>
      <c r="J140" s="260"/>
      <c r="K140" s="261"/>
    </row>
    <row r="141" spans="1:11" ht="12.75" customHeight="1">
      <c r="A141" s="243"/>
      <c r="B141" s="252"/>
      <c r="C141" s="254"/>
      <c r="D141" s="226"/>
      <c r="E141" s="229"/>
      <c r="F141" s="234"/>
      <c r="G141" s="234"/>
      <c r="H141" s="231"/>
      <c r="I141" s="262"/>
      <c r="J141" s="263"/>
      <c r="K141" s="264"/>
    </row>
    <row r="142" spans="1:11" ht="12.75" customHeight="1">
      <c r="A142" s="243"/>
      <c r="B142" s="252"/>
      <c r="C142" s="254"/>
      <c r="D142" s="226"/>
      <c r="E142" s="229"/>
      <c r="F142" s="234"/>
      <c r="G142" s="234"/>
      <c r="H142" s="231"/>
      <c r="I142" s="265"/>
      <c r="J142" s="266"/>
      <c r="K142" s="267"/>
    </row>
    <row r="143" spans="1:11" ht="20.25" customHeight="1" thickBot="1">
      <c r="A143" s="244"/>
      <c r="B143" s="253"/>
      <c r="C143" s="255"/>
      <c r="D143" s="227"/>
      <c r="E143" s="230"/>
      <c r="F143" s="235"/>
      <c r="G143" s="235"/>
      <c r="H143" s="232"/>
      <c r="I143" s="95" t="s">
        <v>0</v>
      </c>
      <c r="J143" s="1" t="s">
        <v>1</v>
      </c>
      <c r="K143" s="74" t="s">
        <v>2</v>
      </c>
    </row>
    <row r="144" spans="1:12" ht="14.25" thickTop="1">
      <c r="A144" s="35" t="s">
        <v>173</v>
      </c>
      <c r="B144" s="2">
        <v>2</v>
      </c>
      <c r="C144" s="2" t="s">
        <v>38</v>
      </c>
      <c r="D144" s="2" t="s">
        <v>43</v>
      </c>
      <c r="E144" s="48" t="s">
        <v>43</v>
      </c>
      <c r="F144" s="13" t="s">
        <v>155</v>
      </c>
      <c r="G144" s="13" t="s">
        <v>156</v>
      </c>
      <c r="H144" s="90" t="s">
        <v>57</v>
      </c>
      <c r="I144" s="142">
        <v>5440</v>
      </c>
      <c r="J144" s="142">
        <v>0</v>
      </c>
      <c r="K144" s="62">
        <f>SUM(I144:J144)</f>
        <v>5440</v>
      </c>
      <c r="L144" s="77">
        <f>SUM(I144:K144)</f>
        <v>10880</v>
      </c>
    </row>
    <row r="145" spans="1:12" ht="13.5">
      <c r="A145" s="36" t="s">
        <v>174</v>
      </c>
      <c r="B145" s="3">
        <v>2</v>
      </c>
      <c r="C145" s="3" t="s">
        <v>38</v>
      </c>
      <c r="D145" s="3" t="s">
        <v>37</v>
      </c>
      <c r="E145" s="38" t="s">
        <v>43</v>
      </c>
      <c r="F145" s="145" t="s">
        <v>39</v>
      </c>
      <c r="G145" s="3" t="s">
        <v>44</v>
      </c>
      <c r="H145" s="91" t="s">
        <v>41</v>
      </c>
      <c r="I145" s="23">
        <v>150</v>
      </c>
      <c r="J145" s="23">
        <v>0</v>
      </c>
      <c r="K145" s="65">
        <f>SUM(I145:J145)</f>
        <v>150</v>
      </c>
      <c r="L145" s="77"/>
    </row>
    <row r="146" spans="1:12" ht="13.5">
      <c r="A146" s="149" t="s">
        <v>304</v>
      </c>
      <c r="B146" s="148">
        <v>3</v>
      </c>
      <c r="C146" s="148" t="s">
        <v>26</v>
      </c>
      <c r="D146" s="11" t="s">
        <v>43</v>
      </c>
      <c r="E146" s="52" t="s">
        <v>43</v>
      </c>
      <c r="F146" s="148" t="s">
        <v>305</v>
      </c>
      <c r="G146" s="148" t="s">
        <v>306</v>
      </c>
      <c r="H146" s="148" t="s">
        <v>307</v>
      </c>
      <c r="I146" s="150">
        <v>1324</v>
      </c>
      <c r="J146" s="150">
        <v>1400</v>
      </c>
      <c r="K146" s="151">
        <f>SUM(I146:J146)</f>
        <v>2724</v>
      </c>
      <c r="L146" s="77"/>
    </row>
    <row r="147" spans="1:12" ht="14.25" thickBot="1">
      <c r="A147" s="36" t="s">
        <v>262</v>
      </c>
      <c r="B147" s="3">
        <v>3</v>
      </c>
      <c r="C147" s="3" t="s">
        <v>26</v>
      </c>
      <c r="D147" s="3" t="s">
        <v>43</v>
      </c>
      <c r="E147" s="38" t="s">
        <v>43</v>
      </c>
      <c r="F147" s="145" t="s">
        <v>132</v>
      </c>
      <c r="G147" s="148" t="s">
        <v>276</v>
      </c>
      <c r="H147" s="146" t="s">
        <v>148</v>
      </c>
      <c r="I147" s="143">
        <v>0</v>
      </c>
      <c r="J147" s="143">
        <v>3189</v>
      </c>
      <c r="K147" s="151">
        <v>3189</v>
      </c>
      <c r="L147" s="81"/>
    </row>
    <row r="148" spans="1:12" ht="27.75" thickTop="1">
      <c r="A148" s="147" t="s">
        <v>178</v>
      </c>
      <c r="B148" s="11">
        <v>3</v>
      </c>
      <c r="C148" s="11" t="s">
        <v>38</v>
      </c>
      <c r="D148" s="11" t="s">
        <v>62</v>
      </c>
      <c r="E148" s="51" t="s">
        <v>43</v>
      </c>
      <c r="F148" s="148" t="s">
        <v>138</v>
      </c>
      <c r="G148" s="11" t="s">
        <v>139</v>
      </c>
      <c r="H148" s="93" t="s">
        <v>41</v>
      </c>
      <c r="I148" s="56">
        <v>150</v>
      </c>
      <c r="J148" s="56">
        <v>1300</v>
      </c>
      <c r="K148" s="187">
        <f>SUM(I148:J148)</f>
        <v>1450</v>
      </c>
      <c r="L148" s="77"/>
    </row>
    <row r="149" spans="1:12" ht="37.5" customHeight="1">
      <c r="A149" s="36" t="s">
        <v>182</v>
      </c>
      <c r="B149" s="11">
        <v>3</v>
      </c>
      <c r="C149" s="11" t="s">
        <v>51</v>
      </c>
      <c r="D149" s="11" t="s">
        <v>43</v>
      </c>
      <c r="E149" s="51" t="s">
        <v>43</v>
      </c>
      <c r="F149" s="148" t="s">
        <v>150</v>
      </c>
      <c r="G149" s="148" t="s">
        <v>151</v>
      </c>
      <c r="H149" s="93" t="s">
        <v>152</v>
      </c>
      <c r="I149" s="113">
        <v>1925</v>
      </c>
      <c r="J149" s="113">
        <v>320</v>
      </c>
      <c r="K149" s="134">
        <f>SUM(I149:J149)</f>
        <v>2245</v>
      </c>
      <c r="L149" s="77"/>
    </row>
    <row r="150" spans="1:12" ht="13.5">
      <c r="A150" s="36" t="s">
        <v>183</v>
      </c>
      <c r="B150" s="3">
        <v>3</v>
      </c>
      <c r="C150" s="3" t="s">
        <v>51</v>
      </c>
      <c r="D150" s="3" t="s">
        <v>43</v>
      </c>
      <c r="E150" s="38" t="s">
        <v>43</v>
      </c>
      <c r="F150" s="148" t="s">
        <v>108</v>
      </c>
      <c r="G150" s="148" t="s">
        <v>158</v>
      </c>
      <c r="H150" s="146" t="s">
        <v>159</v>
      </c>
      <c r="I150" s="143">
        <v>1232</v>
      </c>
      <c r="J150" s="143">
        <v>650</v>
      </c>
      <c r="K150" s="151">
        <f>SUM(I150:J150)</f>
        <v>1882</v>
      </c>
      <c r="L150" s="77"/>
    </row>
    <row r="151" spans="1:12" ht="14.25" thickBot="1">
      <c r="A151" s="36" t="s">
        <v>184</v>
      </c>
      <c r="B151" s="3">
        <v>4</v>
      </c>
      <c r="C151" s="3" t="s">
        <v>51</v>
      </c>
      <c r="D151" s="3" t="s">
        <v>52</v>
      </c>
      <c r="E151" s="51" t="s">
        <v>43</v>
      </c>
      <c r="F151" s="145" t="s">
        <v>53</v>
      </c>
      <c r="G151" s="3" t="s">
        <v>56</v>
      </c>
      <c r="H151" s="92" t="s">
        <v>55</v>
      </c>
      <c r="I151" s="23">
        <v>1130</v>
      </c>
      <c r="J151" s="23">
        <v>0</v>
      </c>
      <c r="K151" s="65">
        <v>1130</v>
      </c>
      <c r="L151" s="81"/>
    </row>
    <row r="152" spans="1:12" ht="14.25" thickTop="1">
      <c r="A152" s="36" t="s">
        <v>186</v>
      </c>
      <c r="B152" s="3">
        <v>5</v>
      </c>
      <c r="C152" s="3"/>
      <c r="D152" s="3" t="s">
        <v>43</v>
      </c>
      <c r="E152" s="38" t="s">
        <v>43</v>
      </c>
      <c r="F152" s="148" t="s">
        <v>136</v>
      </c>
      <c r="G152" s="148" t="s">
        <v>162</v>
      </c>
      <c r="H152" s="92" t="s">
        <v>57</v>
      </c>
      <c r="I152" s="143">
        <v>847</v>
      </c>
      <c r="J152" s="143">
        <v>0</v>
      </c>
      <c r="K152" s="151">
        <v>847</v>
      </c>
      <c r="L152" s="77"/>
    </row>
    <row r="153" spans="1:12" ht="13.5">
      <c r="A153" s="149" t="s">
        <v>308</v>
      </c>
      <c r="B153" s="148"/>
      <c r="C153" s="148"/>
      <c r="D153" s="11" t="s">
        <v>43</v>
      </c>
      <c r="E153" s="52" t="s">
        <v>43</v>
      </c>
      <c r="F153" s="148" t="s">
        <v>309</v>
      </c>
      <c r="G153" s="148" t="s">
        <v>310</v>
      </c>
      <c r="H153" s="148" t="s">
        <v>57</v>
      </c>
      <c r="I153" s="150">
        <v>604</v>
      </c>
      <c r="J153" s="150">
        <v>0</v>
      </c>
      <c r="K153" s="151">
        <v>604</v>
      </c>
      <c r="L153" s="77"/>
    </row>
    <row r="154" spans="1:12" ht="14.25" thickBot="1">
      <c r="A154" s="36" t="s">
        <v>190</v>
      </c>
      <c r="B154" s="3"/>
      <c r="C154" s="3"/>
      <c r="D154" s="11" t="s">
        <v>43</v>
      </c>
      <c r="E154" s="38" t="s">
        <v>43</v>
      </c>
      <c r="F154" s="148" t="s">
        <v>109</v>
      </c>
      <c r="G154" s="148" t="s">
        <v>163</v>
      </c>
      <c r="H154" s="146" t="s">
        <v>164</v>
      </c>
      <c r="I154" s="143">
        <v>8279</v>
      </c>
      <c r="J154" s="143">
        <v>0</v>
      </c>
      <c r="K154" s="151">
        <v>8279</v>
      </c>
      <c r="L154" s="81"/>
    </row>
    <row r="155" spans="1:12" ht="14.25" thickTop="1">
      <c r="A155" s="152" t="s">
        <v>281</v>
      </c>
      <c r="B155" s="124"/>
      <c r="C155" s="114"/>
      <c r="D155" s="114" t="s">
        <v>64</v>
      </c>
      <c r="E155" s="120" t="s">
        <v>43</v>
      </c>
      <c r="F155" s="148" t="s">
        <v>279</v>
      </c>
      <c r="G155" s="3" t="s">
        <v>292</v>
      </c>
      <c r="H155" s="114" t="s">
        <v>213</v>
      </c>
      <c r="I155" s="116">
        <v>2300</v>
      </c>
      <c r="J155" s="116">
        <v>0</v>
      </c>
      <c r="K155" s="117">
        <f>SUM(I155:J155)</f>
        <v>2300</v>
      </c>
      <c r="L155" s="82"/>
    </row>
    <row r="156" spans="1:12" ht="27">
      <c r="A156" s="36" t="s">
        <v>206</v>
      </c>
      <c r="B156" s="3">
        <v>1</v>
      </c>
      <c r="C156" s="3" t="s">
        <v>51</v>
      </c>
      <c r="D156" s="38" t="s">
        <v>43</v>
      </c>
      <c r="E156" s="38"/>
      <c r="F156" s="3" t="s">
        <v>207</v>
      </c>
      <c r="G156" s="3" t="s">
        <v>208</v>
      </c>
      <c r="H156" s="92" t="s">
        <v>209</v>
      </c>
      <c r="I156" s="23">
        <v>758</v>
      </c>
      <c r="J156" s="23">
        <v>0</v>
      </c>
      <c r="K156" s="65">
        <v>758</v>
      </c>
      <c r="L156" s="77"/>
    </row>
    <row r="157" spans="1:12" ht="27">
      <c r="A157" s="36" t="s">
        <v>254</v>
      </c>
      <c r="B157" s="3">
        <v>4</v>
      </c>
      <c r="C157" s="3" t="s">
        <v>38</v>
      </c>
      <c r="D157" s="38" t="s">
        <v>43</v>
      </c>
      <c r="E157" s="38"/>
      <c r="F157" s="3" t="s">
        <v>255</v>
      </c>
      <c r="G157" s="3" t="s">
        <v>256</v>
      </c>
      <c r="H157" s="92" t="s">
        <v>148</v>
      </c>
      <c r="I157" s="23">
        <v>5005</v>
      </c>
      <c r="J157" s="23">
        <v>995</v>
      </c>
      <c r="K157" s="65">
        <f>SUM(I157:J157)</f>
        <v>6000</v>
      </c>
      <c r="L157" s="77"/>
    </row>
    <row r="158" spans="1:12" ht="40.5">
      <c r="A158" s="36" t="s">
        <v>229</v>
      </c>
      <c r="B158" s="3">
        <v>6</v>
      </c>
      <c r="C158" s="3"/>
      <c r="D158" s="38" t="s">
        <v>43</v>
      </c>
      <c r="E158" s="38"/>
      <c r="F158" s="3" t="s">
        <v>271</v>
      </c>
      <c r="G158" s="3" t="s">
        <v>230</v>
      </c>
      <c r="H158" s="92" t="s">
        <v>57</v>
      </c>
      <c r="I158" s="23">
        <v>500</v>
      </c>
      <c r="J158" s="23">
        <v>1750</v>
      </c>
      <c r="K158" s="65">
        <f>SUM(I158:J158)</f>
        <v>2250</v>
      </c>
      <c r="L158" s="77"/>
    </row>
    <row r="159" spans="1:12" ht="14.25" thickBot="1">
      <c r="A159" s="36" t="s">
        <v>247</v>
      </c>
      <c r="B159" s="3"/>
      <c r="C159" s="3"/>
      <c r="D159" s="38" t="s">
        <v>43</v>
      </c>
      <c r="E159" s="3"/>
      <c r="F159" s="3" t="s">
        <v>248</v>
      </c>
      <c r="G159" s="3" t="s">
        <v>249</v>
      </c>
      <c r="H159" s="3" t="s">
        <v>57</v>
      </c>
      <c r="I159" s="208">
        <v>365</v>
      </c>
      <c r="J159" s="208">
        <v>0</v>
      </c>
      <c r="K159" s="172">
        <v>365</v>
      </c>
      <c r="L159" s="81"/>
    </row>
    <row r="160" spans="1:12" ht="15" thickBot="1" thickTop="1">
      <c r="A160" s="214"/>
      <c r="B160" s="12"/>
      <c r="C160" s="217"/>
      <c r="D160" s="50"/>
      <c r="E160" s="50"/>
      <c r="F160" s="215" t="s">
        <v>327</v>
      </c>
      <c r="G160" s="3"/>
      <c r="H160" s="3"/>
      <c r="I160" s="29">
        <v>300</v>
      </c>
      <c r="J160" s="29">
        <v>0</v>
      </c>
      <c r="K160" s="76">
        <f>SUM(I160:J160)</f>
        <v>300</v>
      </c>
      <c r="L160" s="216"/>
    </row>
    <row r="161" spans="1:12" ht="15" thickBot="1" thickTop="1">
      <c r="A161" s="236" t="s">
        <v>266</v>
      </c>
      <c r="B161" s="237"/>
      <c r="C161" s="237"/>
      <c r="D161" s="237"/>
      <c r="E161" s="237"/>
      <c r="F161" s="237"/>
      <c r="G161" s="237"/>
      <c r="H161" s="238"/>
      <c r="I161" s="131">
        <f>SUM(I144:I160)</f>
        <v>30309</v>
      </c>
      <c r="J161" s="131">
        <f>SUM(J144:J160)</f>
        <v>9604</v>
      </c>
      <c r="K161" s="132">
        <f>SUM(K144:K160)</f>
        <v>39913</v>
      </c>
      <c r="L161" s="87"/>
    </row>
    <row r="162" spans="1:11" ht="20.25" customHeight="1" thickBot="1" thickTop="1">
      <c r="A162" s="239" t="s">
        <v>16</v>
      </c>
      <c r="B162" s="240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1:11" ht="13.5" customHeight="1" thickTop="1">
      <c r="A163" s="242" t="s">
        <v>31</v>
      </c>
      <c r="B163" s="251" t="s">
        <v>32</v>
      </c>
      <c r="C163" s="251" t="s">
        <v>27</v>
      </c>
      <c r="D163" s="225" t="s">
        <v>45</v>
      </c>
      <c r="E163" s="228" t="s">
        <v>268</v>
      </c>
      <c r="F163" s="233" t="s">
        <v>35</v>
      </c>
      <c r="G163" s="233" t="s">
        <v>36</v>
      </c>
      <c r="H163" s="231" t="s">
        <v>274</v>
      </c>
      <c r="I163" s="259" t="s">
        <v>267</v>
      </c>
      <c r="J163" s="260"/>
      <c r="K163" s="261"/>
    </row>
    <row r="164" spans="1:11" ht="12.75" customHeight="1">
      <c r="A164" s="243"/>
      <c r="B164" s="252"/>
      <c r="C164" s="254"/>
      <c r="D164" s="226"/>
      <c r="E164" s="229"/>
      <c r="F164" s="234"/>
      <c r="G164" s="234"/>
      <c r="H164" s="231"/>
      <c r="I164" s="262"/>
      <c r="J164" s="263"/>
      <c r="K164" s="264"/>
    </row>
    <row r="165" spans="1:11" ht="12.75" customHeight="1">
      <c r="A165" s="243"/>
      <c r="B165" s="252"/>
      <c r="C165" s="254"/>
      <c r="D165" s="226"/>
      <c r="E165" s="229"/>
      <c r="F165" s="234"/>
      <c r="G165" s="234"/>
      <c r="H165" s="231"/>
      <c r="I165" s="265"/>
      <c r="J165" s="266"/>
      <c r="K165" s="267"/>
    </row>
    <row r="166" spans="1:11" ht="20.25" customHeight="1" thickBot="1">
      <c r="A166" s="244"/>
      <c r="B166" s="253"/>
      <c r="C166" s="255"/>
      <c r="D166" s="227"/>
      <c r="E166" s="230"/>
      <c r="F166" s="235"/>
      <c r="G166" s="235"/>
      <c r="H166" s="232"/>
      <c r="I166" s="95" t="s">
        <v>0</v>
      </c>
      <c r="J166" s="1" t="s">
        <v>1</v>
      </c>
      <c r="K166" s="58" t="s">
        <v>2</v>
      </c>
    </row>
    <row r="167" spans="1:11" ht="14.25" thickTop="1">
      <c r="A167" s="35" t="s">
        <v>169</v>
      </c>
      <c r="B167" s="2">
        <v>3</v>
      </c>
      <c r="C167" s="2" t="s">
        <v>38</v>
      </c>
      <c r="D167" s="2" t="s">
        <v>68</v>
      </c>
      <c r="E167" s="48" t="s">
        <v>69</v>
      </c>
      <c r="F167" s="13" t="s">
        <v>60</v>
      </c>
      <c r="G167" s="2" t="s">
        <v>92</v>
      </c>
      <c r="H167" s="2" t="s">
        <v>66</v>
      </c>
      <c r="I167" s="32">
        <v>200</v>
      </c>
      <c r="J167" s="32">
        <v>0</v>
      </c>
      <c r="K167" s="68">
        <f>I167+J167</f>
        <v>200</v>
      </c>
    </row>
    <row r="168" spans="1:12" ht="28.5" customHeight="1">
      <c r="A168" s="188" t="s">
        <v>180</v>
      </c>
      <c r="B168" s="189">
        <v>3</v>
      </c>
      <c r="C168" s="189" t="s">
        <v>38</v>
      </c>
      <c r="D168" s="18" t="s">
        <v>69</v>
      </c>
      <c r="E168" s="190" t="s">
        <v>69</v>
      </c>
      <c r="F168" s="189" t="s">
        <v>272</v>
      </c>
      <c r="G168" s="189" t="s">
        <v>168</v>
      </c>
      <c r="H168" s="218" t="s">
        <v>66</v>
      </c>
      <c r="I168" s="161">
        <v>2540</v>
      </c>
      <c r="J168" s="161">
        <v>7460</v>
      </c>
      <c r="K168" s="175">
        <f>SUM(I168:J168)</f>
        <v>10000</v>
      </c>
      <c r="L168" s="73"/>
    </row>
    <row r="169" spans="1:11" ht="14.25" customHeight="1">
      <c r="A169" s="36" t="s">
        <v>183</v>
      </c>
      <c r="B169" s="3">
        <v>3</v>
      </c>
      <c r="C169" s="3" t="s">
        <v>51</v>
      </c>
      <c r="D169" s="3" t="s">
        <v>43</v>
      </c>
      <c r="E169" s="38" t="s">
        <v>69</v>
      </c>
      <c r="F169" s="148" t="s">
        <v>108</v>
      </c>
      <c r="G169" s="7" t="s">
        <v>161</v>
      </c>
      <c r="H169" s="146" t="s">
        <v>159</v>
      </c>
      <c r="I169" s="161">
        <v>559</v>
      </c>
      <c r="J169" s="161">
        <v>0</v>
      </c>
      <c r="K169" s="162">
        <f>SUM(I169:J169)</f>
        <v>559</v>
      </c>
    </row>
    <row r="170" spans="1:11" ht="13.5">
      <c r="A170" s="36" t="s">
        <v>184</v>
      </c>
      <c r="B170" s="3">
        <v>4</v>
      </c>
      <c r="C170" s="3" t="s">
        <v>51</v>
      </c>
      <c r="D170" s="3" t="s">
        <v>52</v>
      </c>
      <c r="E170" s="38" t="s">
        <v>69</v>
      </c>
      <c r="F170" s="145" t="s">
        <v>53</v>
      </c>
      <c r="G170" s="7" t="s">
        <v>264</v>
      </c>
      <c r="H170" s="91" t="s">
        <v>57</v>
      </c>
      <c r="I170" s="161">
        <v>735</v>
      </c>
      <c r="J170" s="161">
        <v>0</v>
      </c>
      <c r="K170" s="162">
        <v>735</v>
      </c>
    </row>
    <row r="171" spans="1:11" ht="27">
      <c r="A171" s="152" t="s">
        <v>281</v>
      </c>
      <c r="B171" s="124"/>
      <c r="C171" s="114"/>
      <c r="D171" s="114" t="s">
        <v>64</v>
      </c>
      <c r="E171" s="38" t="s">
        <v>69</v>
      </c>
      <c r="F171" s="148" t="s">
        <v>279</v>
      </c>
      <c r="G171" s="3" t="s">
        <v>293</v>
      </c>
      <c r="H171" s="114" t="s">
        <v>213</v>
      </c>
      <c r="I171" s="116">
        <v>220</v>
      </c>
      <c r="J171" s="116">
        <v>0</v>
      </c>
      <c r="K171" s="117">
        <f>SUM(I171:J171)</f>
        <v>220</v>
      </c>
    </row>
    <row r="172" spans="1:12" ht="41.25" thickBot="1">
      <c r="A172" s="191" t="s">
        <v>252</v>
      </c>
      <c r="B172" s="192">
        <v>4</v>
      </c>
      <c r="C172" s="192" t="s">
        <v>38</v>
      </c>
      <c r="D172" s="45" t="s">
        <v>69</v>
      </c>
      <c r="E172" s="193"/>
      <c r="F172" s="192" t="s">
        <v>253</v>
      </c>
      <c r="G172" s="192" t="s">
        <v>277</v>
      </c>
      <c r="H172" s="194" t="s">
        <v>66</v>
      </c>
      <c r="I172" s="195">
        <v>1969.9</v>
      </c>
      <c r="J172" s="195">
        <v>2000</v>
      </c>
      <c r="K172" s="196">
        <v>3969.9</v>
      </c>
      <c r="L172" s="55"/>
    </row>
    <row r="173" spans="1:12" ht="15" thickBot="1" thickTop="1">
      <c r="A173" s="248" t="s">
        <v>266</v>
      </c>
      <c r="B173" s="249"/>
      <c r="C173" s="249"/>
      <c r="D173" s="249"/>
      <c r="E173" s="249"/>
      <c r="F173" s="249"/>
      <c r="G173" s="249"/>
      <c r="H173" s="250"/>
      <c r="I173" s="31">
        <f>SUM(I167:I172)</f>
        <v>6223.9</v>
      </c>
      <c r="J173" s="31">
        <f>SUM(J167:J172)</f>
        <v>9460</v>
      </c>
      <c r="K173" s="63">
        <f>SUM(K167:K172)</f>
        <v>15683.9</v>
      </c>
      <c r="L173" s="86"/>
    </row>
    <row r="174" spans="1:11" ht="20.25" customHeight="1" thickBot="1" thickTop="1">
      <c r="A174" s="239" t="s">
        <v>17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1"/>
    </row>
    <row r="175" spans="1:11" ht="13.5" customHeight="1" thickTop="1">
      <c r="A175" s="242" t="s">
        <v>31</v>
      </c>
      <c r="B175" s="251" t="s">
        <v>32</v>
      </c>
      <c r="C175" s="251" t="s">
        <v>27</v>
      </c>
      <c r="D175" s="225" t="s">
        <v>45</v>
      </c>
      <c r="E175" s="228" t="s">
        <v>268</v>
      </c>
      <c r="F175" s="233" t="s">
        <v>35</v>
      </c>
      <c r="G175" s="233" t="s">
        <v>36</v>
      </c>
      <c r="H175" s="231" t="s">
        <v>274</v>
      </c>
      <c r="I175" s="259" t="s">
        <v>267</v>
      </c>
      <c r="J175" s="260"/>
      <c r="K175" s="261"/>
    </row>
    <row r="176" spans="1:11" ht="12.75" customHeight="1">
      <c r="A176" s="243"/>
      <c r="B176" s="252"/>
      <c r="C176" s="254"/>
      <c r="D176" s="226"/>
      <c r="E176" s="229"/>
      <c r="F176" s="234"/>
      <c r="G176" s="234"/>
      <c r="H176" s="231"/>
      <c r="I176" s="262"/>
      <c r="J176" s="263"/>
      <c r="K176" s="264"/>
    </row>
    <row r="177" spans="1:11" ht="12.75" customHeight="1">
      <c r="A177" s="243"/>
      <c r="B177" s="252"/>
      <c r="C177" s="254"/>
      <c r="D177" s="226"/>
      <c r="E177" s="229"/>
      <c r="F177" s="234"/>
      <c r="G177" s="234"/>
      <c r="H177" s="231"/>
      <c r="I177" s="265"/>
      <c r="J177" s="266"/>
      <c r="K177" s="267"/>
    </row>
    <row r="178" spans="1:11" ht="20.25" customHeight="1" thickBot="1">
      <c r="A178" s="244"/>
      <c r="B178" s="253"/>
      <c r="C178" s="255"/>
      <c r="D178" s="227"/>
      <c r="E178" s="230"/>
      <c r="F178" s="235"/>
      <c r="G178" s="235"/>
      <c r="H178" s="232"/>
      <c r="I178" s="96" t="s">
        <v>0</v>
      </c>
      <c r="J178" s="1" t="s">
        <v>1</v>
      </c>
      <c r="K178" s="66" t="s">
        <v>2</v>
      </c>
    </row>
    <row r="179" spans="1:11" ht="27.75" thickTop="1">
      <c r="A179" s="35" t="s">
        <v>171</v>
      </c>
      <c r="B179" s="2">
        <v>2</v>
      </c>
      <c r="C179" s="2" t="s">
        <v>38</v>
      </c>
      <c r="D179" s="20" t="s">
        <v>63</v>
      </c>
      <c r="E179" s="48" t="s">
        <v>147</v>
      </c>
      <c r="F179" s="13" t="s">
        <v>73</v>
      </c>
      <c r="G179" s="2" t="s">
        <v>76</v>
      </c>
      <c r="H179" s="197" t="s">
        <v>75</v>
      </c>
      <c r="I179" s="24">
        <v>186</v>
      </c>
      <c r="J179" s="24">
        <v>695</v>
      </c>
      <c r="K179" s="61">
        <f>SUM(I179:J179)</f>
        <v>881</v>
      </c>
    </row>
    <row r="180" spans="1:11" ht="13.5">
      <c r="A180" s="36" t="s">
        <v>173</v>
      </c>
      <c r="B180" s="3">
        <v>2</v>
      </c>
      <c r="C180" s="3" t="s">
        <v>38</v>
      </c>
      <c r="D180" s="3" t="s">
        <v>43</v>
      </c>
      <c r="E180" s="38" t="s">
        <v>147</v>
      </c>
      <c r="F180" s="145" t="s">
        <v>157</v>
      </c>
      <c r="G180" s="148" t="s">
        <v>149</v>
      </c>
      <c r="H180" s="92" t="s">
        <v>57</v>
      </c>
      <c r="I180" s="23">
        <v>460</v>
      </c>
      <c r="J180" s="23">
        <v>0</v>
      </c>
      <c r="K180" s="172">
        <v>460</v>
      </c>
    </row>
    <row r="181" spans="1:11" ht="13.5">
      <c r="A181" s="152" t="s">
        <v>281</v>
      </c>
      <c r="B181" s="124"/>
      <c r="C181" s="114"/>
      <c r="D181" s="114" t="s">
        <v>64</v>
      </c>
      <c r="E181" s="38" t="s">
        <v>147</v>
      </c>
      <c r="F181" s="145" t="s">
        <v>279</v>
      </c>
      <c r="G181" s="3" t="s">
        <v>291</v>
      </c>
      <c r="H181" s="114" t="s">
        <v>213</v>
      </c>
      <c r="I181" s="116">
        <v>395</v>
      </c>
      <c r="J181" s="116">
        <v>0</v>
      </c>
      <c r="K181" s="117">
        <f>SUM(I181:J181)</f>
        <v>395</v>
      </c>
    </row>
    <row r="182" spans="1:12" ht="14.25" thickBot="1">
      <c r="A182" s="198" t="s">
        <v>214</v>
      </c>
      <c r="B182" s="6">
        <v>4</v>
      </c>
      <c r="C182" s="6" t="s">
        <v>38</v>
      </c>
      <c r="D182" s="45" t="s">
        <v>147</v>
      </c>
      <c r="E182" s="45"/>
      <c r="F182" s="6" t="s">
        <v>215</v>
      </c>
      <c r="G182" s="6" t="s">
        <v>216</v>
      </c>
      <c r="H182" s="94" t="s">
        <v>57</v>
      </c>
      <c r="I182" s="72">
        <v>0</v>
      </c>
      <c r="J182" s="72">
        <v>7500</v>
      </c>
      <c r="K182" s="70">
        <v>7500</v>
      </c>
      <c r="L182" s="55"/>
    </row>
    <row r="183" spans="1:12" ht="15" thickBot="1" thickTop="1">
      <c r="A183" s="248" t="s">
        <v>266</v>
      </c>
      <c r="B183" s="249"/>
      <c r="C183" s="249"/>
      <c r="D183" s="249"/>
      <c r="E183" s="249"/>
      <c r="F183" s="249"/>
      <c r="G183" s="249"/>
      <c r="H183" s="250"/>
      <c r="I183" s="27">
        <f>SUM(I179:I182)</f>
        <v>1041</v>
      </c>
      <c r="J183" s="27">
        <f>SUM(J179:J182)</f>
        <v>8195</v>
      </c>
      <c r="K183" s="60">
        <f>SUM(I183:J183)</f>
        <v>9236</v>
      </c>
      <c r="L183" s="86"/>
    </row>
    <row r="184" spans="1:11" ht="20.25" customHeight="1" thickBot="1" thickTop="1">
      <c r="A184" s="239" t="s">
        <v>18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1"/>
    </row>
    <row r="185" spans="1:11" ht="13.5" customHeight="1" thickTop="1">
      <c r="A185" s="242" t="s">
        <v>31</v>
      </c>
      <c r="B185" s="251" t="s">
        <v>32</v>
      </c>
      <c r="C185" s="251" t="s">
        <v>27</v>
      </c>
      <c r="D185" s="225" t="s">
        <v>45</v>
      </c>
      <c r="E185" s="228" t="s">
        <v>268</v>
      </c>
      <c r="F185" s="233" t="s">
        <v>35</v>
      </c>
      <c r="G185" s="233" t="s">
        <v>36</v>
      </c>
      <c r="H185" s="231" t="s">
        <v>274</v>
      </c>
      <c r="I185" s="259" t="s">
        <v>267</v>
      </c>
      <c r="J185" s="260"/>
      <c r="K185" s="261"/>
    </row>
    <row r="186" spans="1:11" ht="12.75" customHeight="1">
      <c r="A186" s="243"/>
      <c r="B186" s="252"/>
      <c r="C186" s="254"/>
      <c r="D186" s="226"/>
      <c r="E186" s="229"/>
      <c r="F186" s="234"/>
      <c r="G186" s="234"/>
      <c r="H186" s="231"/>
      <c r="I186" s="262"/>
      <c r="J186" s="263"/>
      <c r="K186" s="264"/>
    </row>
    <row r="187" spans="1:11" ht="12.75" customHeight="1">
      <c r="A187" s="243"/>
      <c r="B187" s="252"/>
      <c r="C187" s="254"/>
      <c r="D187" s="226"/>
      <c r="E187" s="229"/>
      <c r="F187" s="234"/>
      <c r="G187" s="234"/>
      <c r="H187" s="231"/>
      <c r="I187" s="265"/>
      <c r="J187" s="266"/>
      <c r="K187" s="267"/>
    </row>
    <row r="188" spans="1:11" ht="20.25" customHeight="1" thickBot="1">
      <c r="A188" s="244"/>
      <c r="B188" s="253"/>
      <c r="C188" s="255"/>
      <c r="D188" s="227"/>
      <c r="E188" s="230"/>
      <c r="F188" s="235"/>
      <c r="G188" s="235"/>
      <c r="H188" s="232"/>
      <c r="I188" s="95" t="s">
        <v>0</v>
      </c>
      <c r="J188" s="1" t="s">
        <v>1</v>
      </c>
      <c r="K188" s="58" t="s">
        <v>2</v>
      </c>
    </row>
    <row r="189" spans="1:11" ht="14.25" thickTop="1">
      <c r="A189" s="35" t="s">
        <v>169</v>
      </c>
      <c r="B189" s="2">
        <v>3</v>
      </c>
      <c r="C189" s="2" t="s">
        <v>38</v>
      </c>
      <c r="D189" s="2" t="s">
        <v>68</v>
      </c>
      <c r="E189" s="48" t="s">
        <v>70</v>
      </c>
      <c r="F189" s="13" t="s">
        <v>60</v>
      </c>
      <c r="G189" s="2" t="s">
        <v>93</v>
      </c>
      <c r="H189" s="90" t="s">
        <v>66</v>
      </c>
      <c r="I189" s="32">
        <v>83</v>
      </c>
      <c r="J189" s="32">
        <v>0</v>
      </c>
      <c r="K189" s="68">
        <f>I189+J189</f>
        <v>83</v>
      </c>
    </row>
    <row r="190" spans="1:11" ht="27">
      <c r="A190" s="36" t="s">
        <v>171</v>
      </c>
      <c r="B190" s="3">
        <v>2</v>
      </c>
      <c r="C190" s="3" t="s">
        <v>38</v>
      </c>
      <c r="D190" s="11" t="s">
        <v>63</v>
      </c>
      <c r="E190" s="38" t="s">
        <v>70</v>
      </c>
      <c r="F190" s="148" t="s">
        <v>73</v>
      </c>
      <c r="G190" s="7" t="s">
        <v>77</v>
      </c>
      <c r="H190" s="199" t="s">
        <v>75</v>
      </c>
      <c r="I190" s="161">
        <v>154</v>
      </c>
      <c r="J190" s="161">
        <v>126</v>
      </c>
      <c r="K190" s="162">
        <f>SUM(I190:J190)</f>
        <v>280</v>
      </c>
    </row>
    <row r="191" spans="1:11" ht="14.25" thickBot="1">
      <c r="A191" s="181" t="s">
        <v>281</v>
      </c>
      <c r="B191" s="182"/>
      <c r="C191" s="166"/>
      <c r="D191" s="166" t="s">
        <v>64</v>
      </c>
      <c r="E191" s="167" t="s">
        <v>70</v>
      </c>
      <c r="F191" s="155" t="s">
        <v>279</v>
      </c>
      <c r="G191" s="6" t="s">
        <v>294</v>
      </c>
      <c r="H191" s="166" t="s">
        <v>213</v>
      </c>
      <c r="I191" s="184">
        <v>470</v>
      </c>
      <c r="J191" s="184">
        <v>0</v>
      </c>
      <c r="K191" s="185">
        <f>SUM(I191:J191)</f>
        <v>470</v>
      </c>
    </row>
    <row r="192" spans="1:12" ht="15" thickBot="1" thickTop="1">
      <c r="A192" s="248" t="s">
        <v>266</v>
      </c>
      <c r="B192" s="249"/>
      <c r="C192" s="249"/>
      <c r="D192" s="249"/>
      <c r="E192" s="249"/>
      <c r="F192" s="249"/>
      <c r="G192" s="249"/>
      <c r="H192" s="250"/>
      <c r="I192" s="99">
        <f>SUM(I189:I191)</f>
        <v>707</v>
      </c>
      <c r="J192" s="99">
        <f>SUM(J189:J191)</f>
        <v>126</v>
      </c>
      <c r="K192" s="100">
        <f>SUM(I192:J192)</f>
        <v>833</v>
      </c>
      <c r="L192" s="55"/>
    </row>
    <row r="193" spans="1:11" ht="20.25" customHeight="1" thickBot="1" thickTop="1">
      <c r="A193" s="239" t="s">
        <v>19</v>
      </c>
      <c r="B193" s="240"/>
      <c r="C193" s="240"/>
      <c r="D193" s="240"/>
      <c r="E193" s="240"/>
      <c r="F193" s="240"/>
      <c r="G193" s="240"/>
      <c r="H193" s="240"/>
      <c r="I193" s="240"/>
      <c r="J193" s="240"/>
      <c r="K193" s="241"/>
    </row>
    <row r="194" spans="1:11" ht="13.5" customHeight="1" thickTop="1">
      <c r="A194" s="242" t="s">
        <v>31</v>
      </c>
      <c r="B194" s="251" t="s">
        <v>32</v>
      </c>
      <c r="C194" s="251" t="s">
        <v>27</v>
      </c>
      <c r="D194" s="225" t="s">
        <v>45</v>
      </c>
      <c r="E194" s="228" t="s">
        <v>268</v>
      </c>
      <c r="F194" s="233" t="s">
        <v>35</v>
      </c>
      <c r="G194" s="233" t="s">
        <v>36</v>
      </c>
      <c r="H194" s="231" t="s">
        <v>274</v>
      </c>
      <c r="I194" s="259" t="s">
        <v>267</v>
      </c>
      <c r="J194" s="260"/>
      <c r="K194" s="261"/>
    </row>
    <row r="195" spans="1:11" ht="12.75" customHeight="1">
      <c r="A195" s="243"/>
      <c r="B195" s="252"/>
      <c r="C195" s="254"/>
      <c r="D195" s="226"/>
      <c r="E195" s="229"/>
      <c r="F195" s="234"/>
      <c r="G195" s="234"/>
      <c r="H195" s="231"/>
      <c r="I195" s="262"/>
      <c r="J195" s="263"/>
      <c r="K195" s="264"/>
    </row>
    <row r="196" spans="1:11" ht="12.75" customHeight="1">
      <c r="A196" s="243"/>
      <c r="B196" s="252"/>
      <c r="C196" s="254"/>
      <c r="D196" s="226"/>
      <c r="E196" s="229"/>
      <c r="F196" s="234"/>
      <c r="G196" s="234"/>
      <c r="H196" s="231"/>
      <c r="I196" s="265"/>
      <c r="J196" s="266"/>
      <c r="K196" s="267"/>
    </row>
    <row r="197" spans="1:11" ht="20.25" customHeight="1" thickBot="1">
      <c r="A197" s="244"/>
      <c r="B197" s="253"/>
      <c r="C197" s="255"/>
      <c r="D197" s="227"/>
      <c r="E197" s="230"/>
      <c r="F197" s="235"/>
      <c r="G197" s="235"/>
      <c r="H197" s="232"/>
      <c r="I197" s="96" t="s">
        <v>0</v>
      </c>
      <c r="J197" s="1" t="s">
        <v>1</v>
      </c>
      <c r="K197" s="66" t="s">
        <v>2</v>
      </c>
    </row>
    <row r="198" spans="1:11" ht="14.25" thickTop="1">
      <c r="A198" s="35" t="s">
        <v>170</v>
      </c>
      <c r="B198" s="2">
        <v>1</v>
      </c>
      <c r="C198" s="2" t="s">
        <v>26</v>
      </c>
      <c r="D198" s="2" t="s">
        <v>64</v>
      </c>
      <c r="E198" s="47" t="s">
        <v>119</v>
      </c>
      <c r="F198" s="25" t="s">
        <v>114</v>
      </c>
      <c r="G198" s="20" t="s">
        <v>120</v>
      </c>
      <c r="H198" s="90" t="s">
        <v>66</v>
      </c>
      <c r="I198" s="176">
        <v>220</v>
      </c>
      <c r="J198" s="176">
        <v>0</v>
      </c>
      <c r="K198" s="177">
        <f>SUM(I198:J198)</f>
        <v>220</v>
      </c>
    </row>
    <row r="199" spans="1:11" ht="14.25" thickBot="1">
      <c r="A199" s="181" t="s">
        <v>281</v>
      </c>
      <c r="B199" s="182"/>
      <c r="C199" s="166"/>
      <c r="D199" s="166" t="s">
        <v>64</v>
      </c>
      <c r="E199" s="167" t="s">
        <v>119</v>
      </c>
      <c r="F199" s="14" t="s">
        <v>279</v>
      </c>
      <c r="G199" s="6" t="s">
        <v>295</v>
      </c>
      <c r="H199" s="166" t="s">
        <v>213</v>
      </c>
      <c r="I199" s="184">
        <v>550</v>
      </c>
      <c r="J199" s="184">
        <v>0</v>
      </c>
      <c r="K199" s="185">
        <f>SUM(I199:J199)</f>
        <v>550</v>
      </c>
    </row>
    <row r="200" spans="1:12" ht="15" thickBot="1" thickTop="1">
      <c r="A200" s="248" t="s">
        <v>266</v>
      </c>
      <c r="B200" s="249"/>
      <c r="C200" s="249"/>
      <c r="D200" s="249"/>
      <c r="E200" s="249"/>
      <c r="F200" s="249"/>
      <c r="G200" s="249"/>
      <c r="H200" s="250"/>
      <c r="I200" s="99">
        <f>SUM(I198:I199)</f>
        <v>770</v>
      </c>
      <c r="J200" s="99">
        <f>SUM(J198:J199)</f>
        <v>0</v>
      </c>
      <c r="K200" s="100">
        <f>SUM(I200:J200)</f>
        <v>770</v>
      </c>
      <c r="L200" s="55"/>
    </row>
    <row r="201" spans="1:11" ht="20.25" customHeight="1" thickBot="1" thickTop="1">
      <c r="A201" s="239" t="s">
        <v>20</v>
      </c>
      <c r="B201" s="240"/>
      <c r="C201" s="240"/>
      <c r="D201" s="240"/>
      <c r="E201" s="240"/>
      <c r="F201" s="240"/>
      <c r="G201" s="240"/>
      <c r="H201" s="240"/>
      <c r="I201" s="240"/>
      <c r="J201" s="240"/>
      <c r="K201" s="241"/>
    </row>
    <row r="202" spans="1:11" ht="13.5" customHeight="1" thickTop="1">
      <c r="A202" s="242" t="s">
        <v>31</v>
      </c>
      <c r="B202" s="251" t="s">
        <v>32</v>
      </c>
      <c r="C202" s="251" t="s">
        <v>27</v>
      </c>
      <c r="D202" s="225" t="s">
        <v>45</v>
      </c>
      <c r="E202" s="228" t="s">
        <v>268</v>
      </c>
      <c r="F202" s="233" t="s">
        <v>35</v>
      </c>
      <c r="G202" s="233" t="s">
        <v>36</v>
      </c>
      <c r="H202" s="231" t="s">
        <v>274</v>
      </c>
      <c r="I202" s="259" t="s">
        <v>267</v>
      </c>
      <c r="J202" s="260"/>
      <c r="K202" s="261"/>
    </row>
    <row r="203" spans="1:11" ht="12.75" customHeight="1">
      <c r="A203" s="243"/>
      <c r="B203" s="252"/>
      <c r="C203" s="254"/>
      <c r="D203" s="226"/>
      <c r="E203" s="229"/>
      <c r="F203" s="234"/>
      <c r="G203" s="234"/>
      <c r="H203" s="231"/>
      <c r="I203" s="262"/>
      <c r="J203" s="263"/>
      <c r="K203" s="264"/>
    </row>
    <row r="204" spans="1:11" ht="12.75" customHeight="1">
      <c r="A204" s="243"/>
      <c r="B204" s="252"/>
      <c r="C204" s="254"/>
      <c r="D204" s="226"/>
      <c r="E204" s="229"/>
      <c r="F204" s="234"/>
      <c r="G204" s="234"/>
      <c r="H204" s="231"/>
      <c r="I204" s="265"/>
      <c r="J204" s="266"/>
      <c r="K204" s="267"/>
    </row>
    <row r="205" spans="1:11" ht="20.25" customHeight="1" thickBot="1">
      <c r="A205" s="244"/>
      <c r="B205" s="253"/>
      <c r="C205" s="255"/>
      <c r="D205" s="227"/>
      <c r="E205" s="230"/>
      <c r="F205" s="235"/>
      <c r="G205" s="235"/>
      <c r="H205" s="232"/>
      <c r="I205" s="95" t="s">
        <v>0</v>
      </c>
      <c r="J205" s="1" t="s">
        <v>1</v>
      </c>
      <c r="K205" s="74" t="s">
        <v>2</v>
      </c>
    </row>
    <row r="206" spans="1:11" ht="14.25" thickTop="1">
      <c r="A206" s="35" t="s">
        <v>169</v>
      </c>
      <c r="B206" s="2">
        <v>3</v>
      </c>
      <c r="C206" s="2" t="s">
        <v>38</v>
      </c>
      <c r="D206" s="2" t="s">
        <v>68</v>
      </c>
      <c r="E206" s="48" t="s">
        <v>63</v>
      </c>
      <c r="F206" s="13" t="s">
        <v>60</v>
      </c>
      <c r="G206" s="2" t="s">
        <v>273</v>
      </c>
      <c r="H206" s="90" t="s">
        <v>66</v>
      </c>
      <c r="I206" s="24">
        <v>216</v>
      </c>
      <c r="J206" s="24">
        <v>0</v>
      </c>
      <c r="K206" s="62">
        <f>I206+J206</f>
        <v>216</v>
      </c>
    </row>
    <row r="207" spans="1:11" ht="27">
      <c r="A207" s="36" t="s">
        <v>171</v>
      </c>
      <c r="B207" s="3">
        <v>2</v>
      </c>
      <c r="C207" s="3" t="s">
        <v>38</v>
      </c>
      <c r="D207" s="11" t="s">
        <v>63</v>
      </c>
      <c r="E207" s="51" t="s">
        <v>63</v>
      </c>
      <c r="F207" s="148" t="s">
        <v>73</v>
      </c>
      <c r="G207" s="145" t="s">
        <v>74</v>
      </c>
      <c r="H207" s="199" t="s">
        <v>75</v>
      </c>
      <c r="I207" s="143">
        <v>268</v>
      </c>
      <c r="J207" s="143">
        <v>1571</v>
      </c>
      <c r="K207" s="151">
        <f>SUM(I207:J207)</f>
        <v>1839</v>
      </c>
    </row>
    <row r="208" spans="1:12" ht="15.75" customHeight="1" thickBot="1">
      <c r="A208" s="36" t="s">
        <v>172</v>
      </c>
      <c r="B208" s="3">
        <v>2</v>
      </c>
      <c r="C208" s="3" t="s">
        <v>38</v>
      </c>
      <c r="D208" s="11" t="s">
        <v>63</v>
      </c>
      <c r="E208" s="38" t="s">
        <v>63</v>
      </c>
      <c r="F208" s="145" t="s">
        <v>78</v>
      </c>
      <c r="G208" s="3" t="s">
        <v>79</v>
      </c>
      <c r="H208" s="92" t="s">
        <v>80</v>
      </c>
      <c r="I208" s="23">
        <v>567</v>
      </c>
      <c r="J208" s="23">
        <v>0</v>
      </c>
      <c r="K208" s="65">
        <v>567</v>
      </c>
      <c r="L208" s="55"/>
    </row>
    <row r="209" spans="1:11" ht="14.25" thickTop="1">
      <c r="A209" s="36" t="s">
        <v>184</v>
      </c>
      <c r="B209" s="3">
        <v>4</v>
      </c>
      <c r="C209" s="3" t="s">
        <v>51</v>
      </c>
      <c r="D209" s="3" t="s">
        <v>52</v>
      </c>
      <c r="E209" s="38" t="s">
        <v>63</v>
      </c>
      <c r="F209" s="145" t="s">
        <v>53</v>
      </c>
      <c r="G209" s="7" t="s">
        <v>59</v>
      </c>
      <c r="H209" s="91" t="s">
        <v>55</v>
      </c>
      <c r="I209" s="161">
        <v>740</v>
      </c>
      <c r="J209" s="161">
        <v>50</v>
      </c>
      <c r="K209" s="162">
        <v>790</v>
      </c>
    </row>
    <row r="210" spans="1:11" ht="13.5">
      <c r="A210" s="36" t="s">
        <v>187</v>
      </c>
      <c r="B210" s="3">
        <v>6</v>
      </c>
      <c r="C210" s="3"/>
      <c r="D210" s="3" t="s">
        <v>62</v>
      </c>
      <c r="E210" s="38" t="s">
        <v>63</v>
      </c>
      <c r="F210" s="3" t="s">
        <v>141</v>
      </c>
      <c r="G210" s="3" t="s">
        <v>313</v>
      </c>
      <c r="H210" s="92" t="s">
        <v>67</v>
      </c>
      <c r="I210" s="161">
        <v>200</v>
      </c>
      <c r="J210" s="161">
        <v>0</v>
      </c>
      <c r="K210" s="162">
        <v>200</v>
      </c>
    </row>
    <row r="211" spans="1:11" ht="13.5">
      <c r="A211" s="152" t="s">
        <v>281</v>
      </c>
      <c r="B211" s="124"/>
      <c r="C211" s="114"/>
      <c r="D211" s="114" t="s">
        <v>64</v>
      </c>
      <c r="E211" s="120" t="s">
        <v>296</v>
      </c>
      <c r="F211" s="3" t="s">
        <v>279</v>
      </c>
      <c r="G211" s="3" t="s">
        <v>297</v>
      </c>
      <c r="H211" s="114" t="s">
        <v>213</v>
      </c>
      <c r="I211" s="116">
        <v>350</v>
      </c>
      <c r="J211" s="116">
        <v>0</v>
      </c>
      <c r="K211" s="117">
        <f>SUM(I211:J211)</f>
        <v>350</v>
      </c>
    </row>
    <row r="212" spans="1:11" ht="27">
      <c r="A212" s="36" t="s">
        <v>210</v>
      </c>
      <c r="B212" s="3">
        <v>4</v>
      </c>
      <c r="C212" s="3" t="s">
        <v>26</v>
      </c>
      <c r="D212" s="38" t="s">
        <v>63</v>
      </c>
      <c r="E212" s="38"/>
      <c r="F212" s="3" t="s">
        <v>211</v>
      </c>
      <c r="G212" s="40" t="s">
        <v>212</v>
      </c>
      <c r="H212" s="92" t="s">
        <v>213</v>
      </c>
      <c r="I212" s="23">
        <v>486</v>
      </c>
      <c r="J212" s="23">
        <v>0</v>
      </c>
      <c r="K212" s="65">
        <v>486</v>
      </c>
    </row>
    <row r="213" spans="1:12" ht="14.25" customHeight="1">
      <c r="A213" s="36" t="s">
        <v>226</v>
      </c>
      <c r="B213" s="3">
        <v>4</v>
      </c>
      <c r="C213" s="3" t="s">
        <v>38</v>
      </c>
      <c r="D213" s="38" t="s">
        <v>63</v>
      </c>
      <c r="E213" s="38"/>
      <c r="F213" s="3" t="s">
        <v>227</v>
      </c>
      <c r="G213" s="3" t="s">
        <v>228</v>
      </c>
      <c r="H213" s="92" t="s">
        <v>165</v>
      </c>
      <c r="I213" s="23">
        <v>1885</v>
      </c>
      <c r="J213" s="23">
        <v>90</v>
      </c>
      <c r="K213" s="65">
        <v>1975</v>
      </c>
      <c r="L213" s="78"/>
    </row>
    <row r="214" spans="1:12" ht="27.75" thickBot="1">
      <c r="A214" s="39" t="s">
        <v>219</v>
      </c>
      <c r="B214" s="6">
        <v>6</v>
      </c>
      <c r="C214" s="6"/>
      <c r="D214" s="45" t="s">
        <v>63</v>
      </c>
      <c r="E214" s="45"/>
      <c r="F214" s="6" t="s">
        <v>220</v>
      </c>
      <c r="G214" s="6" t="s">
        <v>221</v>
      </c>
      <c r="H214" s="94" t="s">
        <v>55</v>
      </c>
      <c r="I214" s="72">
        <v>921</v>
      </c>
      <c r="J214" s="72">
        <v>0</v>
      </c>
      <c r="K214" s="110">
        <v>921</v>
      </c>
      <c r="L214" s="55"/>
    </row>
    <row r="215" spans="1:12" ht="15" thickBot="1" thickTop="1">
      <c r="A215" s="236" t="s">
        <v>266</v>
      </c>
      <c r="B215" s="237"/>
      <c r="C215" s="237"/>
      <c r="D215" s="237"/>
      <c r="E215" s="237"/>
      <c r="F215" s="237"/>
      <c r="G215" s="237"/>
      <c r="H215" s="238"/>
      <c r="I215" s="131">
        <f>SUM(I206:I214)</f>
        <v>5633</v>
      </c>
      <c r="J215" s="131">
        <f>SUM(J206:J214)</f>
        <v>1711</v>
      </c>
      <c r="K215" s="132">
        <f>SUM(I215:J215)</f>
        <v>7344</v>
      </c>
      <c r="L215" s="86"/>
    </row>
    <row r="216" spans="1:11" ht="20.25" customHeight="1" thickBot="1" thickTop="1">
      <c r="A216" s="239" t="s">
        <v>21</v>
      </c>
      <c r="B216" s="240"/>
      <c r="C216" s="240"/>
      <c r="D216" s="240"/>
      <c r="E216" s="240"/>
      <c r="F216" s="240"/>
      <c r="G216" s="240"/>
      <c r="H216" s="240"/>
      <c r="I216" s="240"/>
      <c r="J216" s="240"/>
      <c r="K216" s="241"/>
    </row>
    <row r="217" spans="1:11" ht="13.5" customHeight="1" thickTop="1">
      <c r="A217" s="242" t="s">
        <v>31</v>
      </c>
      <c r="B217" s="251" t="s">
        <v>32</v>
      </c>
      <c r="C217" s="251" t="s">
        <v>27</v>
      </c>
      <c r="D217" s="225" t="s">
        <v>45</v>
      </c>
      <c r="E217" s="228" t="s">
        <v>268</v>
      </c>
      <c r="F217" s="233" t="s">
        <v>35</v>
      </c>
      <c r="G217" s="233" t="s">
        <v>36</v>
      </c>
      <c r="H217" s="231" t="s">
        <v>274</v>
      </c>
      <c r="I217" s="259" t="s">
        <v>267</v>
      </c>
      <c r="J217" s="260"/>
      <c r="K217" s="261"/>
    </row>
    <row r="218" spans="1:11" ht="12.75" customHeight="1">
      <c r="A218" s="243"/>
      <c r="B218" s="252"/>
      <c r="C218" s="254"/>
      <c r="D218" s="226"/>
      <c r="E218" s="229"/>
      <c r="F218" s="234"/>
      <c r="G218" s="234"/>
      <c r="H218" s="231"/>
      <c r="I218" s="262"/>
      <c r="J218" s="263"/>
      <c r="K218" s="264"/>
    </row>
    <row r="219" spans="1:11" ht="12.75" customHeight="1">
      <c r="A219" s="243"/>
      <c r="B219" s="252"/>
      <c r="C219" s="254"/>
      <c r="D219" s="226"/>
      <c r="E219" s="229"/>
      <c r="F219" s="234"/>
      <c r="G219" s="234"/>
      <c r="H219" s="231"/>
      <c r="I219" s="265"/>
      <c r="J219" s="266"/>
      <c r="K219" s="267"/>
    </row>
    <row r="220" spans="1:11" ht="20.25" customHeight="1" thickBot="1">
      <c r="A220" s="244"/>
      <c r="B220" s="253"/>
      <c r="C220" s="255"/>
      <c r="D220" s="227"/>
      <c r="E220" s="230"/>
      <c r="F220" s="235"/>
      <c r="G220" s="235"/>
      <c r="H220" s="232"/>
      <c r="I220" s="95" t="s">
        <v>0</v>
      </c>
      <c r="J220" s="1" t="s">
        <v>1</v>
      </c>
      <c r="K220" s="58" t="s">
        <v>2</v>
      </c>
    </row>
    <row r="221" spans="1:11" ht="14.25" thickTop="1">
      <c r="A221" s="35" t="s">
        <v>169</v>
      </c>
      <c r="B221" s="20">
        <v>3</v>
      </c>
      <c r="C221" s="20" t="s">
        <v>26</v>
      </c>
      <c r="D221" s="20" t="s">
        <v>68</v>
      </c>
      <c r="E221" s="47" t="s">
        <v>52</v>
      </c>
      <c r="F221" s="13" t="s">
        <v>60</v>
      </c>
      <c r="G221" s="20" t="s">
        <v>61</v>
      </c>
      <c r="H221" s="200" t="s">
        <v>57</v>
      </c>
      <c r="I221" s="176">
        <v>429</v>
      </c>
      <c r="J221" s="176">
        <v>0</v>
      </c>
      <c r="K221" s="177">
        <v>429</v>
      </c>
    </row>
    <row r="222" spans="1:11" ht="13.5">
      <c r="A222" s="36" t="s">
        <v>184</v>
      </c>
      <c r="B222" s="3">
        <v>4</v>
      </c>
      <c r="C222" s="3" t="s">
        <v>51</v>
      </c>
      <c r="D222" s="3" t="s">
        <v>52</v>
      </c>
      <c r="E222" s="38" t="s">
        <v>52</v>
      </c>
      <c r="F222" s="145" t="s">
        <v>53</v>
      </c>
      <c r="G222" s="145" t="s">
        <v>54</v>
      </c>
      <c r="H222" s="92" t="s">
        <v>55</v>
      </c>
      <c r="I222" s="143">
        <v>1670</v>
      </c>
      <c r="J222" s="143">
        <v>0</v>
      </c>
      <c r="K222" s="151">
        <v>1670</v>
      </c>
    </row>
    <row r="223" spans="1:11" ht="13.5">
      <c r="A223" s="152" t="s">
        <v>281</v>
      </c>
      <c r="B223" s="124"/>
      <c r="C223" s="114"/>
      <c r="D223" s="114" t="s">
        <v>64</v>
      </c>
      <c r="E223" s="201" t="s">
        <v>52</v>
      </c>
      <c r="F223" s="145" t="s">
        <v>279</v>
      </c>
      <c r="G223" s="3" t="s">
        <v>298</v>
      </c>
      <c r="H223" s="114" t="s">
        <v>213</v>
      </c>
      <c r="I223" s="116">
        <v>300</v>
      </c>
      <c r="J223" s="116">
        <v>0</v>
      </c>
      <c r="K223" s="117">
        <f>SUM(I223:J223)</f>
        <v>300</v>
      </c>
    </row>
    <row r="224" spans="1:11" ht="13.5" customHeight="1">
      <c r="A224" s="152" t="s">
        <v>281</v>
      </c>
      <c r="B224" s="124"/>
      <c r="C224" s="202"/>
      <c r="D224" s="114" t="s">
        <v>64</v>
      </c>
      <c r="E224" s="203" t="s">
        <v>52</v>
      </c>
      <c r="F224" s="3" t="s">
        <v>279</v>
      </c>
      <c r="G224" s="3" t="s">
        <v>299</v>
      </c>
      <c r="H224" s="114" t="s">
        <v>213</v>
      </c>
      <c r="I224" s="116">
        <v>200</v>
      </c>
      <c r="J224" s="116">
        <v>0</v>
      </c>
      <c r="K224" s="117">
        <f>SUM(I224:J224)</f>
        <v>200</v>
      </c>
    </row>
    <row r="225" spans="1:12" ht="14.25" thickBot="1">
      <c r="A225" s="39" t="s">
        <v>257</v>
      </c>
      <c r="B225" s="6">
        <v>4</v>
      </c>
      <c r="C225" s="6" t="s">
        <v>38</v>
      </c>
      <c r="D225" s="45" t="s">
        <v>52</v>
      </c>
      <c r="E225" s="45"/>
      <c r="F225" s="6" t="s">
        <v>258</v>
      </c>
      <c r="G225" s="6" t="s">
        <v>261</v>
      </c>
      <c r="H225" s="94" t="s">
        <v>218</v>
      </c>
      <c r="I225" s="72">
        <v>2592</v>
      </c>
      <c r="J225" s="72">
        <v>0</v>
      </c>
      <c r="K225" s="70">
        <v>2592</v>
      </c>
      <c r="L225" s="55"/>
    </row>
    <row r="226" spans="1:12" ht="14.25" customHeight="1" thickBot="1" thickTop="1">
      <c r="A226" s="276" t="s">
        <v>266</v>
      </c>
      <c r="B226" s="277"/>
      <c r="C226" s="277"/>
      <c r="D226" s="277"/>
      <c r="E226" s="277"/>
      <c r="F226" s="277"/>
      <c r="G226" s="277"/>
      <c r="H226" s="278"/>
      <c r="I226" s="118">
        <f>SUM(I221:I225)</f>
        <v>5191</v>
      </c>
      <c r="J226" s="118">
        <f>SUM(J221:J225)</f>
        <v>0</v>
      </c>
      <c r="K226" s="119">
        <f>SUM(K221:K225)</f>
        <v>5191</v>
      </c>
      <c r="L226" s="86"/>
    </row>
    <row r="227" spans="1:11" ht="20.25" customHeight="1" thickBot="1" thickTop="1">
      <c r="A227" s="239" t="s">
        <v>22</v>
      </c>
      <c r="B227" s="240"/>
      <c r="C227" s="240"/>
      <c r="D227" s="240"/>
      <c r="E227" s="240"/>
      <c r="F227" s="240"/>
      <c r="G227" s="240"/>
      <c r="H227" s="240"/>
      <c r="I227" s="240"/>
      <c r="J227" s="240"/>
      <c r="K227" s="241"/>
    </row>
    <row r="228" spans="1:11" ht="13.5" customHeight="1" thickTop="1">
      <c r="A228" s="242" t="s">
        <v>31</v>
      </c>
      <c r="B228" s="251" t="s">
        <v>32</v>
      </c>
      <c r="C228" s="251" t="s">
        <v>27</v>
      </c>
      <c r="D228" s="225" t="s">
        <v>45</v>
      </c>
      <c r="E228" s="228" t="s">
        <v>268</v>
      </c>
      <c r="F228" s="233" t="s">
        <v>35</v>
      </c>
      <c r="G228" s="233" t="s">
        <v>36</v>
      </c>
      <c r="H228" s="231" t="s">
        <v>274</v>
      </c>
      <c r="I228" s="259" t="s">
        <v>267</v>
      </c>
      <c r="J228" s="260"/>
      <c r="K228" s="261"/>
    </row>
    <row r="229" spans="1:11" ht="12.75" customHeight="1">
      <c r="A229" s="243"/>
      <c r="B229" s="252"/>
      <c r="C229" s="254"/>
      <c r="D229" s="226"/>
      <c r="E229" s="229"/>
      <c r="F229" s="234"/>
      <c r="G229" s="234"/>
      <c r="H229" s="231"/>
      <c r="I229" s="262"/>
      <c r="J229" s="263"/>
      <c r="K229" s="264"/>
    </row>
    <row r="230" spans="1:11" ht="12.75" customHeight="1">
      <c r="A230" s="243"/>
      <c r="B230" s="252"/>
      <c r="C230" s="254"/>
      <c r="D230" s="226"/>
      <c r="E230" s="229"/>
      <c r="F230" s="234"/>
      <c r="G230" s="234"/>
      <c r="H230" s="231"/>
      <c r="I230" s="265"/>
      <c r="J230" s="266"/>
      <c r="K230" s="267"/>
    </row>
    <row r="231" spans="1:11" ht="20.25" customHeight="1" thickBot="1">
      <c r="A231" s="244"/>
      <c r="B231" s="253"/>
      <c r="C231" s="255"/>
      <c r="D231" s="227"/>
      <c r="E231" s="230"/>
      <c r="F231" s="235"/>
      <c r="G231" s="235"/>
      <c r="H231" s="232"/>
      <c r="I231" s="96" t="s">
        <v>0</v>
      </c>
      <c r="J231" s="1" t="s">
        <v>1</v>
      </c>
      <c r="K231" s="66" t="s">
        <v>2</v>
      </c>
    </row>
    <row r="232" spans="1:12" ht="14.25" customHeight="1" thickBot="1" thickTop="1">
      <c r="A232" s="35" t="s">
        <v>174</v>
      </c>
      <c r="B232" s="2">
        <v>2</v>
      </c>
      <c r="C232" s="2" t="s">
        <v>38</v>
      </c>
      <c r="D232" s="2" t="s">
        <v>37</v>
      </c>
      <c r="E232" s="48" t="s">
        <v>37</v>
      </c>
      <c r="F232" s="25" t="s">
        <v>39</v>
      </c>
      <c r="G232" s="25" t="s">
        <v>40</v>
      </c>
      <c r="H232" s="160" t="s">
        <v>42</v>
      </c>
      <c r="I232" s="142">
        <v>650</v>
      </c>
      <c r="J232" s="142">
        <v>0</v>
      </c>
      <c r="K232" s="62">
        <f>SUM(I232:J232)</f>
        <v>650</v>
      </c>
      <c r="L232" s="55"/>
    </row>
    <row r="233" spans="1:11" ht="14.25" thickTop="1">
      <c r="A233" s="36" t="s">
        <v>175</v>
      </c>
      <c r="B233" s="3">
        <v>3</v>
      </c>
      <c r="C233" s="3" t="s">
        <v>26</v>
      </c>
      <c r="D233" s="204" t="s">
        <v>62</v>
      </c>
      <c r="E233" s="38" t="s">
        <v>37</v>
      </c>
      <c r="F233" s="145" t="s">
        <v>140</v>
      </c>
      <c r="G233" s="145" t="s">
        <v>322</v>
      </c>
      <c r="H233" s="146" t="s">
        <v>66</v>
      </c>
      <c r="I233" s="143">
        <v>130</v>
      </c>
      <c r="J233" s="143">
        <v>1640</v>
      </c>
      <c r="K233" s="151">
        <f>SUM(I233:J233)</f>
        <v>1770</v>
      </c>
    </row>
    <row r="234" spans="1:11" ht="13.5">
      <c r="A234" s="147" t="s">
        <v>187</v>
      </c>
      <c r="B234" s="3">
        <v>6</v>
      </c>
      <c r="C234" s="3"/>
      <c r="D234" s="3" t="s">
        <v>62</v>
      </c>
      <c r="E234" s="38" t="s">
        <v>37</v>
      </c>
      <c r="F234" s="3" t="s">
        <v>141</v>
      </c>
      <c r="G234" s="3" t="s">
        <v>303</v>
      </c>
      <c r="H234" s="92" t="s">
        <v>67</v>
      </c>
      <c r="I234" s="23">
        <v>200</v>
      </c>
      <c r="J234" s="23">
        <v>0</v>
      </c>
      <c r="K234" s="172">
        <v>200</v>
      </c>
    </row>
    <row r="235" spans="1:11" ht="14.25" thickBot="1">
      <c r="A235" s="181" t="s">
        <v>281</v>
      </c>
      <c r="B235" s="182" t="s">
        <v>281</v>
      </c>
      <c r="C235" s="205"/>
      <c r="D235" s="166" t="s">
        <v>64</v>
      </c>
      <c r="E235" s="206" t="s">
        <v>37</v>
      </c>
      <c r="F235" s="6" t="s">
        <v>279</v>
      </c>
      <c r="G235" s="6" t="s">
        <v>300</v>
      </c>
      <c r="H235" s="166" t="s">
        <v>213</v>
      </c>
      <c r="I235" s="184">
        <v>130</v>
      </c>
      <c r="J235" s="184">
        <v>0</v>
      </c>
      <c r="K235" s="185">
        <f>SUM(I235:J235)</f>
        <v>130</v>
      </c>
    </row>
    <row r="236" spans="1:12" ht="15" thickBot="1" thickTop="1">
      <c r="A236" s="248" t="s">
        <v>266</v>
      </c>
      <c r="B236" s="249"/>
      <c r="C236" s="249"/>
      <c r="D236" s="249"/>
      <c r="E236" s="249"/>
      <c r="F236" s="249"/>
      <c r="G236" s="249"/>
      <c r="H236" s="250"/>
      <c r="I236" s="29">
        <f>SUM(I232:I235)</f>
        <v>1110</v>
      </c>
      <c r="J236" s="29">
        <f>SUM(J232:J235)</f>
        <v>1640</v>
      </c>
      <c r="K236" s="76">
        <f>SUM(K232:K235)</f>
        <v>2750</v>
      </c>
      <c r="L236" s="55"/>
    </row>
    <row r="237" spans="1:11" s="4" customFormat="1" ht="21.75" thickBot="1" thickTop="1">
      <c r="A237" s="136" t="s">
        <v>23</v>
      </c>
      <c r="B237" s="102"/>
      <c r="C237" s="102"/>
      <c r="D237" s="102"/>
      <c r="E237" s="140"/>
      <c r="F237" s="211"/>
      <c r="G237" s="212"/>
      <c r="H237" s="139"/>
      <c r="I237" s="102"/>
      <c r="J237" s="102"/>
      <c r="K237" s="140"/>
    </row>
    <row r="238" spans="1:11" ht="13.5" customHeight="1" thickTop="1">
      <c r="A238" s="242" t="s">
        <v>31</v>
      </c>
      <c r="B238" s="251" t="s">
        <v>32</v>
      </c>
      <c r="C238" s="251" t="s">
        <v>27</v>
      </c>
      <c r="D238" s="225" t="s">
        <v>45</v>
      </c>
      <c r="E238" s="228" t="s">
        <v>268</v>
      </c>
      <c r="F238" s="233" t="s">
        <v>35</v>
      </c>
      <c r="G238" s="233" t="s">
        <v>36</v>
      </c>
      <c r="H238" s="231" t="s">
        <v>274</v>
      </c>
      <c r="I238" s="259" t="s">
        <v>267</v>
      </c>
      <c r="J238" s="260"/>
      <c r="K238" s="261"/>
    </row>
    <row r="239" spans="1:11" ht="12.75" customHeight="1">
      <c r="A239" s="243"/>
      <c r="B239" s="252"/>
      <c r="C239" s="254"/>
      <c r="D239" s="226"/>
      <c r="E239" s="229"/>
      <c r="F239" s="234"/>
      <c r="G239" s="234"/>
      <c r="H239" s="231"/>
      <c r="I239" s="262"/>
      <c r="J239" s="263"/>
      <c r="K239" s="264"/>
    </row>
    <row r="240" spans="1:11" ht="12.75" customHeight="1">
      <c r="A240" s="243"/>
      <c r="B240" s="252"/>
      <c r="C240" s="254"/>
      <c r="D240" s="226"/>
      <c r="E240" s="229"/>
      <c r="F240" s="234"/>
      <c r="G240" s="234"/>
      <c r="H240" s="231"/>
      <c r="I240" s="265"/>
      <c r="J240" s="266"/>
      <c r="K240" s="267"/>
    </row>
    <row r="241" spans="1:11" ht="20.25" customHeight="1" thickBot="1">
      <c r="A241" s="244"/>
      <c r="B241" s="253"/>
      <c r="C241" s="255"/>
      <c r="D241" s="227"/>
      <c r="E241" s="230"/>
      <c r="F241" s="235"/>
      <c r="G241" s="235"/>
      <c r="H241" s="232"/>
      <c r="I241" s="95" t="s">
        <v>0</v>
      </c>
      <c r="J241" s="1" t="s">
        <v>1</v>
      </c>
      <c r="K241" s="58" t="s">
        <v>2</v>
      </c>
    </row>
    <row r="242" spans="1:11" ht="14.25" thickTop="1">
      <c r="A242" s="207" t="s">
        <v>169</v>
      </c>
      <c r="B242" s="2">
        <v>3</v>
      </c>
      <c r="C242" s="2" t="s">
        <v>38</v>
      </c>
      <c r="D242" s="2" t="s">
        <v>68</v>
      </c>
      <c r="E242" s="48" t="s">
        <v>94</v>
      </c>
      <c r="F242" s="13" t="s">
        <v>60</v>
      </c>
      <c r="G242" s="2" t="s">
        <v>95</v>
      </c>
      <c r="H242" s="90" t="s">
        <v>66</v>
      </c>
      <c r="I242" s="32">
        <v>41</v>
      </c>
      <c r="J242" s="32">
        <v>0</v>
      </c>
      <c r="K242" s="68">
        <f>I242+J242</f>
        <v>41</v>
      </c>
    </row>
    <row r="243" spans="1:11" ht="14.25" thickBot="1">
      <c r="A243" s="181" t="s">
        <v>281</v>
      </c>
      <c r="B243" s="182"/>
      <c r="C243" s="205"/>
      <c r="D243" s="166" t="s">
        <v>64</v>
      </c>
      <c r="E243" s="206" t="s">
        <v>94</v>
      </c>
      <c r="F243" s="22" t="s">
        <v>279</v>
      </c>
      <c r="G243" s="6" t="s">
        <v>301</v>
      </c>
      <c r="H243" s="166" t="s">
        <v>213</v>
      </c>
      <c r="I243" s="184">
        <v>500</v>
      </c>
      <c r="J243" s="184">
        <v>0</v>
      </c>
      <c r="K243" s="185">
        <f>SUM(I243:J243)</f>
        <v>500</v>
      </c>
    </row>
    <row r="244" spans="1:12" ht="15" thickBot="1" thickTop="1">
      <c r="A244" s="248" t="s">
        <v>266</v>
      </c>
      <c r="B244" s="249"/>
      <c r="C244" s="249"/>
      <c r="D244" s="249"/>
      <c r="E244" s="249"/>
      <c r="F244" s="249"/>
      <c r="G244" s="249"/>
      <c r="H244" s="250"/>
      <c r="I244" s="121">
        <f>SUM(I242:I243)</f>
        <v>541</v>
      </c>
      <c r="J244" s="121">
        <f>SUM(J242:J243)</f>
        <v>0</v>
      </c>
      <c r="K244" s="122">
        <f>SUM(K242:K243)</f>
        <v>541</v>
      </c>
      <c r="L244" s="55"/>
    </row>
    <row r="245" spans="1:11" s="4" customFormat="1" ht="21.75" thickBot="1" thickTop="1">
      <c r="A245" s="136" t="s">
        <v>23</v>
      </c>
      <c r="B245" s="102"/>
      <c r="C245" s="102"/>
      <c r="D245" s="273" t="s">
        <v>29</v>
      </c>
      <c r="E245" s="274"/>
      <c r="F245" s="274"/>
      <c r="G245" s="274"/>
      <c r="H245" s="274"/>
      <c r="I245" s="274"/>
      <c r="J245" s="274"/>
      <c r="K245" s="275"/>
    </row>
    <row r="246" spans="1:11" ht="13.5" customHeight="1" thickTop="1">
      <c r="A246" s="242" t="s">
        <v>31</v>
      </c>
      <c r="B246" s="251" t="s">
        <v>32</v>
      </c>
      <c r="C246" s="251" t="s">
        <v>27</v>
      </c>
      <c r="D246" s="225" t="s">
        <v>45</v>
      </c>
      <c r="E246" s="228" t="s">
        <v>268</v>
      </c>
      <c r="F246" s="233" t="s">
        <v>35</v>
      </c>
      <c r="G246" s="233" t="s">
        <v>36</v>
      </c>
      <c r="H246" s="231" t="s">
        <v>274</v>
      </c>
      <c r="I246" s="259" t="s">
        <v>267</v>
      </c>
      <c r="J246" s="260"/>
      <c r="K246" s="261"/>
    </row>
    <row r="247" spans="1:11" ht="12.75" customHeight="1">
      <c r="A247" s="243"/>
      <c r="B247" s="252"/>
      <c r="C247" s="254"/>
      <c r="D247" s="226"/>
      <c r="E247" s="229"/>
      <c r="F247" s="234"/>
      <c r="G247" s="234"/>
      <c r="H247" s="231"/>
      <c r="I247" s="262"/>
      <c r="J247" s="263"/>
      <c r="K247" s="264"/>
    </row>
    <row r="248" spans="1:11" ht="12.75" customHeight="1">
      <c r="A248" s="243"/>
      <c r="B248" s="252"/>
      <c r="C248" s="254"/>
      <c r="D248" s="226"/>
      <c r="E248" s="229"/>
      <c r="F248" s="234"/>
      <c r="G248" s="234"/>
      <c r="H248" s="231"/>
      <c r="I248" s="265"/>
      <c r="J248" s="266"/>
      <c r="K248" s="267"/>
    </row>
    <row r="249" spans="1:11" ht="20.25" customHeight="1" thickBot="1">
      <c r="A249" s="244"/>
      <c r="B249" s="253"/>
      <c r="C249" s="255"/>
      <c r="D249" s="227"/>
      <c r="E249" s="230"/>
      <c r="F249" s="235"/>
      <c r="G249" s="235"/>
      <c r="H249" s="232"/>
      <c r="I249" s="95" t="s">
        <v>0</v>
      </c>
      <c r="J249" s="1" t="s">
        <v>1</v>
      </c>
      <c r="K249" s="58" t="s">
        <v>2</v>
      </c>
    </row>
    <row r="250" spans="1:11" ht="15" thickBot="1" thickTop="1">
      <c r="A250" s="34" t="s">
        <v>169</v>
      </c>
      <c r="B250" s="21">
        <v>3</v>
      </c>
      <c r="C250" s="21" t="s">
        <v>38</v>
      </c>
      <c r="D250" s="21" t="s">
        <v>68</v>
      </c>
      <c r="E250" s="44" t="s">
        <v>96</v>
      </c>
      <c r="F250" s="13" t="s">
        <v>60</v>
      </c>
      <c r="G250" s="16" t="s">
        <v>97</v>
      </c>
      <c r="H250" s="89" t="s">
        <v>66</v>
      </c>
      <c r="I250" s="98">
        <v>41</v>
      </c>
      <c r="J250" s="98">
        <v>0</v>
      </c>
      <c r="K250" s="67">
        <f>I250+J250</f>
        <v>41</v>
      </c>
    </row>
    <row r="251" spans="1:12" ht="15" thickBot="1" thickTop="1">
      <c r="A251" s="245" t="s">
        <v>266</v>
      </c>
      <c r="B251" s="246"/>
      <c r="C251" s="246"/>
      <c r="D251" s="246"/>
      <c r="E251" s="246"/>
      <c r="F251" s="246"/>
      <c r="G251" s="246"/>
      <c r="H251" s="247"/>
      <c r="I251" s="98">
        <f>SUM(I250)</f>
        <v>41</v>
      </c>
      <c r="J251" s="98">
        <f>SUM(J250)</f>
        <v>0</v>
      </c>
      <c r="K251" s="67">
        <f>SUM(K250)</f>
        <v>41</v>
      </c>
      <c r="L251" s="55"/>
    </row>
    <row r="252" spans="1:11" ht="21" customHeight="1" thickBot="1" thickTop="1">
      <c r="A252" s="270" t="s">
        <v>28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2"/>
    </row>
    <row r="253" spans="1:11" ht="13.5" customHeight="1" thickTop="1">
      <c r="A253" s="242" t="s">
        <v>31</v>
      </c>
      <c r="B253" s="251" t="s">
        <v>32</v>
      </c>
      <c r="C253" s="251" t="s">
        <v>27</v>
      </c>
      <c r="D253" s="225" t="s">
        <v>45</v>
      </c>
      <c r="E253" s="228" t="s">
        <v>268</v>
      </c>
      <c r="F253" s="233" t="s">
        <v>35</v>
      </c>
      <c r="G253" s="233" t="s">
        <v>36</v>
      </c>
      <c r="H253" s="231" t="s">
        <v>274</v>
      </c>
      <c r="I253" s="259" t="s">
        <v>267</v>
      </c>
      <c r="J253" s="260"/>
      <c r="K253" s="261"/>
    </row>
    <row r="254" spans="1:11" ht="12.75" customHeight="1">
      <c r="A254" s="243"/>
      <c r="B254" s="252"/>
      <c r="C254" s="254"/>
      <c r="D254" s="226"/>
      <c r="E254" s="229"/>
      <c r="F254" s="234"/>
      <c r="G254" s="234"/>
      <c r="H254" s="231"/>
      <c r="I254" s="262"/>
      <c r="J254" s="263"/>
      <c r="K254" s="264"/>
    </row>
    <row r="255" spans="1:11" ht="12.75" customHeight="1">
      <c r="A255" s="243"/>
      <c r="B255" s="252"/>
      <c r="C255" s="254"/>
      <c r="D255" s="226"/>
      <c r="E255" s="229"/>
      <c r="F255" s="234"/>
      <c r="G255" s="234"/>
      <c r="H255" s="231"/>
      <c r="I255" s="265"/>
      <c r="J255" s="266"/>
      <c r="K255" s="267"/>
    </row>
    <row r="256" spans="1:11" ht="20.25" customHeight="1" thickBot="1">
      <c r="A256" s="244"/>
      <c r="B256" s="253"/>
      <c r="C256" s="255"/>
      <c r="D256" s="227"/>
      <c r="E256" s="230"/>
      <c r="F256" s="235"/>
      <c r="G256" s="235"/>
      <c r="H256" s="232"/>
      <c r="I256" s="95" t="s">
        <v>0</v>
      </c>
      <c r="J256" s="1" t="s">
        <v>1</v>
      </c>
      <c r="K256" s="74" t="s">
        <v>2</v>
      </c>
    </row>
    <row r="257" spans="1:11" ht="15" thickBot="1" thickTop="1">
      <c r="A257" s="123" t="s">
        <v>169</v>
      </c>
      <c r="B257" s="103">
        <v>3</v>
      </c>
      <c r="C257" s="103" t="s">
        <v>38</v>
      </c>
      <c r="D257" s="103" t="s">
        <v>68</v>
      </c>
      <c r="E257" s="104" t="s">
        <v>98</v>
      </c>
      <c r="F257" s="13" t="s">
        <v>60</v>
      </c>
      <c r="G257" s="103" t="s">
        <v>99</v>
      </c>
      <c r="H257" s="105" t="s">
        <v>66</v>
      </c>
      <c r="I257" s="106">
        <v>41</v>
      </c>
      <c r="J257" s="107">
        <v>0</v>
      </c>
      <c r="K257" s="213">
        <f>I257+J257</f>
        <v>41</v>
      </c>
    </row>
    <row r="258" spans="1:12" ht="15" thickBot="1" thickTop="1">
      <c r="A258" s="248" t="s">
        <v>266</v>
      </c>
      <c r="B258" s="249"/>
      <c r="C258" s="249"/>
      <c r="D258" s="249"/>
      <c r="E258" s="249"/>
      <c r="F258" s="249"/>
      <c r="G258" s="249"/>
      <c r="H258" s="250"/>
      <c r="I258" s="99">
        <f>SUM(I257)</f>
        <v>41</v>
      </c>
      <c r="J258" s="99">
        <f>SUM(J257)</f>
        <v>0</v>
      </c>
      <c r="K258" s="100">
        <f>SUM(K257)</f>
        <v>41</v>
      </c>
      <c r="L258" s="55"/>
    </row>
    <row r="259" spans="1:11" ht="21.75" thickBot="1" thickTop="1">
      <c r="A259" s="270" t="s">
        <v>24</v>
      </c>
      <c r="B259" s="271"/>
      <c r="C259" s="271"/>
      <c r="D259" s="271"/>
      <c r="E259" s="271"/>
      <c r="F259" s="271"/>
      <c r="G259" s="271"/>
      <c r="H259" s="271"/>
      <c r="I259" s="271"/>
      <c r="J259" s="271"/>
      <c r="K259" s="272"/>
    </row>
    <row r="260" spans="1:11" ht="13.5" customHeight="1" thickTop="1">
      <c r="A260" s="242" t="s">
        <v>31</v>
      </c>
      <c r="B260" s="251" t="s">
        <v>32</v>
      </c>
      <c r="C260" s="251" t="s">
        <v>27</v>
      </c>
      <c r="D260" s="225" t="s">
        <v>45</v>
      </c>
      <c r="E260" s="228" t="s">
        <v>268</v>
      </c>
      <c r="F260" s="233" t="s">
        <v>35</v>
      </c>
      <c r="G260" s="233" t="s">
        <v>36</v>
      </c>
      <c r="H260" s="231" t="s">
        <v>274</v>
      </c>
      <c r="I260" s="259" t="s">
        <v>267</v>
      </c>
      <c r="J260" s="260"/>
      <c r="K260" s="261"/>
    </row>
    <row r="261" spans="1:11" ht="12.75" customHeight="1">
      <c r="A261" s="243"/>
      <c r="B261" s="252"/>
      <c r="C261" s="254"/>
      <c r="D261" s="226"/>
      <c r="E261" s="229"/>
      <c r="F261" s="234"/>
      <c r="G261" s="234"/>
      <c r="H261" s="231"/>
      <c r="I261" s="262"/>
      <c r="J261" s="263"/>
      <c r="K261" s="264"/>
    </row>
    <row r="262" spans="1:11" ht="12.75" customHeight="1">
      <c r="A262" s="243"/>
      <c r="B262" s="252"/>
      <c r="C262" s="254"/>
      <c r="D262" s="226"/>
      <c r="E262" s="229"/>
      <c r="F262" s="234"/>
      <c r="G262" s="234"/>
      <c r="H262" s="231"/>
      <c r="I262" s="265"/>
      <c r="J262" s="266"/>
      <c r="K262" s="267"/>
    </row>
    <row r="263" spans="1:11" ht="14.25" thickBot="1">
      <c r="A263" s="244"/>
      <c r="B263" s="253"/>
      <c r="C263" s="255"/>
      <c r="D263" s="227"/>
      <c r="E263" s="230"/>
      <c r="F263" s="235"/>
      <c r="G263" s="235"/>
      <c r="H263" s="232"/>
      <c r="I263" s="96" t="s">
        <v>0</v>
      </c>
      <c r="J263" s="1" t="s">
        <v>1</v>
      </c>
      <c r="K263" s="66" t="s">
        <v>2</v>
      </c>
    </row>
    <row r="264" spans="1:12" ht="15.75" customHeight="1" thickTop="1">
      <c r="A264" s="35" t="s">
        <v>170</v>
      </c>
      <c r="B264" s="2">
        <v>1</v>
      </c>
      <c r="C264" s="2" t="s">
        <v>26</v>
      </c>
      <c r="D264" s="2" t="s">
        <v>64</v>
      </c>
      <c r="E264" s="48" t="s">
        <v>64</v>
      </c>
      <c r="F264" s="25" t="s">
        <v>114</v>
      </c>
      <c r="G264" s="25" t="s">
        <v>115</v>
      </c>
      <c r="H264" s="90" t="s">
        <v>66</v>
      </c>
      <c r="I264" s="142">
        <v>1190</v>
      </c>
      <c r="J264" s="142">
        <v>0</v>
      </c>
      <c r="K264" s="62">
        <f>SUM(I264:J264)</f>
        <v>1190</v>
      </c>
      <c r="L264" s="133" t="s">
        <v>278</v>
      </c>
    </row>
    <row r="265" spans="1:11" ht="27">
      <c r="A265" s="36" t="s">
        <v>177</v>
      </c>
      <c r="B265" s="3">
        <v>3</v>
      </c>
      <c r="C265" s="3" t="s">
        <v>26</v>
      </c>
      <c r="D265" s="3" t="s">
        <v>64</v>
      </c>
      <c r="E265" s="51" t="s">
        <v>64</v>
      </c>
      <c r="F265" s="11" t="s">
        <v>121</v>
      </c>
      <c r="G265" s="11" t="s">
        <v>122</v>
      </c>
      <c r="H265" s="92" t="s">
        <v>41</v>
      </c>
      <c r="I265" s="113">
        <v>4621</v>
      </c>
      <c r="J265" s="113">
        <v>6420</v>
      </c>
      <c r="K265" s="134">
        <f>SUM(I265:J265)</f>
        <v>11041</v>
      </c>
    </row>
    <row r="266" spans="1:11" ht="13.5">
      <c r="A266" s="36" t="s">
        <v>184</v>
      </c>
      <c r="B266" s="3">
        <v>4</v>
      </c>
      <c r="C266" s="3" t="s">
        <v>51</v>
      </c>
      <c r="D266" s="3" t="s">
        <v>52</v>
      </c>
      <c r="E266" s="38" t="s">
        <v>64</v>
      </c>
      <c r="F266" s="145" t="s">
        <v>53</v>
      </c>
      <c r="G266" s="7" t="s">
        <v>311</v>
      </c>
      <c r="H266" s="91" t="s">
        <v>57</v>
      </c>
      <c r="I266" s="161">
        <v>363</v>
      </c>
      <c r="J266" s="161">
        <v>0</v>
      </c>
      <c r="K266" s="162">
        <v>363</v>
      </c>
    </row>
    <row r="267" spans="1:11" ht="13.5">
      <c r="A267" s="36" t="s">
        <v>185</v>
      </c>
      <c r="B267" s="3">
        <v>4</v>
      </c>
      <c r="C267" s="3" t="s">
        <v>51</v>
      </c>
      <c r="D267" s="3" t="s">
        <v>64</v>
      </c>
      <c r="E267" s="51" t="s">
        <v>64</v>
      </c>
      <c r="F267" s="11" t="s">
        <v>270</v>
      </c>
      <c r="G267" s="11" t="s">
        <v>125</v>
      </c>
      <c r="H267" s="92" t="s">
        <v>66</v>
      </c>
      <c r="I267" s="113">
        <v>750</v>
      </c>
      <c r="J267" s="113">
        <v>0</v>
      </c>
      <c r="K267" s="134">
        <v>750</v>
      </c>
    </row>
    <row r="268" spans="1:12" ht="14.25" thickBot="1">
      <c r="A268" s="36" t="s">
        <v>187</v>
      </c>
      <c r="B268" s="3">
        <v>6</v>
      </c>
      <c r="C268" s="3"/>
      <c r="D268" s="3" t="s">
        <v>62</v>
      </c>
      <c r="E268" s="38" t="s">
        <v>64</v>
      </c>
      <c r="F268" s="3" t="s">
        <v>141</v>
      </c>
      <c r="G268" s="3" t="s">
        <v>321</v>
      </c>
      <c r="H268" s="92" t="s">
        <v>67</v>
      </c>
      <c r="I268" s="23">
        <v>400</v>
      </c>
      <c r="J268" s="208">
        <v>0</v>
      </c>
      <c r="K268" s="172">
        <v>400</v>
      </c>
      <c r="L268" s="55"/>
    </row>
    <row r="269" spans="1:11" ht="14.25" thickTop="1">
      <c r="A269" s="36" t="s">
        <v>188</v>
      </c>
      <c r="B269" s="3">
        <v>6</v>
      </c>
      <c r="C269" s="3"/>
      <c r="D269" s="3" t="s">
        <v>62</v>
      </c>
      <c r="E269" s="38" t="s">
        <v>64</v>
      </c>
      <c r="F269" s="148" t="s">
        <v>144</v>
      </c>
      <c r="G269" s="7" t="s">
        <v>320</v>
      </c>
      <c r="H269" s="146" t="s">
        <v>66</v>
      </c>
      <c r="I269" s="113">
        <v>80</v>
      </c>
      <c r="J269" s="113">
        <v>0</v>
      </c>
      <c r="K269" s="134">
        <v>80</v>
      </c>
    </row>
    <row r="270" spans="1:11" ht="13.5">
      <c r="A270" s="152" t="s">
        <v>281</v>
      </c>
      <c r="B270" s="124"/>
      <c r="C270" s="114"/>
      <c r="D270" s="114" t="s">
        <v>64</v>
      </c>
      <c r="E270" s="120" t="s">
        <v>64</v>
      </c>
      <c r="F270" s="115" t="s">
        <v>279</v>
      </c>
      <c r="G270" s="3" t="s">
        <v>280</v>
      </c>
      <c r="H270" s="114" t="s">
        <v>213</v>
      </c>
      <c r="I270" s="116">
        <v>1135</v>
      </c>
      <c r="J270" s="116">
        <v>0</v>
      </c>
      <c r="K270" s="117">
        <f>SUM(I270:J270)</f>
        <v>1135</v>
      </c>
    </row>
    <row r="271" spans="1:11" ht="13.5">
      <c r="A271" s="19" t="s">
        <v>231</v>
      </c>
      <c r="B271" s="3">
        <v>6</v>
      </c>
      <c r="C271" s="3"/>
      <c r="D271" s="38" t="s">
        <v>64</v>
      </c>
      <c r="E271" s="38"/>
      <c r="F271" s="3" t="s">
        <v>232</v>
      </c>
      <c r="G271" s="3" t="s">
        <v>233</v>
      </c>
      <c r="H271" s="92" t="s">
        <v>66</v>
      </c>
      <c r="I271" s="23">
        <v>150</v>
      </c>
      <c r="J271" s="23">
        <v>0</v>
      </c>
      <c r="K271" s="172">
        <v>150</v>
      </c>
    </row>
    <row r="272" spans="1:11" ht="27.75" thickBot="1">
      <c r="A272" s="39" t="s">
        <v>241</v>
      </c>
      <c r="B272" s="6"/>
      <c r="C272" s="6"/>
      <c r="D272" s="45" t="s">
        <v>64</v>
      </c>
      <c r="E272" s="45"/>
      <c r="F272" s="6" t="s">
        <v>242</v>
      </c>
      <c r="G272" s="6" t="s">
        <v>243</v>
      </c>
      <c r="H272" s="94" t="s">
        <v>80</v>
      </c>
      <c r="I272" s="72">
        <v>3970</v>
      </c>
      <c r="J272" s="72">
        <v>530</v>
      </c>
      <c r="K272" s="70">
        <f>SUM(I272:J272)</f>
        <v>4500</v>
      </c>
    </row>
    <row r="273" spans="1:12" ht="15" thickBot="1" thickTop="1">
      <c r="A273" s="248" t="s">
        <v>266</v>
      </c>
      <c r="B273" s="249"/>
      <c r="C273" s="249"/>
      <c r="D273" s="249"/>
      <c r="E273" s="249"/>
      <c r="F273" s="249"/>
      <c r="G273" s="249"/>
      <c r="H273" s="250"/>
      <c r="I273" s="99">
        <f>SUM(I264:I272)</f>
        <v>12659</v>
      </c>
      <c r="J273" s="99">
        <f>SUM(J264:J272)</f>
        <v>6950</v>
      </c>
      <c r="K273" s="100">
        <f>SUM(K264:K272)</f>
        <v>19609</v>
      </c>
      <c r="L273" s="55"/>
    </row>
    <row r="274" spans="1:12" s="4" customFormat="1" ht="21.75" thickBot="1" thickTop="1">
      <c r="A274" s="270" t="s">
        <v>25</v>
      </c>
      <c r="B274" s="271"/>
      <c r="C274" s="271"/>
      <c r="D274" s="271"/>
      <c r="E274" s="271"/>
      <c r="F274" s="271"/>
      <c r="G274" s="271"/>
      <c r="H274" s="271"/>
      <c r="I274" s="271"/>
      <c r="J274" s="271"/>
      <c r="K274" s="272"/>
      <c r="L274" s="83"/>
    </row>
    <row r="275" spans="1:11" ht="13.5" customHeight="1" thickTop="1">
      <c r="A275" s="242" t="s">
        <v>31</v>
      </c>
      <c r="B275" s="251" t="s">
        <v>32</v>
      </c>
      <c r="C275" s="251" t="s">
        <v>27</v>
      </c>
      <c r="D275" s="225" t="s">
        <v>33</v>
      </c>
      <c r="E275" s="228" t="s">
        <v>34</v>
      </c>
      <c r="F275" s="233" t="s">
        <v>35</v>
      </c>
      <c r="G275" s="233" t="s">
        <v>36</v>
      </c>
      <c r="H275" s="231" t="s">
        <v>274</v>
      </c>
      <c r="I275" s="259" t="s">
        <v>267</v>
      </c>
      <c r="J275" s="260"/>
      <c r="K275" s="261"/>
    </row>
    <row r="276" spans="1:11" ht="12.75" customHeight="1">
      <c r="A276" s="243"/>
      <c r="B276" s="252"/>
      <c r="C276" s="254"/>
      <c r="D276" s="226"/>
      <c r="E276" s="268"/>
      <c r="F276" s="234"/>
      <c r="G276" s="234"/>
      <c r="H276" s="231"/>
      <c r="I276" s="262"/>
      <c r="J276" s="263"/>
      <c r="K276" s="264"/>
    </row>
    <row r="277" spans="1:11" ht="12.75" customHeight="1">
      <c r="A277" s="243"/>
      <c r="B277" s="252"/>
      <c r="C277" s="254"/>
      <c r="D277" s="226"/>
      <c r="E277" s="268"/>
      <c r="F277" s="234"/>
      <c r="G277" s="234"/>
      <c r="H277" s="231"/>
      <c r="I277" s="265"/>
      <c r="J277" s="266"/>
      <c r="K277" s="267"/>
    </row>
    <row r="278" spans="1:11" ht="20.25" customHeight="1" thickBot="1">
      <c r="A278" s="244"/>
      <c r="B278" s="253"/>
      <c r="C278" s="255"/>
      <c r="D278" s="227"/>
      <c r="E278" s="269"/>
      <c r="F278" s="235"/>
      <c r="G278" s="235"/>
      <c r="H278" s="232"/>
      <c r="I278" s="95" t="s">
        <v>0</v>
      </c>
      <c r="J278" s="1" t="s">
        <v>1</v>
      </c>
      <c r="K278" s="58" t="s">
        <v>2</v>
      </c>
    </row>
    <row r="279" spans="1:11" ht="14.25" thickTop="1">
      <c r="A279" s="35" t="s">
        <v>169</v>
      </c>
      <c r="B279" s="2">
        <v>3</v>
      </c>
      <c r="C279" s="2" t="s">
        <v>38</v>
      </c>
      <c r="D279" s="2" t="s">
        <v>68</v>
      </c>
      <c r="E279" s="48" t="s">
        <v>100</v>
      </c>
      <c r="F279" s="13" t="s">
        <v>60</v>
      </c>
      <c r="G279" s="2" t="s">
        <v>101</v>
      </c>
      <c r="H279" s="90" t="s">
        <v>66</v>
      </c>
      <c r="I279" s="32">
        <v>160</v>
      </c>
      <c r="J279" s="32">
        <v>0</v>
      </c>
      <c r="K279" s="68">
        <f>I279+J279</f>
        <v>160</v>
      </c>
    </row>
    <row r="280" spans="1:11" ht="13.5">
      <c r="A280" s="36" t="s">
        <v>170</v>
      </c>
      <c r="B280" s="3">
        <v>1</v>
      </c>
      <c r="C280" s="3" t="s">
        <v>26</v>
      </c>
      <c r="D280" s="3" t="s">
        <v>64</v>
      </c>
      <c r="E280" s="38" t="s">
        <v>100</v>
      </c>
      <c r="F280" s="145" t="s">
        <v>114</v>
      </c>
      <c r="G280" s="7" t="s">
        <v>117</v>
      </c>
      <c r="H280" s="92" t="s">
        <v>66</v>
      </c>
      <c r="I280" s="161">
        <v>450</v>
      </c>
      <c r="J280" s="161">
        <v>0</v>
      </c>
      <c r="K280" s="162">
        <f>SUM(I280:J280)</f>
        <v>450</v>
      </c>
    </row>
    <row r="281" spans="1:11" ht="13.5">
      <c r="A281" s="36" t="s">
        <v>179</v>
      </c>
      <c r="B281" s="11">
        <v>3</v>
      </c>
      <c r="C281" s="11" t="s">
        <v>38</v>
      </c>
      <c r="D281" s="11" t="s">
        <v>68</v>
      </c>
      <c r="E281" s="51" t="s">
        <v>100</v>
      </c>
      <c r="F281" s="11" t="s">
        <v>102</v>
      </c>
      <c r="G281" s="11" t="s">
        <v>105</v>
      </c>
      <c r="H281" s="92" t="s">
        <v>66</v>
      </c>
      <c r="I281" s="56">
        <v>324</v>
      </c>
      <c r="J281" s="56">
        <v>1000</v>
      </c>
      <c r="K281" s="69">
        <f>I281+J281</f>
        <v>1324</v>
      </c>
    </row>
    <row r="282" spans="1:11" ht="27">
      <c r="A282" s="149" t="s">
        <v>263</v>
      </c>
      <c r="B282" s="11">
        <v>3</v>
      </c>
      <c r="C282" s="11" t="s">
        <v>51</v>
      </c>
      <c r="D282" s="7" t="s">
        <v>85</v>
      </c>
      <c r="E282" s="52" t="s">
        <v>100</v>
      </c>
      <c r="F282" s="17" t="s">
        <v>127</v>
      </c>
      <c r="G282" s="7" t="s">
        <v>129</v>
      </c>
      <c r="H282" s="92" t="s">
        <v>66</v>
      </c>
      <c r="I282" s="161">
        <v>900</v>
      </c>
      <c r="J282" s="161">
        <v>0</v>
      </c>
      <c r="K282" s="209">
        <v>900</v>
      </c>
    </row>
    <row r="283" spans="1:11" ht="13.5">
      <c r="A283" s="147" t="s">
        <v>187</v>
      </c>
      <c r="B283" s="3">
        <v>6</v>
      </c>
      <c r="C283" s="3"/>
      <c r="D283" s="3" t="s">
        <v>62</v>
      </c>
      <c r="E283" s="38" t="s">
        <v>100</v>
      </c>
      <c r="F283" s="3" t="s">
        <v>141</v>
      </c>
      <c r="G283" s="3" t="s">
        <v>319</v>
      </c>
      <c r="H283" s="92" t="s">
        <v>67</v>
      </c>
      <c r="I283" s="23">
        <v>400</v>
      </c>
      <c r="J283" s="23">
        <v>0</v>
      </c>
      <c r="K283" s="65">
        <v>400</v>
      </c>
    </row>
    <row r="284" spans="1:11" ht="13.5">
      <c r="A284" s="149" t="s">
        <v>188</v>
      </c>
      <c r="B284" s="11">
        <v>6</v>
      </c>
      <c r="C284" s="11"/>
      <c r="D284" s="3" t="s">
        <v>62</v>
      </c>
      <c r="E284" s="38" t="s">
        <v>146</v>
      </c>
      <c r="F284" s="148" t="s">
        <v>144</v>
      </c>
      <c r="G284" s="7" t="s">
        <v>312</v>
      </c>
      <c r="H284" s="146" t="s">
        <v>66</v>
      </c>
      <c r="I284" s="150">
        <v>105</v>
      </c>
      <c r="J284" s="150">
        <v>0</v>
      </c>
      <c r="K284" s="151">
        <v>105</v>
      </c>
    </row>
    <row r="285" spans="1:11" ht="13.5">
      <c r="A285" s="152" t="s">
        <v>281</v>
      </c>
      <c r="B285" s="124"/>
      <c r="C285" s="210"/>
      <c r="D285" s="114" t="s">
        <v>64</v>
      </c>
      <c r="E285" s="201" t="s">
        <v>100</v>
      </c>
      <c r="F285" s="115" t="s">
        <v>279</v>
      </c>
      <c r="G285" s="3" t="s">
        <v>302</v>
      </c>
      <c r="H285" s="114" t="s">
        <v>213</v>
      </c>
      <c r="I285" s="116">
        <v>900</v>
      </c>
      <c r="J285" s="116">
        <v>0</v>
      </c>
      <c r="K285" s="117">
        <v>900</v>
      </c>
    </row>
    <row r="286" spans="1:11" ht="27">
      <c r="A286" s="36" t="s">
        <v>222</v>
      </c>
      <c r="B286" s="3">
        <v>4</v>
      </c>
      <c r="C286" s="3" t="s">
        <v>38</v>
      </c>
      <c r="D286" s="38" t="s">
        <v>100</v>
      </c>
      <c r="E286" s="38"/>
      <c r="F286" s="3" t="s">
        <v>223</v>
      </c>
      <c r="G286" s="3" t="s">
        <v>224</v>
      </c>
      <c r="H286" s="92" t="s">
        <v>225</v>
      </c>
      <c r="I286" s="23">
        <v>1000</v>
      </c>
      <c r="J286" s="23">
        <v>0</v>
      </c>
      <c r="K286" s="65">
        <v>1000</v>
      </c>
    </row>
    <row r="287" spans="1:11" ht="14.25" thickBot="1">
      <c r="A287" s="39" t="s">
        <v>250</v>
      </c>
      <c r="B287" s="6">
        <v>6</v>
      </c>
      <c r="C287" s="6"/>
      <c r="D287" s="45" t="s">
        <v>100</v>
      </c>
      <c r="E287" s="45"/>
      <c r="F287" s="6" t="s">
        <v>251</v>
      </c>
      <c r="G287" s="6" t="s">
        <v>133</v>
      </c>
      <c r="H287" s="94" t="s">
        <v>47</v>
      </c>
      <c r="I287" s="23">
        <v>2121</v>
      </c>
      <c r="J287" s="109">
        <v>479</v>
      </c>
      <c r="K287" s="70">
        <f>SUM(I287:J287)</f>
        <v>2600</v>
      </c>
    </row>
    <row r="288" spans="1:11" ht="15" thickBot="1" thickTop="1">
      <c r="A288" s="248" t="s">
        <v>266</v>
      </c>
      <c r="B288" s="249"/>
      <c r="C288" s="249"/>
      <c r="D288" s="249"/>
      <c r="E288" s="249"/>
      <c r="F288" s="249"/>
      <c r="G288" s="249"/>
      <c r="H288" s="250"/>
      <c r="I288" s="121">
        <f>SUM(I279:I287)</f>
        <v>6360</v>
      </c>
      <c r="J288" s="121">
        <f>SUM(J279:J287)</f>
        <v>1479</v>
      </c>
      <c r="K288" s="122">
        <f>SUM(K279:K287)</f>
        <v>7839</v>
      </c>
    </row>
    <row r="289" spans="1:11" ht="13.5" thickTop="1">
      <c r="A289" s="137"/>
      <c r="B289" s="8"/>
      <c r="C289" s="8"/>
      <c r="D289" s="8"/>
      <c r="E289" s="53"/>
      <c r="F289" s="41"/>
      <c r="G289" s="41"/>
      <c r="H289" s="224"/>
      <c r="I289" s="224"/>
      <c r="J289" s="8"/>
      <c r="K289" s="71"/>
    </row>
    <row r="290" spans="1:11" ht="12.75">
      <c r="A290" s="137"/>
      <c r="B290" s="8"/>
      <c r="C290" s="8"/>
      <c r="D290" s="8"/>
      <c r="E290" s="53"/>
      <c r="F290" s="41"/>
      <c r="G290" s="41"/>
      <c r="H290" s="223"/>
      <c r="I290" s="223"/>
      <c r="J290" s="8"/>
      <c r="K290" s="71"/>
    </row>
    <row r="291" spans="1:11" ht="12.75">
      <c r="A291" s="137"/>
      <c r="B291" s="8"/>
      <c r="C291" s="8"/>
      <c r="D291" s="8"/>
      <c r="E291" s="53"/>
      <c r="F291" s="41"/>
      <c r="G291" s="85"/>
      <c r="H291" s="223"/>
      <c r="I291" s="223"/>
      <c r="J291" s="8"/>
      <c r="K291" s="71"/>
    </row>
    <row r="292" spans="8:9" ht="12.75">
      <c r="H292" s="4"/>
      <c r="I292" s="4"/>
    </row>
    <row r="293" spans="8:9" ht="12.75">
      <c r="H293" s="4"/>
      <c r="I293" s="4"/>
    </row>
    <row r="294" spans="8:9" ht="12.75">
      <c r="H294" s="4"/>
      <c r="I294" s="4"/>
    </row>
    <row r="295" spans="8:9" ht="12.75">
      <c r="H295" s="4"/>
      <c r="I295" s="4"/>
    </row>
    <row r="296" spans="8:9" ht="12.75">
      <c r="H296" s="4"/>
      <c r="I296" s="4"/>
    </row>
    <row r="297" spans="8:9" ht="12.75">
      <c r="H297" s="4"/>
      <c r="I297" s="4"/>
    </row>
    <row r="298" spans="8:9" ht="12.75">
      <c r="H298" s="4"/>
      <c r="I298" s="4"/>
    </row>
    <row r="299" spans="8:9" ht="12.75">
      <c r="H299" s="4"/>
      <c r="I299" s="4"/>
    </row>
    <row r="300" spans="8:9" ht="12.75">
      <c r="H300" s="4"/>
      <c r="I300" s="4"/>
    </row>
    <row r="301" spans="8:9" ht="12.75">
      <c r="H301" s="4"/>
      <c r="I301" s="4"/>
    </row>
    <row r="302" spans="8:9" ht="12.75">
      <c r="H302" s="4"/>
      <c r="I302" s="4"/>
    </row>
    <row r="303" spans="8:9" ht="12.75">
      <c r="H303" s="4"/>
      <c r="I303" s="4"/>
    </row>
    <row r="304" spans="8:9" ht="12.75">
      <c r="H304" s="4"/>
      <c r="I304" s="4"/>
    </row>
    <row r="305" spans="8:9" ht="12.75">
      <c r="H305" s="4"/>
      <c r="I305" s="4"/>
    </row>
    <row r="306" spans="8:9" ht="12.75">
      <c r="H306" s="4"/>
      <c r="I306" s="4"/>
    </row>
    <row r="307" spans="8:9" ht="12.75">
      <c r="H307" s="4"/>
      <c r="I307" s="4"/>
    </row>
    <row r="308" spans="8:9" ht="12.75">
      <c r="H308" s="4"/>
      <c r="I308" s="4"/>
    </row>
    <row r="309" spans="8:9" ht="12.75">
      <c r="H309" s="4"/>
      <c r="I309" s="4"/>
    </row>
    <row r="310" spans="8:9" ht="12.75">
      <c r="H310" s="4"/>
      <c r="I310" s="4"/>
    </row>
    <row r="311" spans="8:9" ht="12.75">
      <c r="H311" s="4"/>
      <c r="I311" s="4"/>
    </row>
    <row r="312" spans="8:9" ht="12.75">
      <c r="H312" s="4"/>
      <c r="I312" s="4"/>
    </row>
    <row r="313" spans="8:9" ht="12.75">
      <c r="H313" s="4"/>
      <c r="I313" s="4"/>
    </row>
    <row r="314" spans="8:9" ht="12.75">
      <c r="H314" s="4"/>
      <c r="I314" s="4"/>
    </row>
    <row r="315" spans="8:9" ht="12.75">
      <c r="H315" s="4"/>
      <c r="I315" s="4"/>
    </row>
    <row r="316" spans="8:9" ht="12.75">
      <c r="H316" s="4"/>
      <c r="I316" s="4"/>
    </row>
    <row r="317" spans="8:9" ht="12.75">
      <c r="H317" s="4"/>
      <c r="I317" s="4"/>
    </row>
    <row r="318" spans="8:9" ht="12.75">
      <c r="H318" s="4"/>
      <c r="I318" s="4"/>
    </row>
    <row r="319" spans="8:9" ht="12.75">
      <c r="H319" s="4"/>
      <c r="I319" s="4"/>
    </row>
    <row r="320" spans="8:9" ht="12.75">
      <c r="H320" s="4"/>
      <c r="I320" s="4"/>
    </row>
    <row r="321" spans="8:9" ht="12.75">
      <c r="H321" s="4"/>
      <c r="I321" s="4"/>
    </row>
    <row r="322" spans="8:9" ht="12.75">
      <c r="H322" s="4"/>
      <c r="I322" s="4"/>
    </row>
    <row r="323" spans="8:9" ht="12.75">
      <c r="H323" s="4"/>
      <c r="I323" s="4"/>
    </row>
    <row r="324" spans="8:9" ht="12.75">
      <c r="H324" s="4"/>
      <c r="I324" s="4"/>
    </row>
    <row r="325" spans="8:9" ht="12.75">
      <c r="H325" s="4"/>
      <c r="I325" s="4"/>
    </row>
    <row r="326" spans="8:9" ht="12.75">
      <c r="H326" s="4"/>
      <c r="I326" s="4"/>
    </row>
    <row r="327" spans="8:9" ht="12.75">
      <c r="H327" s="4"/>
      <c r="I327" s="4"/>
    </row>
    <row r="328" spans="8:9" ht="12.75">
      <c r="H328" s="4"/>
      <c r="I328" s="4"/>
    </row>
    <row r="329" spans="8:9" ht="12.75">
      <c r="H329" s="4"/>
      <c r="I329" s="4"/>
    </row>
    <row r="330" spans="8:9" ht="12.75">
      <c r="H330" s="4"/>
      <c r="I330" s="4"/>
    </row>
    <row r="331" spans="8:9" ht="12.75">
      <c r="H331" s="4"/>
      <c r="I331" s="4"/>
    </row>
    <row r="332" spans="8:9" ht="12.75">
      <c r="H332" s="4"/>
      <c r="I332" s="4"/>
    </row>
    <row r="333" spans="8:9" ht="12.75">
      <c r="H333" s="4"/>
      <c r="I333" s="4"/>
    </row>
    <row r="334" spans="8:9" ht="12.75">
      <c r="H334" s="4"/>
      <c r="I334" s="4"/>
    </row>
    <row r="335" spans="8:9" ht="12.75">
      <c r="H335" s="4"/>
      <c r="I335" s="4"/>
    </row>
    <row r="336" spans="8:9" ht="12.75">
      <c r="H336" s="4"/>
      <c r="I336" s="4"/>
    </row>
    <row r="337" spans="8:9" ht="12.75">
      <c r="H337" s="4"/>
      <c r="I337" s="4"/>
    </row>
    <row r="338" spans="8:9" ht="12.75">
      <c r="H338" s="4"/>
      <c r="I338" s="4"/>
    </row>
    <row r="339" spans="8:9" ht="12.75">
      <c r="H339" s="4"/>
      <c r="I339" s="4"/>
    </row>
    <row r="340" spans="8:9" ht="12.75">
      <c r="H340" s="4"/>
      <c r="I340" s="4"/>
    </row>
    <row r="341" spans="8:9" ht="12.75">
      <c r="H341" s="4"/>
      <c r="I341" s="4"/>
    </row>
    <row r="342" spans="8:9" ht="12.75">
      <c r="H342" s="4"/>
      <c r="I342" s="4"/>
    </row>
    <row r="343" spans="8:9" ht="12.75">
      <c r="H343" s="4"/>
      <c r="I343" s="4"/>
    </row>
    <row r="344" spans="8:9" ht="12.75">
      <c r="H344" s="4"/>
      <c r="I344" s="4"/>
    </row>
    <row r="345" spans="8:9" ht="12.75">
      <c r="H345" s="4"/>
      <c r="I345" s="4"/>
    </row>
    <row r="346" spans="8:9" ht="12.75">
      <c r="H346" s="4"/>
      <c r="I346" s="4"/>
    </row>
    <row r="347" spans="8:9" ht="12.75">
      <c r="H347" s="4"/>
      <c r="I347" s="4"/>
    </row>
    <row r="348" spans="8:9" ht="12.75">
      <c r="H348" s="4"/>
      <c r="I348" s="4"/>
    </row>
    <row r="349" spans="8:9" ht="12.75">
      <c r="H349" s="4"/>
      <c r="I349" s="4"/>
    </row>
    <row r="350" spans="8:9" ht="12.75">
      <c r="H350" s="4"/>
      <c r="I350" s="4"/>
    </row>
    <row r="351" spans="8:9" ht="12.75">
      <c r="H351" s="4"/>
      <c r="I351" s="4"/>
    </row>
    <row r="352" spans="8:9" ht="12.75">
      <c r="H352" s="4"/>
      <c r="I352" s="4"/>
    </row>
    <row r="353" spans="8:9" ht="12.75">
      <c r="H353" s="4"/>
      <c r="I353" s="4"/>
    </row>
    <row r="354" spans="8:9" ht="12.75">
      <c r="H354" s="4"/>
      <c r="I354" s="4"/>
    </row>
    <row r="355" spans="8:9" ht="12.75">
      <c r="H355" s="4"/>
      <c r="I355" s="4"/>
    </row>
    <row r="356" spans="8:9" ht="12.75">
      <c r="H356" s="4"/>
      <c r="I356" s="4"/>
    </row>
    <row r="357" spans="8:9" ht="12.75">
      <c r="H357" s="4"/>
      <c r="I357" s="4"/>
    </row>
    <row r="358" spans="8:9" ht="12.75">
      <c r="H358" s="4"/>
      <c r="I358" s="4"/>
    </row>
    <row r="359" spans="8:9" ht="12.75">
      <c r="H359" s="4"/>
      <c r="I359" s="4"/>
    </row>
    <row r="360" spans="8:9" ht="12.75">
      <c r="H360" s="4"/>
      <c r="I360" s="4"/>
    </row>
    <row r="361" spans="8:9" ht="12.75">
      <c r="H361" s="4"/>
      <c r="I361" s="4"/>
    </row>
    <row r="362" spans="8:9" ht="12.75">
      <c r="H362" s="4"/>
      <c r="I362" s="4"/>
    </row>
    <row r="363" spans="8:9" ht="12.75">
      <c r="H363" s="4"/>
      <c r="I363" s="4"/>
    </row>
    <row r="364" spans="8:9" ht="12.75">
      <c r="H364" s="4"/>
      <c r="I364" s="4"/>
    </row>
    <row r="365" spans="8:9" ht="12.75">
      <c r="H365" s="4"/>
      <c r="I365" s="4"/>
    </row>
    <row r="366" spans="8:9" ht="12.75">
      <c r="H366" s="4"/>
      <c r="I366" s="4"/>
    </row>
    <row r="367" spans="8:9" ht="12.75">
      <c r="H367" s="4"/>
      <c r="I367" s="4"/>
    </row>
    <row r="368" spans="8:9" ht="12.75">
      <c r="H368" s="4"/>
      <c r="I368" s="4"/>
    </row>
    <row r="369" spans="8:9" ht="12.75">
      <c r="H369" s="4"/>
      <c r="I369" s="4"/>
    </row>
    <row r="370" spans="8:9" ht="12.75">
      <c r="H370" s="4"/>
      <c r="I370" s="4"/>
    </row>
    <row r="371" spans="8:9" ht="12.75">
      <c r="H371" s="4"/>
      <c r="I371" s="4"/>
    </row>
    <row r="372" spans="8:9" ht="12.75">
      <c r="H372" s="4"/>
      <c r="I372" s="4"/>
    </row>
    <row r="373" spans="8:9" ht="12.75">
      <c r="H373" s="4"/>
      <c r="I373" s="4"/>
    </row>
    <row r="374" spans="8:9" ht="12.75">
      <c r="H374" s="4"/>
      <c r="I374" s="4"/>
    </row>
    <row r="375" spans="8:9" ht="12.75">
      <c r="H375" s="4"/>
      <c r="I375" s="4"/>
    </row>
    <row r="376" spans="8:9" ht="12.75">
      <c r="H376" s="4"/>
      <c r="I376" s="4"/>
    </row>
    <row r="377" spans="8:9" ht="12.75">
      <c r="H377" s="4"/>
      <c r="I377" s="4"/>
    </row>
    <row r="378" spans="8:9" ht="12.75">
      <c r="H378" s="4"/>
      <c r="I378" s="4"/>
    </row>
    <row r="379" spans="8:9" ht="12.75">
      <c r="H379" s="4"/>
      <c r="I379" s="4"/>
    </row>
    <row r="380" spans="8:9" ht="12.75">
      <c r="H380" s="4"/>
      <c r="I380" s="4"/>
    </row>
    <row r="381" spans="8:9" ht="12.75">
      <c r="H381" s="4"/>
      <c r="I381" s="4"/>
    </row>
    <row r="382" spans="8:9" ht="12.75">
      <c r="H382" s="4"/>
      <c r="I382" s="4"/>
    </row>
    <row r="383" spans="8:9" ht="12.75">
      <c r="H383" s="4"/>
      <c r="I383" s="4"/>
    </row>
    <row r="384" spans="8:9" ht="12.75">
      <c r="H384" s="4"/>
      <c r="I384" s="4"/>
    </row>
    <row r="385" spans="8:9" ht="12.75">
      <c r="H385" s="4"/>
      <c r="I385" s="4"/>
    </row>
    <row r="386" spans="8:9" ht="12.75">
      <c r="H386" s="4"/>
      <c r="I386" s="4"/>
    </row>
    <row r="387" spans="8:9" ht="12.75">
      <c r="H387" s="4"/>
      <c r="I387" s="4"/>
    </row>
    <row r="388" spans="8:9" ht="12.75">
      <c r="H388" s="4"/>
      <c r="I388" s="4"/>
    </row>
    <row r="389" spans="8:9" ht="12.75">
      <c r="H389" s="4"/>
      <c r="I389" s="4"/>
    </row>
    <row r="390" spans="8:9" ht="12.75">
      <c r="H390" s="4"/>
      <c r="I390" s="4"/>
    </row>
    <row r="391" spans="8:9" ht="12.75">
      <c r="H391" s="4"/>
      <c r="I391" s="4"/>
    </row>
    <row r="392" spans="8:9" ht="12.75">
      <c r="H392" s="4"/>
      <c r="I392" s="4"/>
    </row>
    <row r="393" spans="8:9" ht="12.75">
      <c r="H393" s="4"/>
      <c r="I393" s="4"/>
    </row>
    <row r="394" spans="8:9" ht="12.75">
      <c r="H394" s="4"/>
      <c r="I394" s="4"/>
    </row>
    <row r="395" spans="8:9" ht="12.75">
      <c r="H395" s="4"/>
      <c r="I395" s="4"/>
    </row>
    <row r="396" spans="8:9" ht="12.75">
      <c r="H396" s="4"/>
      <c r="I396" s="4"/>
    </row>
    <row r="397" spans="8:9" ht="12.75">
      <c r="H397" s="4"/>
      <c r="I397" s="4"/>
    </row>
    <row r="398" spans="8:9" ht="12.75">
      <c r="H398" s="4"/>
      <c r="I398" s="4"/>
    </row>
    <row r="399" spans="8:9" ht="12.75">
      <c r="H399" s="4"/>
      <c r="I399" s="4"/>
    </row>
    <row r="400" spans="8:9" ht="12.75">
      <c r="H400" s="4"/>
      <c r="I400" s="4"/>
    </row>
    <row r="401" spans="8:9" ht="12.75">
      <c r="H401" s="4"/>
      <c r="I401" s="4"/>
    </row>
    <row r="402" spans="8:9" ht="12.75">
      <c r="H402" s="4"/>
      <c r="I402" s="4"/>
    </row>
    <row r="403" spans="8:9" ht="12.75">
      <c r="H403" s="4"/>
      <c r="I403" s="4"/>
    </row>
    <row r="404" spans="8:9" ht="12.75">
      <c r="H404" s="4"/>
      <c r="I404" s="4"/>
    </row>
    <row r="405" spans="8:9" ht="12.75">
      <c r="H405" s="4"/>
      <c r="I405" s="4"/>
    </row>
    <row r="406" spans="8:9" ht="12.75">
      <c r="H406" s="4"/>
      <c r="I406" s="4"/>
    </row>
    <row r="407" spans="8:9" ht="12.75">
      <c r="H407" s="4"/>
      <c r="I407" s="4"/>
    </row>
    <row r="408" spans="8:9" ht="12.75">
      <c r="H408" s="4"/>
      <c r="I408" s="4"/>
    </row>
    <row r="409" spans="8:9" ht="12.75">
      <c r="H409" s="4"/>
      <c r="I409" s="4"/>
    </row>
    <row r="410" spans="8:9" ht="12.75">
      <c r="H410" s="4"/>
      <c r="I410" s="4"/>
    </row>
    <row r="411" spans="8:9" ht="12.75">
      <c r="H411" s="4"/>
      <c r="I411" s="4"/>
    </row>
    <row r="412" spans="8:9" ht="12.75">
      <c r="H412" s="4"/>
      <c r="I412" s="4"/>
    </row>
    <row r="413" spans="8:9" ht="12.75">
      <c r="H413" s="4"/>
      <c r="I413" s="4"/>
    </row>
    <row r="414" spans="8:9" ht="12.75">
      <c r="H414" s="4"/>
      <c r="I414" s="4"/>
    </row>
    <row r="415" spans="8:9" ht="12.75">
      <c r="H415" s="4"/>
      <c r="I415" s="4"/>
    </row>
    <row r="416" spans="8:9" ht="12.75">
      <c r="H416" s="4"/>
      <c r="I416" s="4"/>
    </row>
    <row r="417" spans="8:9" ht="12.75">
      <c r="H417" s="4"/>
      <c r="I417" s="4"/>
    </row>
    <row r="418" spans="8:9" ht="12.75">
      <c r="H418" s="4"/>
      <c r="I418" s="4"/>
    </row>
    <row r="419" spans="8:9" ht="12.75">
      <c r="H419" s="4"/>
      <c r="I419" s="4"/>
    </row>
    <row r="420" spans="8:9" ht="12.75">
      <c r="H420" s="4"/>
      <c r="I420" s="4"/>
    </row>
    <row r="421" spans="8:9" ht="12.75">
      <c r="H421" s="4"/>
      <c r="I421" s="4"/>
    </row>
    <row r="422" spans="8:9" ht="12.75">
      <c r="H422" s="4"/>
      <c r="I422" s="4"/>
    </row>
    <row r="423" spans="8:9" ht="12.75">
      <c r="H423" s="4"/>
      <c r="I423" s="4"/>
    </row>
    <row r="424" spans="8:9" ht="12.75">
      <c r="H424" s="4"/>
      <c r="I424" s="4"/>
    </row>
    <row r="425" spans="8:9" ht="12.75">
      <c r="H425" s="4"/>
      <c r="I425" s="4"/>
    </row>
    <row r="426" spans="8:9" ht="12.75">
      <c r="H426" s="4"/>
      <c r="I426" s="4"/>
    </row>
    <row r="427" spans="8:9" ht="12.75">
      <c r="H427" s="4"/>
      <c r="I427" s="4"/>
    </row>
    <row r="428" spans="8:9" ht="12.75">
      <c r="H428" s="4"/>
      <c r="I428" s="4"/>
    </row>
    <row r="429" spans="8:9" ht="12.75">
      <c r="H429" s="4"/>
      <c r="I429" s="4"/>
    </row>
    <row r="430" spans="8:9" ht="12.75">
      <c r="H430" s="4"/>
      <c r="I430" s="4"/>
    </row>
    <row r="431" spans="8:9" ht="12.75">
      <c r="H431" s="4"/>
      <c r="I431" s="4"/>
    </row>
    <row r="432" spans="8:9" ht="12.75">
      <c r="H432" s="4"/>
      <c r="I432" s="4"/>
    </row>
    <row r="433" spans="8:9" ht="12.75">
      <c r="H433" s="4"/>
      <c r="I433" s="4"/>
    </row>
    <row r="434" spans="8:9" ht="12.75">
      <c r="H434" s="4"/>
      <c r="I434" s="4"/>
    </row>
    <row r="435" spans="8:9" ht="12.75">
      <c r="H435" s="4"/>
      <c r="I435" s="4"/>
    </row>
    <row r="436" spans="8:9" ht="12.75">
      <c r="H436" s="4"/>
      <c r="I436" s="4"/>
    </row>
    <row r="437" spans="8:9" ht="12.75">
      <c r="H437" s="4"/>
      <c r="I437" s="4"/>
    </row>
    <row r="438" spans="8:9" ht="12.75">
      <c r="H438" s="4"/>
      <c r="I438" s="4"/>
    </row>
    <row r="439" spans="8:9" ht="12.75">
      <c r="H439" s="4"/>
      <c r="I439" s="4"/>
    </row>
    <row r="440" spans="8:9" ht="12.75">
      <c r="H440" s="4"/>
      <c r="I440" s="4"/>
    </row>
    <row r="441" spans="8:9" ht="12.75">
      <c r="H441" s="4"/>
      <c r="I441" s="4"/>
    </row>
    <row r="442" spans="8:9" ht="12.75">
      <c r="H442" s="4"/>
      <c r="I442" s="4"/>
    </row>
    <row r="443" spans="8:9" ht="12.75">
      <c r="H443" s="4"/>
      <c r="I443" s="4"/>
    </row>
    <row r="444" spans="8:9" ht="12.75">
      <c r="H444" s="4"/>
      <c r="I444" s="4"/>
    </row>
    <row r="445" spans="8:9" ht="12.75">
      <c r="H445" s="4"/>
      <c r="I445" s="4"/>
    </row>
    <row r="446" spans="8:9" ht="12.75">
      <c r="H446" s="4"/>
      <c r="I446" s="4"/>
    </row>
    <row r="447" spans="8:9" ht="12.75">
      <c r="H447" s="4"/>
      <c r="I447" s="4"/>
    </row>
    <row r="448" spans="8:9" ht="12.75">
      <c r="H448" s="4"/>
      <c r="I448" s="4"/>
    </row>
    <row r="449" spans="8:9" ht="12.75">
      <c r="H449" s="4"/>
      <c r="I449" s="4"/>
    </row>
    <row r="450" spans="8:9" ht="12.75">
      <c r="H450" s="4"/>
      <c r="I450" s="4"/>
    </row>
    <row r="451" spans="8:9" ht="12.75">
      <c r="H451" s="4"/>
      <c r="I451" s="4"/>
    </row>
    <row r="452" spans="8:9" ht="12.75">
      <c r="H452" s="4"/>
      <c r="I452" s="4"/>
    </row>
    <row r="453" spans="8:9" ht="12.75">
      <c r="H453" s="4"/>
      <c r="I453" s="4"/>
    </row>
    <row r="454" spans="8:9" ht="12.75">
      <c r="H454" s="4"/>
      <c r="I454" s="4"/>
    </row>
    <row r="455" spans="8:9" ht="12.75">
      <c r="H455" s="4"/>
      <c r="I455" s="4"/>
    </row>
    <row r="456" spans="8:9" ht="12.75">
      <c r="H456" s="4"/>
      <c r="I456" s="4"/>
    </row>
    <row r="457" spans="8:9" ht="12.75">
      <c r="H457" s="4"/>
      <c r="I457" s="4"/>
    </row>
    <row r="458" spans="8:9" ht="12.75">
      <c r="H458" s="4"/>
      <c r="I458" s="4"/>
    </row>
    <row r="459" spans="8:9" ht="12.75">
      <c r="H459" s="4"/>
      <c r="I459" s="4"/>
    </row>
    <row r="460" spans="8:9" ht="12.75">
      <c r="H460" s="4"/>
      <c r="I460" s="4"/>
    </row>
    <row r="461" spans="8:9" ht="12.75">
      <c r="H461" s="4"/>
      <c r="I461" s="4"/>
    </row>
    <row r="462" spans="8:9" ht="12.75">
      <c r="H462" s="4"/>
      <c r="I462" s="4"/>
    </row>
    <row r="463" spans="8:9" ht="12.75">
      <c r="H463" s="4"/>
      <c r="I463" s="4"/>
    </row>
    <row r="464" spans="8:9" ht="12.75">
      <c r="H464" s="4"/>
      <c r="I464" s="4"/>
    </row>
    <row r="465" spans="8:9" ht="12.75">
      <c r="H465" s="4"/>
      <c r="I465" s="4"/>
    </row>
    <row r="466" spans="8:9" ht="12.75">
      <c r="H466" s="4"/>
      <c r="I466" s="4"/>
    </row>
    <row r="467" spans="8:9" ht="12.75">
      <c r="H467" s="4"/>
      <c r="I467" s="4"/>
    </row>
    <row r="468" spans="8:9" ht="12.75">
      <c r="H468" s="4"/>
      <c r="I468" s="4"/>
    </row>
    <row r="469" spans="8:9" ht="12.75">
      <c r="H469" s="4"/>
      <c r="I469" s="4"/>
    </row>
    <row r="470" spans="8:9" ht="12.75">
      <c r="H470" s="4"/>
      <c r="I470" s="4"/>
    </row>
    <row r="471" spans="8:9" ht="12.75">
      <c r="H471" s="4"/>
      <c r="I471" s="4"/>
    </row>
    <row r="472" spans="8:9" ht="12.75">
      <c r="H472" s="4"/>
      <c r="I472" s="4"/>
    </row>
    <row r="473" spans="8:9" ht="12.75">
      <c r="H473" s="4"/>
      <c r="I473" s="4"/>
    </row>
    <row r="474" spans="8:9" ht="12.75">
      <c r="H474" s="4"/>
      <c r="I474" s="4"/>
    </row>
    <row r="475" spans="8:9" ht="12.75">
      <c r="H475" s="4"/>
      <c r="I475" s="4"/>
    </row>
    <row r="476" spans="8:9" ht="12.75">
      <c r="H476" s="4"/>
      <c r="I476" s="4"/>
    </row>
    <row r="477" spans="8:9" ht="12.75">
      <c r="H477" s="4"/>
      <c r="I477" s="4"/>
    </row>
    <row r="478" spans="8:9" ht="12.75">
      <c r="H478" s="4"/>
      <c r="I478" s="4"/>
    </row>
    <row r="479" spans="8:9" ht="12.75">
      <c r="H479" s="4"/>
      <c r="I479" s="4"/>
    </row>
    <row r="480" spans="8:9" ht="12.75">
      <c r="H480" s="4"/>
      <c r="I480" s="4"/>
    </row>
    <row r="481" spans="8:9" ht="12.75">
      <c r="H481" s="4"/>
      <c r="I481" s="4"/>
    </row>
    <row r="482" spans="8:9" ht="12.75">
      <c r="H482" s="4"/>
      <c r="I482" s="4"/>
    </row>
    <row r="483" spans="8:9" ht="12.75">
      <c r="H483" s="4"/>
      <c r="I483" s="4"/>
    </row>
    <row r="484" spans="8:9" ht="12.75">
      <c r="H484" s="4"/>
      <c r="I484" s="4"/>
    </row>
    <row r="485" spans="8:9" ht="12.75">
      <c r="H485" s="4"/>
      <c r="I485" s="4"/>
    </row>
    <row r="486" spans="8:9" ht="12.75">
      <c r="H486" s="4"/>
      <c r="I486" s="4"/>
    </row>
    <row r="487" spans="8:9" ht="12.75">
      <c r="H487" s="4"/>
      <c r="I487" s="4"/>
    </row>
    <row r="488" spans="8:9" ht="12.75">
      <c r="H488" s="4"/>
      <c r="I488" s="4"/>
    </row>
    <row r="489" spans="8:9" ht="12.75">
      <c r="H489" s="4"/>
      <c r="I489" s="4"/>
    </row>
    <row r="490" spans="8:9" ht="12.75">
      <c r="H490" s="4"/>
      <c r="I490" s="4"/>
    </row>
    <row r="491" spans="8:9" ht="12.75">
      <c r="H491" s="4"/>
      <c r="I491" s="4"/>
    </row>
    <row r="492" spans="8:9" ht="12.75">
      <c r="H492" s="4"/>
      <c r="I492" s="4"/>
    </row>
    <row r="493" spans="8:9" ht="12.75">
      <c r="H493" s="4"/>
      <c r="I493" s="4"/>
    </row>
    <row r="494" spans="8:9" ht="12.75">
      <c r="H494" s="4"/>
      <c r="I494" s="4"/>
    </row>
    <row r="495" spans="8:9" ht="12.75">
      <c r="H495" s="4"/>
      <c r="I495" s="4"/>
    </row>
    <row r="496" spans="8:9" ht="12.75">
      <c r="H496" s="4"/>
      <c r="I496" s="4"/>
    </row>
    <row r="497" spans="8:9" ht="12.75">
      <c r="H497" s="4"/>
      <c r="I497" s="4"/>
    </row>
    <row r="498" spans="8:9" ht="12.75">
      <c r="H498" s="4"/>
      <c r="I498" s="4"/>
    </row>
    <row r="499" spans="8:9" ht="12.75">
      <c r="H499" s="4"/>
      <c r="I499" s="4"/>
    </row>
    <row r="500" spans="8:9" ht="12.75">
      <c r="H500" s="4"/>
      <c r="I500" s="4"/>
    </row>
    <row r="501" spans="8:9" ht="12.75">
      <c r="H501" s="4"/>
      <c r="I501" s="4"/>
    </row>
    <row r="502" spans="8:9" ht="12.75">
      <c r="H502" s="4"/>
      <c r="I502" s="4"/>
    </row>
    <row r="503" spans="8:9" ht="12.75">
      <c r="H503" s="4"/>
      <c r="I503" s="4"/>
    </row>
    <row r="504" spans="8:9" ht="12.75">
      <c r="H504" s="4"/>
      <c r="I504" s="4"/>
    </row>
    <row r="505" spans="8:9" ht="12.75">
      <c r="H505" s="4"/>
      <c r="I505" s="4"/>
    </row>
    <row r="506" spans="8:9" ht="12.75">
      <c r="H506" s="4"/>
      <c r="I506" s="4"/>
    </row>
    <row r="507" spans="8:9" ht="12.75">
      <c r="H507" s="4"/>
      <c r="I507" s="4"/>
    </row>
    <row r="508" spans="8:9" ht="12.75">
      <c r="H508" s="4"/>
      <c r="I508" s="4"/>
    </row>
    <row r="509" spans="8:9" ht="12.75">
      <c r="H509" s="4"/>
      <c r="I509" s="4"/>
    </row>
    <row r="510" spans="8:9" ht="12.75">
      <c r="H510" s="4"/>
      <c r="I510" s="4"/>
    </row>
    <row r="511" spans="8:9" ht="12.75">
      <c r="H511" s="4"/>
      <c r="I511" s="4"/>
    </row>
    <row r="512" spans="8:9" ht="12.75">
      <c r="H512" s="4"/>
      <c r="I512" s="4"/>
    </row>
    <row r="513" spans="8:9" ht="12.75">
      <c r="H513" s="4"/>
      <c r="I513" s="4"/>
    </row>
    <row r="514" spans="8:9" ht="12.75">
      <c r="H514" s="4"/>
      <c r="I514" s="4"/>
    </row>
    <row r="515" spans="8:9" ht="12.75">
      <c r="H515" s="4"/>
      <c r="I515" s="4"/>
    </row>
    <row r="516" spans="8:9" ht="12.75">
      <c r="H516" s="4"/>
      <c r="I516" s="4"/>
    </row>
    <row r="517" spans="8:9" ht="12.75">
      <c r="H517" s="4"/>
      <c r="I517" s="4"/>
    </row>
    <row r="518" spans="8:9" ht="12.75">
      <c r="H518" s="4"/>
      <c r="I518" s="4"/>
    </row>
    <row r="519" spans="8:9" ht="12.75">
      <c r="H519" s="4"/>
      <c r="I519" s="4"/>
    </row>
    <row r="520" spans="8:9" ht="12.75">
      <c r="H520" s="4"/>
      <c r="I520" s="4"/>
    </row>
    <row r="521" spans="8:9" ht="12.75">
      <c r="H521" s="4"/>
      <c r="I521" s="4"/>
    </row>
    <row r="522" spans="8:9" ht="12.75">
      <c r="H522" s="4"/>
      <c r="I522" s="4"/>
    </row>
    <row r="523" spans="8:9" ht="12.75">
      <c r="H523" s="4"/>
      <c r="I523" s="4"/>
    </row>
    <row r="524" spans="8:9" ht="12.75">
      <c r="H524" s="4"/>
      <c r="I524" s="4"/>
    </row>
    <row r="525" spans="8:9" ht="12.75">
      <c r="H525" s="4"/>
      <c r="I525" s="4"/>
    </row>
    <row r="526" spans="8:9" ht="12.75">
      <c r="H526" s="4"/>
      <c r="I526" s="4"/>
    </row>
    <row r="527" spans="8:9" ht="12.75">
      <c r="H527" s="4"/>
      <c r="I527" s="4"/>
    </row>
    <row r="528" spans="8:9" ht="12.75">
      <c r="H528" s="4"/>
      <c r="I528" s="4"/>
    </row>
    <row r="529" spans="8:9" ht="12.75">
      <c r="H529" s="4"/>
      <c r="I529" s="4"/>
    </row>
    <row r="530" spans="8:9" ht="12.75">
      <c r="H530" s="4"/>
      <c r="I530" s="4"/>
    </row>
    <row r="531" spans="8:9" ht="12.75">
      <c r="H531" s="4"/>
      <c r="I531" s="4"/>
    </row>
    <row r="532" spans="8:9" ht="12.75">
      <c r="H532" s="4"/>
      <c r="I532" s="4"/>
    </row>
    <row r="533" spans="8:9" ht="12.75">
      <c r="H533" s="4"/>
      <c r="I533" s="4"/>
    </row>
    <row r="534" spans="8:9" ht="12.75">
      <c r="H534" s="4"/>
      <c r="I534" s="4"/>
    </row>
    <row r="535" spans="8:9" ht="12.75">
      <c r="H535" s="4"/>
      <c r="I535" s="4"/>
    </row>
    <row r="536" spans="8:9" ht="12.75">
      <c r="H536" s="4"/>
      <c r="I536" s="4"/>
    </row>
    <row r="537" spans="8:9" ht="12.75">
      <c r="H537" s="4"/>
      <c r="I537" s="4"/>
    </row>
    <row r="538" spans="8:9" ht="12.75">
      <c r="H538" s="4"/>
      <c r="I538" s="4"/>
    </row>
    <row r="539" spans="8:9" ht="12.75">
      <c r="H539" s="4"/>
      <c r="I539" s="4"/>
    </row>
    <row r="540" spans="8:9" ht="12.75">
      <c r="H540" s="4"/>
      <c r="I540" s="4"/>
    </row>
    <row r="541" spans="8:9" ht="12.75">
      <c r="H541" s="4"/>
      <c r="I541" s="4"/>
    </row>
    <row r="542" spans="8:9" ht="12.75">
      <c r="H542" s="4"/>
      <c r="I542" s="4"/>
    </row>
    <row r="543" spans="8:9" ht="12.75">
      <c r="H543" s="4"/>
      <c r="I543" s="4"/>
    </row>
    <row r="544" spans="8:9" ht="12.75">
      <c r="H544" s="4"/>
      <c r="I544" s="4"/>
    </row>
    <row r="545" spans="8:9" ht="12.75">
      <c r="H545" s="4"/>
      <c r="I545" s="4"/>
    </row>
    <row r="546" spans="8:9" ht="12.75">
      <c r="H546" s="4"/>
      <c r="I546" s="4"/>
    </row>
    <row r="547" spans="8:9" ht="12.75">
      <c r="H547" s="4"/>
      <c r="I547" s="4"/>
    </row>
    <row r="548" spans="8:9" ht="12.75">
      <c r="H548" s="4"/>
      <c r="I548" s="4"/>
    </row>
    <row r="549" spans="8:9" ht="12.75">
      <c r="H549" s="4"/>
      <c r="I549" s="4"/>
    </row>
    <row r="550" spans="8:9" ht="12.75">
      <c r="H550" s="4"/>
      <c r="I550" s="4"/>
    </row>
    <row r="551" spans="8:9" ht="12.75">
      <c r="H551" s="4"/>
      <c r="I551" s="4"/>
    </row>
    <row r="552" spans="8:9" ht="12.75">
      <c r="H552" s="4"/>
      <c r="I552" s="4"/>
    </row>
    <row r="553" spans="8:9" ht="12.75">
      <c r="H553" s="4"/>
      <c r="I553" s="4"/>
    </row>
    <row r="554" spans="8:9" ht="12.75">
      <c r="H554" s="4"/>
      <c r="I554" s="4"/>
    </row>
    <row r="555" spans="8:9" ht="12.75">
      <c r="H555" s="4"/>
      <c r="I555" s="4"/>
    </row>
    <row r="556" spans="8:9" ht="12.75">
      <c r="H556" s="4"/>
      <c r="I556" s="4"/>
    </row>
    <row r="557" spans="8:9" ht="12.75">
      <c r="H557" s="4"/>
      <c r="I557" s="4"/>
    </row>
    <row r="558" spans="8:9" ht="12.75">
      <c r="H558" s="4"/>
      <c r="I558" s="4"/>
    </row>
    <row r="559" spans="8:9" ht="12.75">
      <c r="H559" s="4"/>
      <c r="I559" s="4"/>
    </row>
    <row r="560" spans="8:9" ht="12.75">
      <c r="H560" s="4"/>
      <c r="I560" s="4"/>
    </row>
    <row r="561" spans="8:9" ht="12.75">
      <c r="H561" s="4"/>
      <c r="I561" s="4"/>
    </row>
    <row r="562" spans="8:9" ht="12.75">
      <c r="H562" s="4"/>
      <c r="I562" s="4"/>
    </row>
    <row r="563" spans="8:9" ht="12.75">
      <c r="H563" s="4"/>
      <c r="I563" s="4"/>
    </row>
    <row r="564" spans="8:9" ht="12.75">
      <c r="H564" s="4"/>
      <c r="I564" s="4"/>
    </row>
    <row r="565" spans="8:9" ht="12.75">
      <c r="H565" s="4"/>
      <c r="I565" s="4"/>
    </row>
    <row r="566" spans="8:9" ht="12.75">
      <c r="H566" s="4"/>
      <c r="I566" s="4"/>
    </row>
    <row r="567" spans="8:9" ht="12.75">
      <c r="H567" s="4"/>
      <c r="I567" s="4"/>
    </row>
    <row r="568" spans="8:9" ht="12.75">
      <c r="H568" s="4"/>
      <c r="I568" s="4"/>
    </row>
    <row r="569" spans="8:9" ht="12.75">
      <c r="H569" s="4"/>
      <c r="I569" s="4"/>
    </row>
    <row r="570" spans="8:9" ht="12.75">
      <c r="H570" s="4"/>
      <c r="I570" s="4"/>
    </row>
    <row r="571" spans="8:9" ht="12.75">
      <c r="H571" s="4"/>
      <c r="I571" s="4"/>
    </row>
    <row r="572" spans="8:9" ht="12.75">
      <c r="H572" s="4"/>
      <c r="I572" s="4"/>
    </row>
    <row r="573" spans="8:9" ht="12.75">
      <c r="H573" s="4"/>
      <c r="I573" s="4"/>
    </row>
    <row r="574" spans="8:9" ht="12.75">
      <c r="H574" s="4"/>
      <c r="I574" s="4"/>
    </row>
    <row r="575" spans="8:9" ht="12.75">
      <c r="H575" s="4"/>
      <c r="I575" s="4"/>
    </row>
    <row r="576" spans="8:9" ht="12.75">
      <c r="H576" s="4"/>
      <c r="I576" s="4"/>
    </row>
    <row r="577" spans="8:9" ht="12.75">
      <c r="H577" s="4"/>
      <c r="I577" s="4"/>
    </row>
    <row r="578" spans="8:9" ht="12.75">
      <c r="H578" s="4"/>
      <c r="I578" s="4"/>
    </row>
    <row r="579" spans="8:9" ht="12.75">
      <c r="H579" s="4"/>
      <c r="I579" s="4"/>
    </row>
    <row r="580" spans="8:9" ht="12.75">
      <c r="H580" s="4"/>
      <c r="I580" s="4"/>
    </row>
    <row r="581" spans="8:9" ht="12.75">
      <c r="H581" s="4"/>
      <c r="I581" s="4"/>
    </row>
    <row r="582" spans="8:9" ht="12.75">
      <c r="H582" s="4"/>
      <c r="I582" s="4"/>
    </row>
    <row r="583" spans="8:9" ht="12.75">
      <c r="H583" s="4"/>
      <c r="I583" s="4"/>
    </row>
    <row r="584" spans="8:9" ht="12.75">
      <c r="H584" s="4"/>
      <c r="I584" s="4"/>
    </row>
    <row r="585" spans="8:9" ht="12.75">
      <c r="H585" s="4"/>
      <c r="I585" s="4"/>
    </row>
    <row r="586" spans="8:9" ht="12.75">
      <c r="H586" s="4"/>
      <c r="I586" s="4"/>
    </row>
    <row r="587" spans="8:9" ht="12.75">
      <c r="H587" s="4"/>
      <c r="I587" s="4"/>
    </row>
    <row r="588" spans="8:9" ht="12.75">
      <c r="H588" s="4"/>
      <c r="I588" s="4"/>
    </row>
    <row r="589" spans="8:9" ht="12.75">
      <c r="H589" s="4"/>
      <c r="I589" s="4"/>
    </row>
    <row r="590" spans="8:9" ht="12.75">
      <c r="H590" s="4"/>
      <c r="I590" s="4"/>
    </row>
    <row r="591" spans="8:9" ht="12.75">
      <c r="H591" s="4"/>
      <c r="I591" s="4"/>
    </row>
    <row r="592" spans="8:9" ht="12.75">
      <c r="H592" s="4"/>
      <c r="I592" s="4"/>
    </row>
    <row r="593" spans="8:9" ht="12.75">
      <c r="H593" s="4"/>
      <c r="I593" s="4"/>
    </row>
    <row r="594" spans="8:9" ht="12.75">
      <c r="H594" s="4"/>
      <c r="I594" s="4"/>
    </row>
    <row r="595" spans="8:9" ht="12.75">
      <c r="H595" s="4"/>
      <c r="I595" s="4"/>
    </row>
    <row r="596" spans="8:9" ht="12.75">
      <c r="H596" s="4"/>
      <c r="I596" s="4"/>
    </row>
    <row r="597" spans="8:9" ht="12.75">
      <c r="H597" s="4"/>
      <c r="I597" s="4"/>
    </row>
    <row r="598" spans="8:9" ht="12.75">
      <c r="H598" s="4"/>
      <c r="I598" s="4"/>
    </row>
    <row r="599" spans="8:9" ht="12.75">
      <c r="H599" s="4"/>
      <c r="I599" s="4"/>
    </row>
    <row r="600" spans="8:9" ht="12.75">
      <c r="H600" s="4"/>
      <c r="I600" s="4"/>
    </row>
    <row r="601" spans="8:9" ht="12.75">
      <c r="H601" s="4"/>
      <c r="I601" s="4"/>
    </row>
    <row r="602" spans="8:9" ht="12.75">
      <c r="H602" s="4"/>
      <c r="I602" s="4"/>
    </row>
    <row r="603" spans="8:9" ht="12.75">
      <c r="H603" s="4"/>
      <c r="I603" s="4"/>
    </row>
    <row r="604" spans="8:9" ht="12.75">
      <c r="H604" s="4"/>
      <c r="I604" s="4"/>
    </row>
    <row r="605" spans="8:9" ht="12.75">
      <c r="H605" s="4"/>
      <c r="I605" s="4"/>
    </row>
    <row r="606" spans="8:9" ht="12.75">
      <c r="H606" s="4"/>
      <c r="I606" s="4"/>
    </row>
    <row r="607" spans="8:9" ht="12.75">
      <c r="H607" s="4"/>
      <c r="I607" s="4"/>
    </row>
    <row r="608" spans="8:9" ht="12.75">
      <c r="H608" s="4"/>
      <c r="I608" s="4"/>
    </row>
    <row r="609" spans="8:9" ht="12.75">
      <c r="H609" s="4"/>
      <c r="I609" s="4"/>
    </row>
    <row r="610" spans="8:9" ht="12.75">
      <c r="H610" s="4"/>
      <c r="I610" s="4"/>
    </row>
    <row r="611" spans="8:9" ht="12.75">
      <c r="H611" s="4"/>
      <c r="I611" s="4"/>
    </row>
    <row r="612" spans="8:9" ht="12.75">
      <c r="H612" s="4"/>
      <c r="I612" s="4"/>
    </row>
    <row r="613" spans="8:9" ht="12.75">
      <c r="H613" s="4"/>
      <c r="I613" s="4"/>
    </row>
    <row r="614" spans="8:9" ht="12.75">
      <c r="H614" s="4"/>
      <c r="I614" s="4"/>
    </row>
    <row r="615" spans="8:9" ht="12.75">
      <c r="H615" s="4"/>
      <c r="I615" s="4"/>
    </row>
    <row r="894" ht="12.75">
      <c r="A894" s="138" t="s">
        <v>26</v>
      </c>
    </row>
  </sheetData>
  <mergeCells count="285">
    <mergeCell ref="A173:H173"/>
    <mergeCell ref="H185:H188"/>
    <mergeCell ref="F185:F188"/>
    <mergeCell ref="D121:D124"/>
    <mergeCell ref="C121:C124"/>
    <mergeCell ref="B121:B124"/>
    <mergeCell ref="A121:A124"/>
    <mergeCell ref="E121:E124"/>
    <mergeCell ref="G140:G143"/>
    <mergeCell ref="A138:H138"/>
    <mergeCell ref="I131:K133"/>
    <mergeCell ref="A139:K139"/>
    <mergeCell ref="A140:A143"/>
    <mergeCell ref="B140:B143"/>
    <mergeCell ref="I140:K142"/>
    <mergeCell ref="H140:H143"/>
    <mergeCell ref="C140:C143"/>
    <mergeCell ref="D140:D143"/>
    <mergeCell ref="E140:E143"/>
    <mergeCell ref="F140:F143"/>
    <mergeCell ref="A65:K65"/>
    <mergeCell ref="A92:K92"/>
    <mergeCell ref="A91:H91"/>
    <mergeCell ref="C93:C96"/>
    <mergeCell ref="H93:H96"/>
    <mergeCell ref="E93:E96"/>
    <mergeCell ref="F93:F96"/>
    <mergeCell ref="D93:D96"/>
    <mergeCell ref="I93:K95"/>
    <mergeCell ref="A82:K82"/>
    <mergeCell ref="I163:K165"/>
    <mergeCell ref="H163:H166"/>
    <mergeCell ref="A111:H111"/>
    <mergeCell ref="A93:A96"/>
    <mergeCell ref="B93:B96"/>
    <mergeCell ref="A103:K103"/>
    <mergeCell ref="F104:F107"/>
    <mergeCell ref="A161:H161"/>
    <mergeCell ref="A130:K130"/>
    <mergeCell ref="H131:H134"/>
    <mergeCell ref="A102:H102"/>
    <mergeCell ref="G93:G96"/>
    <mergeCell ref="A47:A50"/>
    <mergeCell ref="A288:H288"/>
    <mergeCell ref="A253:A256"/>
    <mergeCell ref="B253:B256"/>
    <mergeCell ref="A260:A263"/>
    <mergeCell ref="B260:B263"/>
    <mergeCell ref="A258:H258"/>
    <mergeCell ref="H253:H256"/>
    <mergeCell ref="F131:F134"/>
    <mergeCell ref="G131:G134"/>
    <mergeCell ref="D253:D256"/>
    <mergeCell ref="E253:E256"/>
    <mergeCell ref="F238:F241"/>
    <mergeCell ref="E185:E188"/>
    <mergeCell ref="A174:K174"/>
    <mergeCell ref="A163:A166"/>
    <mergeCell ref="B163:B166"/>
    <mergeCell ref="B228:B231"/>
    <mergeCell ref="A120:K120"/>
    <mergeCell ref="A104:A107"/>
    <mergeCell ref="B104:B107"/>
    <mergeCell ref="C104:C107"/>
    <mergeCell ref="D104:D107"/>
    <mergeCell ref="E104:E107"/>
    <mergeCell ref="G104:G107"/>
    <mergeCell ref="H104:H107"/>
    <mergeCell ref="I104:K106"/>
    <mergeCell ref="D113:D116"/>
    <mergeCell ref="B55:B58"/>
    <mergeCell ref="C55:C58"/>
    <mergeCell ref="E55:E58"/>
    <mergeCell ref="F36:F39"/>
    <mergeCell ref="B36:B39"/>
    <mergeCell ref="C36:C39"/>
    <mergeCell ref="D36:D39"/>
    <mergeCell ref="H36:H39"/>
    <mergeCell ref="I47:K49"/>
    <mergeCell ref="F55:F58"/>
    <mergeCell ref="G36:G39"/>
    <mergeCell ref="G55:G58"/>
    <mergeCell ref="I36:K38"/>
    <mergeCell ref="F47:F50"/>
    <mergeCell ref="G47:G50"/>
    <mergeCell ref="A46:K46"/>
    <mergeCell ref="B47:B50"/>
    <mergeCell ref="A252:K252"/>
    <mergeCell ref="A259:K259"/>
    <mergeCell ref="A217:A220"/>
    <mergeCell ref="B217:B220"/>
    <mergeCell ref="C217:C220"/>
    <mergeCell ref="D217:D220"/>
    <mergeCell ref="C253:C256"/>
    <mergeCell ref="I228:K230"/>
    <mergeCell ref="A228:A231"/>
    <mergeCell ref="C228:C231"/>
    <mergeCell ref="H238:H241"/>
    <mergeCell ref="A18:A21"/>
    <mergeCell ref="E47:E50"/>
    <mergeCell ref="A112:K112"/>
    <mergeCell ref="A83:A86"/>
    <mergeCell ref="B83:B86"/>
    <mergeCell ref="C83:C86"/>
    <mergeCell ref="D83:D86"/>
    <mergeCell ref="E83:E86"/>
    <mergeCell ref="F83:F86"/>
    <mergeCell ref="H47:H50"/>
    <mergeCell ref="C11:C14"/>
    <mergeCell ref="D11:D14"/>
    <mergeCell ref="I18:K20"/>
    <mergeCell ref="F18:F21"/>
    <mergeCell ref="G18:G21"/>
    <mergeCell ref="H18:H21"/>
    <mergeCell ref="E18:E21"/>
    <mergeCell ref="A35:K35"/>
    <mergeCell ref="A36:A39"/>
    <mergeCell ref="B2:B5"/>
    <mergeCell ref="C2:C5"/>
    <mergeCell ref="A1:K1"/>
    <mergeCell ref="H2:H5"/>
    <mergeCell ref="E2:E5"/>
    <mergeCell ref="F2:F5"/>
    <mergeCell ref="G2:G5"/>
    <mergeCell ref="A2:A5"/>
    <mergeCell ref="D2:D5"/>
    <mergeCell ref="H55:H58"/>
    <mergeCell ref="E36:E39"/>
    <mergeCell ref="D55:D58"/>
    <mergeCell ref="I2:K4"/>
    <mergeCell ref="E11:E14"/>
    <mergeCell ref="F11:F14"/>
    <mergeCell ref="I11:K13"/>
    <mergeCell ref="A17:K17"/>
    <mergeCell ref="A11:A14"/>
    <mergeCell ref="B11:B14"/>
    <mergeCell ref="B66:B69"/>
    <mergeCell ref="C66:C69"/>
    <mergeCell ref="D66:D69"/>
    <mergeCell ref="C47:C50"/>
    <mergeCell ref="D47:D50"/>
    <mergeCell ref="A64:H64"/>
    <mergeCell ref="A53:H53"/>
    <mergeCell ref="A54:K54"/>
    <mergeCell ref="I55:K57"/>
    <mergeCell ref="A55:A58"/>
    <mergeCell ref="I66:K68"/>
    <mergeCell ref="G83:G86"/>
    <mergeCell ref="H83:H86"/>
    <mergeCell ref="I83:K85"/>
    <mergeCell ref="A81:H81"/>
    <mergeCell ref="E66:E69"/>
    <mergeCell ref="F66:F69"/>
    <mergeCell ref="G66:G69"/>
    <mergeCell ref="H66:H69"/>
    <mergeCell ref="A66:A69"/>
    <mergeCell ref="I113:K115"/>
    <mergeCell ref="A119:H119"/>
    <mergeCell ref="E113:E116"/>
    <mergeCell ref="F113:F116"/>
    <mergeCell ref="G113:G116"/>
    <mergeCell ref="H113:H116"/>
    <mergeCell ref="A113:A116"/>
    <mergeCell ref="B113:B116"/>
    <mergeCell ref="C113:C116"/>
    <mergeCell ref="I121:K123"/>
    <mergeCell ref="A129:H129"/>
    <mergeCell ref="A131:A134"/>
    <mergeCell ref="B131:B134"/>
    <mergeCell ref="C131:C134"/>
    <mergeCell ref="D131:D134"/>
    <mergeCell ref="E131:E134"/>
    <mergeCell ref="H121:H124"/>
    <mergeCell ref="F121:F124"/>
    <mergeCell ref="G121:G124"/>
    <mergeCell ref="A162:K162"/>
    <mergeCell ref="F163:F166"/>
    <mergeCell ref="G163:G166"/>
    <mergeCell ref="E175:E178"/>
    <mergeCell ref="F175:F178"/>
    <mergeCell ref="G175:G178"/>
    <mergeCell ref="H175:H178"/>
    <mergeCell ref="C163:C166"/>
    <mergeCell ref="D163:D166"/>
    <mergeCell ref="E163:E166"/>
    <mergeCell ref="A184:K184"/>
    <mergeCell ref="I185:K187"/>
    <mergeCell ref="G185:G188"/>
    <mergeCell ref="C175:C178"/>
    <mergeCell ref="D175:D178"/>
    <mergeCell ref="A185:A188"/>
    <mergeCell ref="B185:B188"/>
    <mergeCell ref="A175:A178"/>
    <mergeCell ref="B175:B178"/>
    <mergeCell ref="H194:H197"/>
    <mergeCell ref="A192:H192"/>
    <mergeCell ref="A193:K193"/>
    <mergeCell ref="I175:K177"/>
    <mergeCell ref="A183:H183"/>
    <mergeCell ref="C185:C188"/>
    <mergeCell ref="D185:D188"/>
    <mergeCell ref="A201:K201"/>
    <mergeCell ref="I194:K196"/>
    <mergeCell ref="E194:E197"/>
    <mergeCell ref="F194:F197"/>
    <mergeCell ref="G194:G197"/>
    <mergeCell ref="A194:A197"/>
    <mergeCell ref="B194:B197"/>
    <mergeCell ref="C194:C197"/>
    <mergeCell ref="D194:D197"/>
    <mergeCell ref="E238:E241"/>
    <mergeCell ref="B202:B205"/>
    <mergeCell ref="C202:C205"/>
    <mergeCell ref="D202:D205"/>
    <mergeCell ref="E217:E220"/>
    <mergeCell ref="D228:D231"/>
    <mergeCell ref="E228:E231"/>
    <mergeCell ref="A226:H226"/>
    <mergeCell ref="A227:K227"/>
    <mergeCell ref="I217:K219"/>
    <mergeCell ref="I253:K255"/>
    <mergeCell ref="A200:H200"/>
    <mergeCell ref="I202:K204"/>
    <mergeCell ref="G238:G241"/>
    <mergeCell ref="I238:K240"/>
    <mergeCell ref="H228:H231"/>
    <mergeCell ref="A236:H236"/>
    <mergeCell ref="A238:A241"/>
    <mergeCell ref="B238:B241"/>
    <mergeCell ref="C238:C241"/>
    <mergeCell ref="I275:K277"/>
    <mergeCell ref="F253:F256"/>
    <mergeCell ref="G253:G256"/>
    <mergeCell ref="F228:F231"/>
    <mergeCell ref="G228:G231"/>
    <mergeCell ref="A244:H244"/>
    <mergeCell ref="D238:D241"/>
    <mergeCell ref="F246:F249"/>
    <mergeCell ref="G246:G249"/>
    <mergeCell ref="D245:K245"/>
    <mergeCell ref="I260:K262"/>
    <mergeCell ref="E260:E263"/>
    <mergeCell ref="G260:G263"/>
    <mergeCell ref="H260:H263"/>
    <mergeCell ref="F260:F263"/>
    <mergeCell ref="A251:H251"/>
    <mergeCell ref="C246:C249"/>
    <mergeCell ref="E275:E278"/>
    <mergeCell ref="F275:F278"/>
    <mergeCell ref="G275:G278"/>
    <mergeCell ref="H275:H278"/>
    <mergeCell ref="C260:C263"/>
    <mergeCell ref="D260:D263"/>
    <mergeCell ref="D275:D278"/>
    <mergeCell ref="A274:K274"/>
    <mergeCell ref="H11:H14"/>
    <mergeCell ref="A10:K10"/>
    <mergeCell ref="C275:C278"/>
    <mergeCell ref="I246:K248"/>
    <mergeCell ref="A275:A278"/>
    <mergeCell ref="B275:B278"/>
    <mergeCell ref="A246:A249"/>
    <mergeCell ref="H246:H249"/>
    <mergeCell ref="B246:B249"/>
    <mergeCell ref="A273:H273"/>
    <mergeCell ref="G202:G205"/>
    <mergeCell ref="A202:A205"/>
    <mergeCell ref="A9:H9"/>
    <mergeCell ref="A16:H16"/>
    <mergeCell ref="A34:H34"/>
    <mergeCell ref="A45:H45"/>
    <mergeCell ref="B18:B21"/>
    <mergeCell ref="C18:C21"/>
    <mergeCell ref="D18:D21"/>
    <mergeCell ref="G11:G14"/>
    <mergeCell ref="D246:D249"/>
    <mergeCell ref="E246:E249"/>
    <mergeCell ref="H202:H205"/>
    <mergeCell ref="G217:G220"/>
    <mergeCell ref="H217:H220"/>
    <mergeCell ref="A215:H215"/>
    <mergeCell ref="A216:K216"/>
    <mergeCell ref="E202:E205"/>
    <mergeCell ref="F202:F205"/>
    <mergeCell ref="F217:F2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&amp;CStránka &amp;P</oddFooter>
  </headerFooter>
  <rowBreaks count="25" manualBreakCount="25">
    <brk id="9" max="255" man="1"/>
    <brk id="16" max="255" man="1"/>
    <brk id="34" max="255" man="1"/>
    <brk id="45" max="255" man="1"/>
    <brk id="53" max="255" man="1"/>
    <brk id="64" max="255" man="1"/>
    <brk id="81" max="255" man="1"/>
    <brk id="91" max="255" man="1"/>
    <brk id="102" max="255" man="1"/>
    <brk id="111" max="255" man="1"/>
    <brk id="119" max="255" man="1"/>
    <brk id="129" max="255" man="1"/>
    <brk id="138" max="255" man="1"/>
    <brk id="161" max="255" man="1"/>
    <brk id="173" max="255" man="1"/>
    <brk id="183" max="255" man="1"/>
    <brk id="192" max="255" man="1"/>
    <brk id="200" max="255" man="1"/>
    <brk id="215" max="255" man="1"/>
    <brk id="226" max="255" man="1"/>
    <brk id="236" max="255" man="1"/>
    <brk id="244" max="255" man="1"/>
    <brk id="251" max="255" man="1"/>
    <brk id="258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johanekj</cp:lastModifiedBy>
  <cp:lastPrinted>2008-02-05T10:16:43Z</cp:lastPrinted>
  <dcterms:created xsi:type="dcterms:W3CDTF">2005-10-27T11:19:06Z</dcterms:created>
  <dcterms:modified xsi:type="dcterms:W3CDTF">2008-02-26T09:26:14Z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