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část I. Praha" sheetId="1" r:id="rId1"/>
    <sheet name="část II.Praha a okolí u letiště" sheetId="2" r:id="rId2"/>
  </sheets>
  <definedNames>
    <definedName name="_xlnm.Print_Area" localSheetId="0">'část I. Praha'!$A$1:$G$40</definedName>
    <definedName name="_xlnm.Print_Area" localSheetId="1">'část II.Praha a okolí u letiště'!$A$9:$G$35</definedName>
  </definedNames>
  <calcPr fullCalcOnLoad="1"/>
</workbook>
</file>

<file path=xl/sharedStrings.xml><?xml version="1.0" encoding="utf-8"?>
<sst xmlns="http://schemas.openxmlformats.org/spreadsheetml/2006/main" count="102" uniqueCount="66">
  <si>
    <t>Zadavatel</t>
  </si>
  <si>
    <t>Národní institut dětí a mládeže Ministerstva školství, mládeže a tělovýchovy</t>
  </si>
  <si>
    <t>Adresa</t>
  </si>
  <si>
    <t>Sámova 3, 101 00 Praha 10</t>
  </si>
  <si>
    <t>zastoupený</t>
  </si>
  <si>
    <t xml:space="preserve">Mgr. Jiřím Veverkou </t>
  </si>
  <si>
    <t>IČ</t>
  </si>
  <si>
    <t>DIČ</t>
  </si>
  <si>
    <t>CZ00022217</t>
  </si>
  <si>
    <t>Referenční položka</t>
  </si>
  <si>
    <t>jednotka</t>
  </si>
  <si>
    <t>Celkem cena s DPH:</t>
  </si>
  <si>
    <t>Celkem cena bez DPH:</t>
  </si>
  <si>
    <t xml:space="preserve"> </t>
  </si>
  <si>
    <t>počet jednotek**</t>
  </si>
  <si>
    <t>1osoba/1noc</t>
  </si>
  <si>
    <t>1osoba/1den</t>
  </si>
  <si>
    <t>1den</t>
  </si>
  <si>
    <t xml:space="preserve">jednotková cena bez DPH </t>
  </si>
  <si>
    <t xml:space="preserve">jednotková cena s DPH </t>
  </si>
  <si>
    <t>Celková cena bez DPH</t>
  </si>
  <si>
    <t>DPH</t>
  </si>
  <si>
    <t>zajištění technických služeb - přítomnost technika na kurzech, který techniku zapojí a řeší případné problémy při provozu</t>
  </si>
  <si>
    <t>parkování</t>
  </si>
  <si>
    <t>přístup k vysokorychlostnímu internetu ve veřejných prostorách</t>
  </si>
  <si>
    <t>ano</t>
  </si>
  <si>
    <t>ne</t>
  </si>
  <si>
    <t>DPH:</t>
  </si>
  <si>
    <t>NÁRODNÍ INSTITUT DĚTÍ A MLÁDEŽE</t>
  </si>
  <si>
    <t>Ministerstva školství, mládeže a tělovýchovy</t>
  </si>
  <si>
    <t>TEL.: +420 246 088 222</t>
  </si>
  <si>
    <t>E-MAIL: sekretariat@nidm.cz</t>
  </si>
  <si>
    <r>
      <t>INTERNET: http://</t>
    </r>
    <r>
      <rPr>
        <sz val="10"/>
        <rFont val="Times New Roman"/>
        <family val="1"/>
      </rPr>
      <t>www.nidm.cz</t>
    </r>
  </si>
  <si>
    <t>1.Kritérium: CENA - váha 75 %</t>
  </si>
  <si>
    <t>2.Kritérium: Dodatečné služby - váha 25%</t>
  </si>
  <si>
    <t>2xpůlden</t>
  </si>
  <si>
    <t>Část I. veřejné zakázky Zajištění ubytovacích, stravovacích a konferenčních služeb - Praha</t>
  </si>
  <si>
    <t>**2denní akce: očekávaný počet účastníků 250, počet nocí: 1, počet dnů: 2, počet akcí: 1</t>
  </si>
  <si>
    <t>Stravování* 2denní akce</t>
  </si>
  <si>
    <t>Ubytování* 2denní akce</t>
  </si>
  <si>
    <t>Ubytování* 3denní akce</t>
  </si>
  <si>
    <t>Stravování* 3denní akce</t>
  </si>
  <si>
    <t>**3denní akce: očekávaný počet účastníků 200, počet nocí: 2, počet dnů: 3, počet akcí: 1</t>
  </si>
  <si>
    <t>*cena ubytování nesmí překročit 600 Kč s DPH na osobu/noc</t>
  </si>
  <si>
    <t>1osoba/celá akce</t>
  </si>
  <si>
    <t>1učeben/1den</t>
  </si>
  <si>
    <t>1salonek/1den</t>
  </si>
  <si>
    <t>1večer</t>
  </si>
  <si>
    <t>*pronájem prezentační haly nesmí překročit 5 000 Kč s DPH na den</t>
  </si>
  <si>
    <t>*pronájem prostor pro večer nesmí překročit 3 000 Kč s DPH na večer</t>
  </si>
  <si>
    <t>Pronájem* učeben (12 učeben)</t>
  </si>
  <si>
    <t>Pronájem* salonků (2 salonky)</t>
  </si>
  <si>
    <t>Pronájem* prezentační haly</t>
  </si>
  <si>
    <t>Pronájem* prostor pro večer</t>
  </si>
  <si>
    <t>Pronájem* učeben</t>
  </si>
  <si>
    <t>Pronájem* auly</t>
  </si>
  <si>
    <t>2lůžkový pokoj/1noc</t>
  </si>
  <si>
    <t>Příloha č. 1 Referenční tabulka</t>
  </si>
  <si>
    <t>*pronájem učeben nesmí překročit 800 Kč s DPH na učebnu/den</t>
  </si>
  <si>
    <t>*pronájem salonků nesmí překročit 2 500 Kč s DPH na salonek/den</t>
  </si>
  <si>
    <t>Část II. veřejné zakázky Zajištění ubytovacích, stravovacích a konferenčních služeb - Praha a okolí u letiště</t>
  </si>
  <si>
    <t>*cena ubytování nesmí překročit 1 100 Kč s DPH na 2lůžkový pokoj/noc</t>
  </si>
  <si>
    <t>*cena stravování nesmí překročit 1 200 Kč s DPH na osobu/na celou akci</t>
  </si>
  <si>
    <t>*pronájem učeben nesmí překročit 6 000 Kč s DPH na učebnu/den</t>
  </si>
  <si>
    <t>*pronájem auly nesmí překročit 27 000 Kč s DPH na den</t>
  </si>
  <si>
    <t>*cena stravování nesmí překročit 360 Kč s DPH na osobu/na den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</si>
</sst>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_ ;\-#,##0.00\ "/>
    <numFmt numFmtId="168" formatCode="#,##0.00\ &quot;Kč&quot;"/>
    <numFmt numFmtId="169" formatCode="[$€-2]\ #\ ##,000_);[Red]\([$€-2]\ #\ ##,000\)"/>
    <numFmt numFmtId="170" formatCode="#,##0.0"/>
  </numFmts>
  <fonts count="45">
    <font>
      <sz val="10"/>
      <name val="Arial"/>
      <family val="0"/>
    </font>
    <font>
      <b/>
      <sz val="12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43" fontId="0" fillId="0" borderId="0" xfId="34" applyAlignment="1">
      <alignment/>
    </xf>
    <xf numFmtId="0" fontId="0" fillId="0" borderId="10" xfId="0" applyBorder="1" applyAlignment="1">
      <alignment/>
    </xf>
    <xf numFmtId="3" fontId="2" fillId="0" borderId="10" xfId="0" applyNumberFormat="1" applyFont="1" applyBorder="1" applyAlignment="1">
      <alignment horizontal="justify" vertical="top" wrapText="1"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 wrapText="1"/>
    </xf>
    <xf numFmtId="4" fontId="0" fillId="33" borderId="0" xfId="0" applyNumberFormat="1" applyFill="1" applyAlignment="1">
      <alignment/>
    </xf>
    <xf numFmtId="4" fontId="3" fillId="33" borderId="0" xfId="0" applyNumberFormat="1" applyFont="1" applyFill="1" applyBorder="1" applyAlignment="1">
      <alignment horizontal="center"/>
    </xf>
    <xf numFmtId="168" fontId="3" fillId="33" borderId="0" xfId="34" applyNumberFormat="1" applyFont="1" applyFill="1" applyBorder="1" applyAlignment="1">
      <alignment/>
    </xf>
    <xf numFmtId="168" fontId="3" fillId="0" borderId="0" xfId="34" applyNumberFormat="1" applyFont="1" applyFill="1" applyBorder="1" applyAlignment="1">
      <alignment/>
    </xf>
    <xf numFmtId="0" fontId="0" fillId="0" borderId="0" xfId="0" applyFill="1" applyAlignment="1">
      <alignment wrapText="1"/>
    </xf>
    <xf numFmtId="4" fontId="0" fillId="0" borderId="0" xfId="0" applyNumberForma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3" borderId="0" xfId="0" applyFill="1" applyBorder="1" applyAlignment="1">
      <alignment horizontal="center"/>
    </xf>
    <xf numFmtId="3" fontId="3" fillId="0" borderId="10" xfId="0" applyNumberFormat="1" applyFont="1" applyFill="1" applyBorder="1" applyAlignment="1">
      <alignment/>
    </xf>
    <xf numFmtId="0" fontId="6" fillId="0" borderId="0" xfId="0" applyFont="1" applyAlignment="1">
      <alignment wrapText="1"/>
    </xf>
    <xf numFmtId="4" fontId="7" fillId="0" borderId="0" xfId="0" applyNumberFormat="1" applyFont="1" applyAlignment="1">
      <alignment/>
    </xf>
    <xf numFmtId="0" fontId="0" fillId="0" borderId="0" xfId="0" applyBorder="1" applyAlignment="1">
      <alignment/>
    </xf>
    <xf numFmtId="7" fontId="3" fillId="0" borderId="11" xfId="34" applyNumberFormat="1" applyFont="1" applyFill="1" applyBorder="1" applyAlignment="1">
      <alignment/>
    </xf>
    <xf numFmtId="168" fontId="0" fillId="0" borderId="0" xfId="34" applyNumberFormat="1" applyAlignment="1">
      <alignment/>
    </xf>
    <xf numFmtId="168" fontId="0" fillId="0" borderId="0" xfId="0" applyNumberFormat="1" applyAlignment="1">
      <alignment/>
    </xf>
    <xf numFmtId="0" fontId="3" fillId="0" borderId="0" xfId="0" applyFont="1" applyBorder="1" applyAlignment="1">
      <alignment horizontal="center" wrapText="1"/>
    </xf>
    <xf numFmtId="4" fontId="3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3" fontId="3" fillId="0" borderId="12" xfId="0" applyNumberFormat="1" applyFont="1" applyFill="1" applyBorder="1" applyAlignment="1">
      <alignment/>
    </xf>
    <xf numFmtId="7" fontId="3" fillId="0" borderId="13" xfId="34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3" fontId="3" fillId="0" borderId="18" xfId="0" applyNumberFormat="1" applyFont="1" applyFill="1" applyBorder="1" applyAlignment="1">
      <alignment horizontal="center" wrapText="1"/>
    </xf>
    <xf numFmtId="3" fontId="3" fillId="0" borderId="19" xfId="0" applyNumberFormat="1" applyFont="1" applyFill="1" applyBorder="1" applyAlignment="1">
      <alignment horizontal="center" wrapText="1"/>
    </xf>
    <xf numFmtId="4" fontId="3" fillId="0" borderId="20" xfId="0" applyNumberFormat="1" applyFont="1" applyFill="1" applyBorder="1" applyAlignment="1">
      <alignment horizontal="center" wrapText="1"/>
    </xf>
    <xf numFmtId="3" fontId="3" fillId="0" borderId="20" xfId="0" applyNumberFormat="1" applyFont="1" applyFill="1" applyBorder="1" applyAlignment="1">
      <alignment horizontal="center" wrapText="1"/>
    </xf>
    <xf numFmtId="4" fontId="3" fillId="0" borderId="21" xfId="0" applyNumberFormat="1" applyFont="1" applyFill="1" applyBorder="1" applyAlignment="1">
      <alignment horizontal="center" wrapText="1"/>
    </xf>
    <xf numFmtId="3" fontId="3" fillId="0" borderId="22" xfId="0" applyNumberFormat="1" applyFont="1" applyFill="1" applyBorder="1" applyAlignment="1">
      <alignment/>
    </xf>
    <xf numFmtId="7" fontId="3" fillId="0" borderId="23" xfId="34" applyNumberFormat="1" applyFont="1" applyFill="1" applyBorder="1" applyAlignment="1">
      <alignment/>
    </xf>
    <xf numFmtId="0" fontId="0" fillId="0" borderId="24" xfId="0" applyFont="1" applyFill="1" applyBorder="1" applyAlignment="1">
      <alignment wrapText="1"/>
    </xf>
    <xf numFmtId="0" fontId="0" fillId="0" borderId="25" xfId="0" applyFont="1" applyFill="1" applyBorder="1" applyAlignment="1">
      <alignment wrapText="1"/>
    </xf>
    <xf numFmtId="0" fontId="0" fillId="0" borderId="26" xfId="0" applyFont="1" applyFill="1" applyBorder="1" applyAlignment="1">
      <alignment wrapText="1"/>
    </xf>
    <xf numFmtId="0" fontId="0" fillId="0" borderId="27" xfId="0" applyFont="1" applyFill="1" applyBorder="1" applyAlignment="1">
      <alignment wrapText="1"/>
    </xf>
    <xf numFmtId="3" fontId="3" fillId="0" borderId="28" xfId="0" applyNumberFormat="1" applyFont="1" applyFill="1" applyBorder="1" applyAlignment="1">
      <alignment/>
    </xf>
    <xf numFmtId="7" fontId="3" fillId="0" borderId="29" xfId="34" applyNumberFormat="1" applyFont="1" applyFill="1" applyBorder="1" applyAlignment="1">
      <alignment/>
    </xf>
    <xf numFmtId="0" fontId="0" fillId="0" borderId="30" xfId="0" applyFont="1" applyFill="1" applyBorder="1" applyAlignment="1">
      <alignment wrapText="1"/>
    </xf>
    <xf numFmtId="0" fontId="0" fillId="0" borderId="31" xfId="0" applyFont="1" applyFill="1" applyBorder="1" applyAlignment="1">
      <alignment wrapText="1"/>
    </xf>
    <xf numFmtId="0" fontId="0" fillId="0" borderId="32" xfId="0" applyFont="1" applyFill="1" applyBorder="1" applyAlignment="1">
      <alignment wrapText="1"/>
    </xf>
    <xf numFmtId="0" fontId="0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0" fillId="0" borderId="33" xfId="0" applyFont="1" applyFill="1" applyBorder="1" applyAlignment="1">
      <alignment wrapText="1"/>
    </xf>
    <xf numFmtId="0" fontId="0" fillId="0" borderId="34" xfId="0" applyFont="1" applyFill="1" applyBorder="1" applyAlignment="1">
      <alignment/>
    </xf>
    <xf numFmtId="168" fontId="0" fillId="34" borderId="28" xfId="0" applyNumberFormat="1" applyFill="1" applyBorder="1" applyAlignment="1">
      <alignment/>
    </xf>
    <xf numFmtId="168" fontId="0" fillId="34" borderId="12" xfId="0" applyNumberFormat="1" applyFill="1" applyBorder="1" applyAlignment="1">
      <alignment/>
    </xf>
    <xf numFmtId="168" fontId="0" fillId="34" borderId="10" xfId="0" applyNumberFormat="1" applyFill="1" applyBorder="1" applyAlignment="1">
      <alignment/>
    </xf>
    <xf numFmtId="168" fontId="0" fillId="34" borderId="22" xfId="0" applyNumberFormat="1" applyFill="1" applyBorder="1" applyAlignment="1">
      <alignment/>
    </xf>
    <xf numFmtId="4" fontId="0" fillId="34" borderId="28" xfId="0" applyNumberFormat="1" applyFill="1" applyBorder="1" applyAlignment="1">
      <alignment/>
    </xf>
    <xf numFmtId="4" fontId="0" fillId="34" borderId="29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4" fontId="0" fillId="34" borderId="11" xfId="0" applyNumberFormat="1" applyFill="1" applyBorder="1" applyAlignment="1">
      <alignment/>
    </xf>
    <xf numFmtId="4" fontId="0" fillId="34" borderId="35" xfId="0" applyNumberFormat="1" applyFill="1" applyBorder="1" applyAlignment="1">
      <alignment/>
    </xf>
    <xf numFmtId="4" fontId="0" fillId="34" borderId="36" xfId="0" applyNumberForma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2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/>
    </xf>
    <xf numFmtId="0" fontId="0" fillId="0" borderId="37" xfId="0" applyFont="1" applyFill="1" applyBorder="1" applyAlignment="1">
      <alignment wrapText="1"/>
    </xf>
    <xf numFmtId="0" fontId="0" fillId="0" borderId="38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39" xfId="0" applyFont="1" applyFill="1" applyBorder="1" applyAlignment="1">
      <alignment wrapText="1"/>
    </xf>
    <xf numFmtId="0" fontId="0" fillId="0" borderId="40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41" xfId="0" applyFont="1" applyFill="1" applyBorder="1" applyAlignment="1">
      <alignment wrapText="1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1" fillId="33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8" fillId="0" borderId="44" xfId="0" applyFont="1" applyFill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1</xdr:row>
      <xdr:rowOff>9525</xdr:rowOff>
    </xdr:from>
    <xdr:to>
      <xdr:col>1</xdr:col>
      <xdr:colOff>352425</xdr:colOff>
      <xdr:row>6</xdr:row>
      <xdr:rowOff>76200</xdr:rowOff>
    </xdr:to>
    <xdr:pic>
      <xdr:nvPicPr>
        <xdr:cNvPr id="1" name="Picture 4" descr="dopis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171450"/>
          <a:ext cx="1676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1</xdr:row>
      <xdr:rowOff>9525</xdr:rowOff>
    </xdr:from>
    <xdr:to>
      <xdr:col>1</xdr:col>
      <xdr:colOff>352425</xdr:colOff>
      <xdr:row>6</xdr:row>
      <xdr:rowOff>76200</xdr:rowOff>
    </xdr:to>
    <xdr:pic>
      <xdr:nvPicPr>
        <xdr:cNvPr id="1" name="Picture 4" descr="dopis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171450"/>
          <a:ext cx="1676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showGridLines="0" tabSelected="1" workbookViewId="0" topLeftCell="A7">
      <selection activeCell="C19" sqref="C19"/>
    </sheetView>
  </sheetViews>
  <sheetFormatPr defaultColWidth="9.140625" defaultRowHeight="12.75"/>
  <cols>
    <col min="1" max="1" width="30.421875" style="0" customWidth="1"/>
    <col min="2" max="2" width="15.57421875" style="1" customWidth="1"/>
    <col min="3" max="4" width="14.140625" style="2" customWidth="1"/>
    <col min="5" max="5" width="15.00390625" style="2" customWidth="1"/>
    <col min="6" max="6" width="16.421875" style="2" customWidth="1"/>
    <col min="7" max="7" width="15.140625" style="3" customWidth="1"/>
    <col min="8" max="8" width="14.7109375" style="0" customWidth="1"/>
  </cols>
  <sheetData>
    <row r="1" spans="1:2" ht="12.75">
      <c r="A1" s="52"/>
      <c r="B1"/>
    </row>
    <row r="2" spans="2:4" ht="15.75">
      <c r="B2"/>
      <c r="C2"/>
      <c r="D2" s="28" t="s">
        <v>28</v>
      </c>
    </row>
    <row r="3" spans="2:4" ht="12.75">
      <c r="B3"/>
      <c r="C3"/>
      <c r="D3" s="29" t="s">
        <v>29</v>
      </c>
    </row>
    <row r="4" spans="2:4" ht="12.75">
      <c r="B4"/>
      <c r="C4"/>
      <c r="D4" s="29" t="s">
        <v>3</v>
      </c>
    </row>
    <row r="5" spans="2:4" ht="12.75">
      <c r="B5"/>
      <c r="C5"/>
      <c r="D5" s="29" t="s">
        <v>30</v>
      </c>
    </row>
    <row r="6" spans="2:4" ht="12.75">
      <c r="B6"/>
      <c r="C6"/>
      <c r="D6" s="29" t="s">
        <v>31</v>
      </c>
    </row>
    <row r="7" spans="1:4" ht="15.75">
      <c r="A7" s="27"/>
      <c r="B7"/>
      <c r="C7"/>
      <c r="D7" s="29" t="s">
        <v>32</v>
      </c>
    </row>
    <row r="9" spans="1:7" ht="15.75">
      <c r="A9" s="84" t="s">
        <v>57</v>
      </c>
      <c r="B9" s="85"/>
      <c r="C9" s="85"/>
      <c r="D9" s="85"/>
      <c r="E9" s="85"/>
      <c r="F9" s="85"/>
      <c r="G9" s="85"/>
    </row>
    <row r="10" spans="1:7" ht="15.75">
      <c r="A10" s="68" t="s">
        <v>36</v>
      </c>
      <c r="B10" s="17"/>
      <c r="C10" s="17"/>
      <c r="D10" s="17"/>
      <c r="E10" s="17"/>
      <c r="F10" s="17"/>
      <c r="G10" s="17"/>
    </row>
    <row r="11" spans="1:7" ht="16.5" customHeight="1">
      <c r="A11" s="4" t="s">
        <v>0</v>
      </c>
      <c r="B11" s="69" t="s">
        <v>1</v>
      </c>
      <c r="C11" s="70"/>
      <c r="D11" s="70"/>
      <c r="E11" s="70"/>
      <c r="F11" s="70"/>
      <c r="G11" s="70"/>
    </row>
    <row r="12" spans="1:7" ht="16.5" customHeight="1">
      <c r="A12" s="4" t="s">
        <v>2</v>
      </c>
      <c r="B12" s="69" t="s">
        <v>3</v>
      </c>
      <c r="C12" s="70"/>
      <c r="D12" s="70"/>
      <c r="E12" s="70"/>
      <c r="F12" s="70"/>
      <c r="G12" s="70"/>
    </row>
    <row r="13" spans="1:7" ht="16.5" customHeight="1">
      <c r="A13" s="4" t="s">
        <v>4</v>
      </c>
      <c r="B13" s="69" t="s">
        <v>5</v>
      </c>
      <c r="C13" s="70"/>
      <c r="D13" s="70"/>
      <c r="E13" s="70"/>
      <c r="F13" s="70"/>
      <c r="G13" s="70"/>
    </row>
    <row r="14" spans="1:7" ht="18.75" customHeight="1">
      <c r="A14" s="5" t="s">
        <v>6</v>
      </c>
      <c r="B14" s="69">
        <v>22217</v>
      </c>
      <c r="C14" s="70"/>
      <c r="D14" s="70"/>
      <c r="E14" s="70"/>
      <c r="F14" s="70"/>
      <c r="G14" s="70"/>
    </row>
    <row r="15" spans="1:7" ht="17.25" customHeight="1">
      <c r="A15" s="5" t="s">
        <v>7</v>
      </c>
      <c r="B15" s="69" t="s">
        <v>8</v>
      </c>
      <c r="C15" s="70"/>
      <c r="D15" s="70"/>
      <c r="E15" s="70"/>
      <c r="F15" s="70"/>
      <c r="G15" s="70"/>
    </row>
    <row r="16" spans="1:7" ht="24" customHeight="1">
      <c r="A16" s="86" t="s">
        <v>13</v>
      </c>
      <c r="B16" s="87"/>
      <c r="C16" s="87"/>
      <c r="D16" s="87"/>
      <c r="E16" s="87"/>
      <c r="F16" s="87"/>
      <c r="G16" s="87"/>
    </row>
    <row r="17" spans="1:7" ht="18" customHeight="1" thickBot="1">
      <c r="A17" s="6" t="s">
        <v>33</v>
      </c>
      <c r="B17" s="82"/>
      <c r="C17" s="83"/>
      <c r="D17" s="83"/>
      <c r="E17" s="83"/>
      <c r="F17" s="83"/>
      <c r="G17" s="83"/>
    </row>
    <row r="18" spans="1:7" ht="27" customHeight="1" thickBot="1">
      <c r="A18" s="36" t="s">
        <v>9</v>
      </c>
      <c r="B18" s="37" t="s">
        <v>10</v>
      </c>
      <c r="C18" s="38" t="s">
        <v>18</v>
      </c>
      <c r="D18" s="38" t="s">
        <v>21</v>
      </c>
      <c r="E18" s="38" t="s">
        <v>19</v>
      </c>
      <c r="F18" s="39" t="s">
        <v>14</v>
      </c>
      <c r="G18" s="40" t="s">
        <v>20</v>
      </c>
    </row>
    <row r="19" spans="1:8" ht="14.25" customHeight="1">
      <c r="A19" s="55" t="s">
        <v>39</v>
      </c>
      <c r="B19" s="54" t="s">
        <v>15</v>
      </c>
      <c r="C19" s="56"/>
      <c r="D19" s="56"/>
      <c r="E19" s="56"/>
      <c r="F19" s="47">
        <v>250</v>
      </c>
      <c r="G19" s="48">
        <f aca="true" t="shared" si="0" ref="G19:G24">C19*F19</f>
        <v>0</v>
      </c>
      <c r="H19" s="24"/>
    </row>
    <row r="20" spans="1:8" ht="12.75">
      <c r="A20" s="33" t="s">
        <v>38</v>
      </c>
      <c r="B20" s="43" t="s">
        <v>16</v>
      </c>
      <c r="C20" s="57"/>
      <c r="D20" s="57"/>
      <c r="E20" s="57"/>
      <c r="F20" s="30">
        <v>500</v>
      </c>
      <c r="G20" s="31">
        <f t="shared" si="0"/>
        <v>0</v>
      </c>
      <c r="H20" s="24"/>
    </row>
    <row r="21" spans="1:8" ht="12.75">
      <c r="A21" s="32" t="s">
        <v>50</v>
      </c>
      <c r="B21" s="44" t="s">
        <v>45</v>
      </c>
      <c r="C21" s="58"/>
      <c r="D21" s="58"/>
      <c r="E21" s="58"/>
      <c r="F21" s="18">
        <v>24</v>
      </c>
      <c r="G21" s="22">
        <f t="shared" si="0"/>
        <v>0</v>
      </c>
      <c r="H21" s="24"/>
    </row>
    <row r="22" spans="1:8" ht="12.75">
      <c r="A22" s="32" t="s">
        <v>51</v>
      </c>
      <c r="B22" s="44" t="s">
        <v>46</v>
      </c>
      <c r="C22" s="58"/>
      <c r="D22" s="58"/>
      <c r="E22" s="58"/>
      <c r="F22" s="18">
        <v>4</v>
      </c>
      <c r="G22" s="22">
        <f t="shared" si="0"/>
        <v>0</v>
      </c>
      <c r="H22" s="24"/>
    </row>
    <row r="23" spans="1:8" ht="12.75">
      <c r="A23" s="32" t="s">
        <v>52</v>
      </c>
      <c r="B23" s="44" t="s">
        <v>17</v>
      </c>
      <c r="C23" s="58"/>
      <c r="D23" s="58"/>
      <c r="E23" s="58"/>
      <c r="F23" s="18">
        <v>2</v>
      </c>
      <c r="G23" s="22">
        <f t="shared" si="0"/>
        <v>0</v>
      </c>
      <c r="H23" s="24"/>
    </row>
    <row r="24" spans="1:8" ht="13.5" thickBot="1">
      <c r="A24" s="34" t="s">
        <v>53</v>
      </c>
      <c r="B24" s="45" t="s">
        <v>47</v>
      </c>
      <c r="C24" s="59"/>
      <c r="D24" s="59"/>
      <c r="E24" s="59"/>
      <c r="F24" s="41">
        <v>1</v>
      </c>
      <c r="G24" s="42">
        <f t="shared" si="0"/>
        <v>0</v>
      </c>
      <c r="H24" s="24"/>
    </row>
    <row r="25" spans="1:6" ht="14.25">
      <c r="A25" s="53" t="s">
        <v>43</v>
      </c>
      <c r="B25" s="19"/>
      <c r="C25" s="20"/>
      <c r="D25" s="20"/>
      <c r="E25" s="20"/>
      <c r="F25" s="20"/>
    </row>
    <row r="26" spans="1:6" ht="14.25">
      <c r="A26" s="53" t="s">
        <v>65</v>
      </c>
      <c r="B26" s="19"/>
      <c r="C26" s="20"/>
      <c r="D26" s="20"/>
      <c r="E26" s="20"/>
      <c r="F26" s="20"/>
    </row>
    <row r="27" spans="1:6" ht="14.25">
      <c r="A27" s="53" t="s">
        <v>58</v>
      </c>
      <c r="B27" s="19"/>
      <c r="C27" s="20"/>
      <c r="D27" s="20"/>
      <c r="E27" s="20"/>
      <c r="F27" s="20"/>
    </row>
    <row r="28" spans="1:6" ht="14.25">
      <c r="A28" s="53" t="s">
        <v>59</v>
      </c>
      <c r="B28" s="19"/>
      <c r="C28" s="20"/>
      <c r="D28" s="20"/>
      <c r="E28" s="20"/>
      <c r="F28" s="20"/>
    </row>
    <row r="29" spans="1:6" ht="14.25">
      <c r="A29" s="53" t="s">
        <v>48</v>
      </c>
      <c r="B29" s="19"/>
      <c r="C29" s="20"/>
      <c r="D29" s="20"/>
      <c r="E29" s="20"/>
      <c r="F29" s="20"/>
    </row>
    <row r="30" spans="1:6" ht="14.25">
      <c r="A30" s="53" t="s">
        <v>49</v>
      </c>
      <c r="B30" s="19"/>
      <c r="C30" s="20"/>
      <c r="D30" s="20"/>
      <c r="E30" s="20"/>
      <c r="F30" s="20"/>
    </row>
    <row r="31" spans="1:6" ht="12.75">
      <c r="A31" s="66" t="s">
        <v>37</v>
      </c>
      <c r="B31" s="19"/>
      <c r="C31" s="20"/>
      <c r="D31" s="20"/>
      <c r="E31" s="20"/>
      <c r="F31" s="20"/>
    </row>
    <row r="32" spans="1:7" ht="12.75">
      <c r="A32" s="67" t="s">
        <v>12</v>
      </c>
      <c r="B32" s="8"/>
      <c r="C32" s="10"/>
      <c r="D32" s="10"/>
      <c r="E32" s="10"/>
      <c r="F32" s="10"/>
      <c r="G32" s="11">
        <f>SUM(G19:G24)</f>
        <v>0</v>
      </c>
    </row>
    <row r="33" spans="1:7" ht="12.75">
      <c r="A33" s="7" t="s">
        <v>27</v>
      </c>
      <c r="B33" s="8"/>
      <c r="C33" s="10"/>
      <c r="D33" s="10"/>
      <c r="E33" s="10"/>
      <c r="F33" s="10"/>
      <c r="G33" s="11">
        <f>(D19*F19)+(D20*F20)+(D21*F21)+(D22*F22)+(D23*F23)+(D24*F24)</f>
        <v>0</v>
      </c>
    </row>
    <row r="34" spans="1:7" ht="12.75">
      <c r="A34" s="7" t="s">
        <v>11</v>
      </c>
      <c r="B34" s="8"/>
      <c r="C34" s="9"/>
      <c r="D34" s="9"/>
      <c r="E34" s="9"/>
      <c r="F34" s="9"/>
      <c r="G34" s="11">
        <f>(E19*F19)+(E20*F20)+(E21*F21)+(E22*F22)+(E23*F23)+(E24*F24)</f>
        <v>0</v>
      </c>
    </row>
    <row r="35" spans="1:7" ht="12.75">
      <c r="A35" s="15"/>
      <c r="B35" s="13"/>
      <c r="C35" s="14"/>
      <c r="D35" s="14"/>
      <c r="E35" s="14"/>
      <c r="F35" s="14"/>
      <c r="G35" s="12"/>
    </row>
    <row r="36" spans="1:5" ht="13.5" thickBot="1">
      <c r="A36" s="6" t="s">
        <v>34</v>
      </c>
      <c r="B36" s="13"/>
      <c r="C36" s="14"/>
      <c r="D36" s="25" t="s">
        <v>25</v>
      </c>
      <c r="E36" s="26" t="s">
        <v>26</v>
      </c>
    </row>
    <row r="37" spans="1:7" ht="24.75" customHeight="1">
      <c r="A37" s="71" t="s">
        <v>22</v>
      </c>
      <c r="B37" s="72"/>
      <c r="C37" s="73"/>
      <c r="D37" s="60"/>
      <c r="E37" s="61"/>
      <c r="G37" s="23"/>
    </row>
    <row r="38" spans="1:7" ht="12.75">
      <c r="A38" s="74" t="s">
        <v>23</v>
      </c>
      <c r="B38" s="75"/>
      <c r="C38" s="76"/>
      <c r="D38" s="62"/>
      <c r="E38" s="63"/>
      <c r="G38" s="23"/>
    </row>
    <row r="39" spans="1:7" ht="13.5" thickBot="1">
      <c r="A39" s="77" t="s">
        <v>24</v>
      </c>
      <c r="B39" s="78"/>
      <c r="C39" s="79"/>
      <c r="D39" s="64"/>
      <c r="E39" s="65"/>
      <c r="G39" s="23"/>
    </row>
    <row r="41" spans="1:7" ht="14.25" customHeight="1">
      <c r="A41" s="80"/>
      <c r="B41" s="81"/>
      <c r="C41" s="81"/>
      <c r="D41" s="81"/>
      <c r="E41" s="81"/>
      <c r="F41" s="81"/>
      <c r="G41" s="81"/>
    </row>
    <row r="42" spans="2:7" ht="12.75">
      <c r="B42"/>
      <c r="C42"/>
      <c r="D42"/>
      <c r="E42"/>
      <c r="F42"/>
      <c r="G42"/>
    </row>
    <row r="43" spans="2:7" ht="12.75">
      <c r="B43"/>
      <c r="C43"/>
      <c r="D43"/>
      <c r="E43"/>
      <c r="F43"/>
      <c r="G43"/>
    </row>
    <row r="44" spans="2:7" ht="24.75" customHeight="1">
      <c r="B44"/>
      <c r="C44"/>
      <c r="D44"/>
      <c r="E44"/>
      <c r="F44"/>
      <c r="G44"/>
    </row>
    <row r="45" spans="1:7" ht="27" customHeight="1">
      <c r="A45" s="24"/>
      <c r="B45"/>
      <c r="C45"/>
      <c r="D45"/>
      <c r="E45"/>
      <c r="F45"/>
      <c r="G45"/>
    </row>
    <row r="46" spans="1:7" ht="12.75">
      <c r="A46" s="24"/>
      <c r="B46"/>
      <c r="C46"/>
      <c r="D46"/>
      <c r="E46"/>
      <c r="F46"/>
      <c r="G46"/>
    </row>
    <row r="47" spans="1:7" ht="12.75" customHeight="1">
      <c r="A47" s="24"/>
      <c r="B47"/>
      <c r="C47"/>
      <c r="D47"/>
      <c r="E47"/>
      <c r="F47"/>
      <c r="G47"/>
    </row>
    <row r="48" spans="2:7" ht="12.75" customHeight="1">
      <c r="B48"/>
      <c r="C48"/>
      <c r="D48"/>
      <c r="E48"/>
      <c r="F48"/>
      <c r="G48"/>
    </row>
    <row r="49" spans="2:7" ht="12.75">
      <c r="B49"/>
      <c r="C49"/>
      <c r="D49"/>
      <c r="E49"/>
      <c r="F49"/>
      <c r="G49"/>
    </row>
    <row r="50" spans="2:7" ht="12.75" customHeight="1">
      <c r="B50"/>
      <c r="C50"/>
      <c r="D50"/>
      <c r="E50"/>
      <c r="F50"/>
      <c r="G50"/>
    </row>
  </sheetData>
  <sheetProtection/>
  <mergeCells count="12">
    <mergeCell ref="A9:G9"/>
    <mergeCell ref="B11:G11"/>
    <mergeCell ref="B12:G12"/>
    <mergeCell ref="B13:G13"/>
    <mergeCell ref="A16:G16"/>
    <mergeCell ref="B15:G15"/>
    <mergeCell ref="B14:G14"/>
    <mergeCell ref="A37:C37"/>
    <mergeCell ref="A38:C38"/>
    <mergeCell ref="A39:C39"/>
    <mergeCell ref="A41:G41"/>
    <mergeCell ref="B17:G17"/>
  </mergeCells>
  <printOptions/>
  <pageMargins left="0.7874015748031497" right="0.7874015748031497" top="0.5905511811023623" bottom="0.5905511811023623" header="0.5118110236220472" footer="0.5118110236220472"/>
  <pageSetup horizontalDpi="300" verticalDpi="3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showGridLines="0" zoomScalePageLayoutView="0" workbookViewId="0" topLeftCell="A1">
      <selection activeCell="I25" sqref="I25"/>
    </sheetView>
  </sheetViews>
  <sheetFormatPr defaultColWidth="9.140625" defaultRowHeight="12.75"/>
  <cols>
    <col min="1" max="1" width="30.421875" style="0" customWidth="1"/>
    <col min="2" max="2" width="20.8515625" style="1" customWidth="1"/>
    <col min="3" max="4" width="14.140625" style="2" customWidth="1"/>
    <col min="5" max="5" width="15.00390625" style="2" customWidth="1"/>
    <col min="6" max="6" width="16.421875" style="2" customWidth="1"/>
    <col min="7" max="7" width="16.28125" style="3" customWidth="1"/>
    <col min="8" max="8" width="12.8515625" style="0" customWidth="1"/>
    <col min="9" max="9" width="10.28125" style="0" customWidth="1"/>
  </cols>
  <sheetData>
    <row r="1" spans="1:2" ht="12.75">
      <c r="A1" s="52"/>
      <c r="B1"/>
    </row>
    <row r="2" spans="2:4" ht="15.75">
      <c r="B2"/>
      <c r="C2"/>
      <c r="D2" s="28" t="s">
        <v>28</v>
      </c>
    </row>
    <row r="3" spans="2:4" ht="12.75">
      <c r="B3"/>
      <c r="C3"/>
      <c r="D3" s="29" t="s">
        <v>29</v>
      </c>
    </row>
    <row r="4" spans="2:4" ht="12.75">
      <c r="B4"/>
      <c r="C4"/>
      <c r="D4" s="29" t="s">
        <v>3</v>
      </c>
    </row>
    <row r="5" spans="2:4" ht="12.75">
      <c r="B5"/>
      <c r="C5"/>
      <c r="D5" s="29" t="s">
        <v>30</v>
      </c>
    </row>
    <row r="6" spans="2:4" ht="12.75">
      <c r="B6"/>
      <c r="C6"/>
      <c r="D6" s="29" t="s">
        <v>31</v>
      </c>
    </row>
    <row r="7" spans="1:4" ht="15.75">
      <c r="A7" s="27"/>
      <c r="B7"/>
      <c r="C7"/>
      <c r="D7" s="29" t="s">
        <v>32</v>
      </c>
    </row>
    <row r="9" spans="1:7" ht="15.75">
      <c r="A9" s="84" t="s">
        <v>57</v>
      </c>
      <c r="B9" s="85"/>
      <c r="C9" s="85"/>
      <c r="D9" s="85"/>
      <c r="E9" s="85"/>
      <c r="F9" s="85"/>
      <c r="G9" s="85"/>
    </row>
    <row r="10" spans="1:7" ht="15.75">
      <c r="A10" s="68" t="s">
        <v>60</v>
      </c>
      <c r="B10" s="17"/>
      <c r="C10" s="17"/>
      <c r="D10" s="17"/>
      <c r="E10" s="17"/>
      <c r="F10" s="17"/>
      <c r="G10" s="17"/>
    </row>
    <row r="11" spans="1:7" ht="18.75" customHeight="1">
      <c r="A11" s="4" t="s">
        <v>0</v>
      </c>
      <c r="B11" s="69" t="s">
        <v>1</v>
      </c>
      <c r="C11" s="70"/>
      <c r="D11" s="70"/>
      <c r="E11" s="70"/>
      <c r="F11" s="70"/>
      <c r="G11" s="70"/>
    </row>
    <row r="12" spans="1:7" ht="17.25" customHeight="1">
      <c r="A12" s="4" t="s">
        <v>2</v>
      </c>
      <c r="B12" s="69" t="s">
        <v>3</v>
      </c>
      <c r="C12" s="70"/>
      <c r="D12" s="70"/>
      <c r="E12" s="70"/>
      <c r="F12" s="70"/>
      <c r="G12" s="70"/>
    </row>
    <row r="13" spans="1:7" ht="15.75" customHeight="1">
      <c r="A13" s="4" t="s">
        <v>4</v>
      </c>
      <c r="B13" s="69" t="s">
        <v>5</v>
      </c>
      <c r="C13" s="70"/>
      <c r="D13" s="70"/>
      <c r="E13" s="70"/>
      <c r="F13" s="70"/>
      <c r="G13" s="70"/>
    </row>
    <row r="14" spans="1:7" ht="18" customHeight="1">
      <c r="A14" s="5" t="s">
        <v>6</v>
      </c>
      <c r="B14" s="69">
        <v>22217</v>
      </c>
      <c r="C14" s="70"/>
      <c r="D14" s="70"/>
      <c r="E14" s="70"/>
      <c r="F14" s="70"/>
      <c r="G14" s="70"/>
    </row>
    <row r="15" spans="1:7" ht="14.25" customHeight="1">
      <c r="A15" s="5" t="s">
        <v>7</v>
      </c>
      <c r="B15" s="69" t="s">
        <v>8</v>
      </c>
      <c r="C15" s="70"/>
      <c r="D15" s="70"/>
      <c r="E15" s="70"/>
      <c r="F15" s="70"/>
      <c r="G15" s="70"/>
    </row>
    <row r="16" spans="1:7" ht="24" customHeight="1">
      <c r="A16" s="86" t="s">
        <v>13</v>
      </c>
      <c r="B16" s="87"/>
      <c r="C16" s="87"/>
      <c r="D16" s="87"/>
      <c r="E16" s="87"/>
      <c r="F16" s="87"/>
      <c r="G16" s="87"/>
    </row>
    <row r="17" spans="1:7" ht="13.5" thickBot="1">
      <c r="A17" s="6" t="s">
        <v>33</v>
      </c>
      <c r="B17" s="82"/>
      <c r="C17" s="83"/>
      <c r="D17" s="83"/>
      <c r="E17" s="83"/>
      <c r="F17" s="83"/>
      <c r="G17" s="83"/>
    </row>
    <row r="18" spans="1:7" ht="26.25" thickBot="1">
      <c r="A18" s="36" t="s">
        <v>9</v>
      </c>
      <c r="B18" s="37" t="s">
        <v>10</v>
      </c>
      <c r="C18" s="38" t="s">
        <v>18</v>
      </c>
      <c r="D18" s="38" t="s">
        <v>21</v>
      </c>
      <c r="E18" s="38" t="s">
        <v>19</v>
      </c>
      <c r="F18" s="39" t="s">
        <v>14</v>
      </c>
      <c r="G18" s="40" t="s">
        <v>20</v>
      </c>
    </row>
    <row r="19" spans="1:7" ht="12.75">
      <c r="A19" s="35" t="s">
        <v>40</v>
      </c>
      <c r="B19" s="46" t="s">
        <v>56</v>
      </c>
      <c r="C19" s="56"/>
      <c r="D19" s="56"/>
      <c r="E19" s="56"/>
      <c r="F19" s="47">
        <v>200</v>
      </c>
      <c r="G19" s="48">
        <f>C19*F19</f>
        <v>0</v>
      </c>
    </row>
    <row r="20" spans="1:7" ht="12.75">
      <c r="A20" s="33" t="s">
        <v>41</v>
      </c>
      <c r="B20" s="49" t="s">
        <v>44</v>
      </c>
      <c r="C20" s="57"/>
      <c r="D20" s="57"/>
      <c r="E20" s="57"/>
      <c r="F20" s="30">
        <v>200</v>
      </c>
      <c r="G20" s="31">
        <f>C20*F20</f>
        <v>0</v>
      </c>
    </row>
    <row r="21" spans="1:7" s="21" customFormat="1" ht="12.75">
      <c r="A21" s="32" t="s">
        <v>54</v>
      </c>
      <c r="B21" s="50" t="s">
        <v>17</v>
      </c>
      <c r="C21" s="58"/>
      <c r="D21" s="58"/>
      <c r="E21" s="58"/>
      <c r="F21" s="18">
        <v>3</v>
      </c>
      <c r="G21" s="22">
        <f>C21*F21</f>
        <v>0</v>
      </c>
    </row>
    <row r="22" spans="1:7" ht="13.5" thickBot="1">
      <c r="A22" s="34" t="s">
        <v>55</v>
      </c>
      <c r="B22" s="51" t="s">
        <v>35</v>
      </c>
      <c r="C22" s="59"/>
      <c r="D22" s="59"/>
      <c r="E22" s="59"/>
      <c r="F22" s="41">
        <v>1</v>
      </c>
      <c r="G22" s="42">
        <f>C22*F22</f>
        <v>0</v>
      </c>
    </row>
    <row r="23" spans="1:6" ht="14.25">
      <c r="A23" s="88" t="s">
        <v>61</v>
      </c>
      <c r="B23" s="19"/>
      <c r="C23" s="20"/>
      <c r="D23" s="20"/>
      <c r="E23" s="20"/>
      <c r="F23" s="20"/>
    </row>
    <row r="24" spans="1:6" ht="14.25">
      <c r="A24" s="88" t="s">
        <v>62</v>
      </c>
      <c r="B24" s="19"/>
      <c r="C24" s="20"/>
      <c r="D24" s="20"/>
      <c r="E24" s="20"/>
      <c r="F24" s="20"/>
    </row>
    <row r="25" spans="1:6" ht="14.25">
      <c r="A25" s="88" t="s">
        <v>63</v>
      </c>
      <c r="B25" s="19"/>
      <c r="C25" s="20"/>
      <c r="D25" s="20"/>
      <c r="E25" s="20"/>
      <c r="F25" s="20"/>
    </row>
    <row r="26" spans="1:6" ht="14.25">
      <c r="A26" s="88" t="s">
        <v>64</v>
      </c>
      <c r="B26" s="19"/>
      <c r="C26" s="20"/>
      <c r="D26" s="20"/>
      <c r="E26" s="20"/>
      <c r="F26" s="20"/>
    </row>
    <row r="27" spans="1:6" ht="12.75">
      <c r="A27" s="66" t="s">
        <v>42</v>
      </c>
      <c r="B27" s="19"/>
      <c r="C27" s="20"/>
      <c r="D27" s="20"/>
      <c r="E27" s="20"/>
      <c r="F27" s="20"/>
    </row>
    <row r="28" spans="1:7" ht="12.75">
      <c r="A28" s="7" t="s">
        <v>12</v>
      </c>
      <c r="B28" s="8"/>
      <c r="C28" s="10"/>
      <c r="D28" s="10"/>
      <c r="E28" s="10"/>
      <c r="F28" s="10"/>
      <c r="G28" s="11">
        <f>G22+G20+G19+G21</f>
        <v>0</v>
      </c>
    </row>
    <row r="29" spans="1:7" ht="12.75">
      <c r="A29" s="7" t="s">
        <v>27</v>
      </c>
      <c r="B29" s="8"/>
      <c r="C29" s="10"/>
      <c r="D29" s="10"/>
      <c r="E29" s="10"/>
      <c r="F29" s="10"/>
      <c r="G29" s="11">
        <f>(D19*F19)+(D20*F20)+(D21*F21)+(D22*F22)</f>
        <v>0</v>
      </c>
    </row>
    <row r="30" spans="1:7" ht="12.75">
      <c r="A30" s="7" t="s">
        <v>11</v>
      </c>
      <c r="B30" s="8"/>
      <c r="C30" s="9"/>
      <c r="D30" s="9"/>
      <c r="E30" s="9"/>
      <c r="F30" s="9"/>
      <c r="G30" s="11">
        <f>(E19*F19)+(E20*F20)+(E21*F21)+(E22*F22)</f>
        <v>0</v>
      </c>
    </row>
    <row r="31" spans="1:9" ht="24.75" customHeight="1">
      <c r="A31" s="15"/>
      <c r="B31" s="13"/>
      <c r="C31" s="14"/>
      <c r="D31" s="14"/>
      <c r="E31" s="14"/>
      <c r="F31" s="14"/>
      <c r="G31" s="12"/>
      <c r="H31" s="16"/>
      <c r="I31" s="16"/>
    </row>
    <row r="32" spans="1:5" ht="13.5" thickBot="1">
      <c r="A32" s="6" t="s">
        <v>34</v>
      </c>
      <c r="B32" s="13"/>
      <c r="C32" s="14"/>
      <c r="D32" s="25" t="s">
        <v>25</v>
      </c>
      <c r="E32" s="26" t="s">
        <v>26</v>
      </c>
    </row>
    <row r="33" spans="1:8" ht="27" customHeight="1">
      <c r="A33" s="71" t="s">
        <v>22</v>
      </c>
      <c r="B33" s="72"/>
      <c r="C33" s="73"/>
      <c r="D33" s="60"/>
      <c r="E33" s="61"/>
      <c r="G33" s="23"/>
      <c r="H33" s="24"/>
    </row>
    <row r="34" spans="1:8" ht="14.25" customHeight="1">
      <c r="A34" s="74" t="s">
        <v>23</v>
      </c>
      <c r="B34" s="75"/>
      <c r="C34" s="76"/>
      <c r="D34" s="62"/>
      <c r="E34" s="63"/>
      <c r="G34" s="23"/>
      <c r="H34" s="24"/>
    </row>
    <row r="35" spans="1:8" ht="13.5" thickBot="1">
      <c r="A35" s="77" t="s">
        <v>24</v>
      </c>
      <c r="B35" s="78"/>
      <c r="C35" s="79"/>
      <c r="D35" s="64"/>
      <c r="E35" s="65"/>
      <c r="G35" s="23"/>
      <c r="H35" s="24"/>
    </row>
    <row r="37" spans="1:7" ht="12.75">
      <c r="A37" s="80"/>
      <c r="B37" s="81"/>
      <c r="C37" s="81"/>
      <c r="D37" s="81"/>
      <c r="E37" s="81"/>
      <c r="F37" s="81"/>
      <c r="G37" s="81"/>
    </row>
  </sheetData>
  <sheetProtection/>
  <mergeCells count="12">
    <mergeCell ref="B11:G11"/>
    <mergeCell ref="A9:G9"/>
    <mergeCell ref="A16:G16"/>
    <mergeCell ref="B15:G15"/>
    <mergeCell ref="B14:G14"/>
    <mergeCell ref="B13:G13"/>
    <mergeCell ref="A37:G37"/>
    <mergeCell ref="B17:G17"/>
    <mergeCell ref="A33:C33"/>
    <mergeCell ref="A34:C34"/>
    <mergeCell ref="A35:C35"/>
    <mergeCell ref="B12:G12"/>
  </mergeCells>
  <printOptions/>
  <pageMargins left="0.7874015748031497" right="0.7874015748031497" top="0.5905511811023623" bottom="0.5905511811023623" header="0.5118110236220472" footer="0.5118110236220472"/>
  <pageSetup horizontalDpi="300" verticalDpi="3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Milan Vojtek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Vojtek</dc:creator>
  <cp:keywords/>
  <dc:description/>
  <cp:lastModifiedBy>Květoslav Mikeska</cp:lastModifiedBy>
  <cp:lastPrinted>2010-04-19T09:28:46Z</cp:lastPrinted>
  <dcterms:created xsi:type="dcterms:W3CDTF">2009-04-09T15:52:47Z</dcterms:created>
  <dcterms:modified xsi:type="dcterms:W3CDTF">2010-04-30T12:34:29Z</dcterms:modified>
  <cp:category/>
  <cp:version/>
  <cp:contentType/>
  <cp:contentStatus/>
</cp:coreProperties>
</file>