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Centralizované 2011" sheetId="1" r:id="rId1"/>
  </sheets>
  <definedNames>
    <definedName name="_xlnm.Print_Area" localSheetId="0">'Centralizované 2011'!$A$1:$K$425</definedName>
  </definedNames>
  <calcPr fullCalcOnLoad="1"/>
</workbook>
</file>

<file path=xl/sharedStrings.xml><?xml version="1.0" encoding="utf-8"?>
<sst xmlns="http://schemas.openxmlformats.org/spreadsheetml/2006/main" count="1706" uniqueCount="546">
  <si>
    <t xml:space="preserve">Akademie múzických umění v Praze </t>
  </si>
  <si>
    <t>Číslo proj.</t>
  </si>
  <si>
    <t>Program</t>
  </si>
  <si>
    <t>Koordinu- jící VŠ</t>
  </si>
  <si>
    <t>Jednotlivé spoluřeši-telské VŠ</t>
  </si>
  <si>
    <t>Název projektu</t>
  </si>
  <si>
    <t>Řešitel</t>
  </si>
  <si>
    <t xml:space="preserve">Doba řešení projektu </t>
  </si>
  <si>
    <t>NIV</t>
  </si>
  <si>
    <t>INV</t>
  </si>
  <si>
    <t>Celk.</t>
  </si>
  <si>
    <t>Celkem</t>
  </si>
  <si>
    <t xml:space="preserve">Akademie výtvarných umění v Praze </t>
  </si>
  <si>
    <t>Česká zemědělská univerzita v Praze</t>
  </si>
  <si>
    <t>C20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</si>
  <si>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</si>
  <si>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</si>
  <si>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</si>
  <si>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</si>
  <si>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</si>
  <si>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</si>
  <si>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</si>
  <si>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</si>
  <si>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</si>
  <si>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</si>
  <si>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</si>
  <si>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 xml:space="preserve">Zajištění činnosti Rady programů (pro Agenturu Rady vysokých škol) 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</si>
  <si>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</si>
  <si>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</si>
  <si>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</si>
  <si>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</si>
  <si>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</si>
  <si>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</si>
  <si>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</si>
  <si>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</si>
  <si>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C41</t>
  </si>
  <si>
    <t>Vysoká škole technická a ekonomická v Českých Budějovicích</t>
  </si>
  <si>
    <t>Vysoká škole uměleckoprůmyslová v Praze</t>
  </si>
  <si>
    <t>Vysoké učení technické v Brně</t>
  </si>
  <si>
    <t>Západočeská univerzita v Plzni</t>
  </si>
  <si>
    <t xml:space="preserve">  Přidělené prostředky  na rok 2011 ( v tis. Kč )</t>
  </si>
  <si>
    <t>Podprogram</t>
  </si>
  <si>
    <t>CSM1</t>
  </si>
  <si>
    <t>a</t>
  </si>
  <si>
    <t>TUL</t>
  </si>
  <si>
    <t>Podpora spolupráce TUL – FMIMS s podnikatelskou sférou regionu</t>
  </si>
  <si>
    <t>1/11-12/11</t>
  </si>
  <si>
    <t>Plíva, Z., doc. Ing., Ph.D.</t>
  </si>
  <si>
    <t>CSM4</t>
  </si>
  <si>
    <t>UK</t>
  </si>
  <si>
    <t>Interaktivní výměna zkušeností studentů a absolventů UK MFF</t>
  </si>
  <si>
    <t>Houžvičková Šolcová K., RNDr.</t>
  </si>
  <si>
    <t>1/11 - 12/11</t>
  </si>
  <si>
    <t>CSM2</t>
  </si>
  <si>
    <t>Svoboda T., PhDr. Bc. PhD.</t>
  </si>
  <si>
    <t>CSM5</t>
  </si>
  <si>
    <t>UPa</t>
  </si>
  <si>
    <t xml:space="preserve">Centrum spolupráce Fakulty elektrotechniky a informatiky Univerzity Pardubice s komerční sférou pro zvyšování konkurenceschopnosti a uplatnění absolventů na trhu práce. </t>
  </si>
  <si>
    <t>Čegan L., Ing. Ph.D.</t>
  </si>
  <si>
    <t>CSM6</t>
  </si>
  <si>
    <t>b</t>
  </si>
  <si>
    <t>Vytvoření transparentního systému a souvisejících vnitřních předpisů pro uznávání kursů CŽV na UP</t>
  </si>
  <si>
    <t>Malacka</t>
  </si>
  <si>
    <t>CSM7</t>
  </si>
  <si>
    <t>ČVUT</t>
  </si>
  <si>
    <t>Mannová B., Ing. PhD.</t>
  </si>
  <si>
    <t>CSM8</t>
  </si>
  <si>
    <t>JU</t>
  </si>
  <si>
    <t>Radimská J., prof. RNDr. Dr.</t>
  </si>
  <si>
    <t>CSM9</t>
  </si>
  <si>
    <t>Geriatric Nursing Care</t>
  </si>
  <si>
    <t>Tóthová V.,prof. PhDr. Ph.D.</t>
  </si>
  <si>
    <t>CSM10</t>
  </si>
  <si>
    <t>MU</t>
  </si>
  <si>
    <t xml:space="preserve">Mezinárodní a interdisciplinární Joint Master Degree in Gender Studies </t>
  </si>
  <si>
    <t xml:space="preserve">Nedbálková K., Ph.Dr., Ph.D. </t>
  </si>
  <si>
    <t>CSM11</t>
  </si>
  <si>
    <t>Podpora přípravy mezinárodního studijního programu v oboru návrhu a diagnostiky obvodů</t>
  </si>
  <si>
    <t>CSM12</t>
  </si>
  <si>
    <t>„Ingénierie des systèmes intéractifs“ / „Engineering of Interactive Systems“</t>
  </si>
  <si>
    <t>Nosek, J., prof. Ing., CSc.</t>
  </si>
  <si>
    <t>CSM13</t>
  </si>
  <si>
    <t>Rovná L., Prof. PhDr. CSc.</t>
  </si>
  <si>
    <t>1/10 - 12/13</t>
  </si>
  <si>
    <t>CSM14</t>
  </si>
  <si>
    <t>Double degree s Univerzitou de Strasbourg v oboru ekonomie a finance</t>
  </si>
  <si>
    <t>Mejstřík M., prof. CSc.</t>
  </si>
  <si>
    <t>1/10 - 12/12</t>
  </si>
  <si>
    <t>CSM15</t>
  </si>
  <si>
    <t>Podpora společného navazujícího Double Degree programu "Evropská studia se zaměřením na evropské právo" mezi UP a Univerzitou v Salzburgu</t>
  </si>
  <si>
    <t>CSM16</t>
  </si>
  <si>
    <t>VŠCHT</t>
  </si>
  <si>
    <t>Podpora mezinárodního studijního programu Master in Membrane Engineering</t>
  </si>
  <si>
    <t>Fíla V.,Dr.Ing.</t>
  </si>
  <si>
    <t>CSM19</t>
  </si>
  <si>
    <t>ZČU</t>
  </si>
  <si>
    <t>Prohloubení aktivit magisterského programu typu double degree pro strojní inženýry</t>
  </si>
  <si>
    <t>Polanský, J., doc. Ing., Ph.D.</t>
  </si>
  <si>
    <t>CSM20</t>
  </si>
  <si>
    <t>Společný bakalářský studijní program typu "double degree"</t>
  </si>
  <si>
    <t>Hommerová D., Ing. Ph.D., M.B.A</t>
  </si>
  <si>
    <t>1/11-12/13</t>
  </si>
  <si>
    <t>CSM23</t>
  </si>
  <si>
    <t xml:space="preserve">Podpora spolupráce v oblasti rozvojových studií mezi MU a vybranými indickými univerzitami </t>
  </si>
  <si>
    <t>Johanisová N., RNDr., Ph.D.</t>
  </si>
  <si>
    <t>CSM24</t>
  </si>
  <si>
    <t>Příprava děleného magisterského studia mezi vybranými univerzitami v Indii a textilní fakultou TU Liberec</t>
  </si>
  <si>
    <t>Militký, J., prof. Ing., CSc.</t>
  </si>
  <si>
    <t>CSM26</t>
  </si>
  <si>
    <t>Zahájení spolupráce Fakulty elektrotechniky a informatiky Univerzity Pardubice s vysokými školami v Indické republice</t>
  </si>
  <si>
    <t>Karamazov S., prof. Ing. Dr.</t>
  </si>
  <si>
    <t>CSM28</t>
  </si>
  <si>
    <t>VUT</t>
  </si>
  <si>
    <t>Prof. Křupka</t>
  </si>
  <si>
    <t>Rozvoj spolupráce mezi Fakultou strojního inženýrství VUT v Brně a indickými vysokými školami v oblasti vzdělávání strojních inženýrů</t>
  </si>
  <si>
    <t>CSM29</t>
  </si>
  <si>
    <t>Maier K., prof. Ing. arch. CSc.</t>
  </si>
  <si>
    <t>CSM31</t>
  </si>
  <si>
    <t>Buriánek J., Doc. CSc.</t>
  </si>
  <si>
    <t xml:space="preserve">1/11 - 12/11 </t>
  </si>
  <si>
    <t>CSM32</t>
  </si>
  <si>
    <t>Krátkodobá mobilita studentů FF UK k posílení česko-německo-polské univerzitní spolupráce</t>
  </si>
  <si>
    <t>Holý J., prof. PhDr.</t>
  </si>
  <si>
    <t>CSM34</t>
  </si>
  <si>
    <t>Krátkodobá studijní stáž  na Umeå Universitet</t>
  </si>
  <si>
    <t>Říhová L., Mgr.</t>
  </si>
  <si>
    <t>CSM35</t>
  </si>
  <si>
    <t>Mobility studentů doktorských studijních programů na Fakultě filozofické</t>
  </si>
  <si>
    <t>Titz P., Ph.Dr. Ph.D.</t>
  </si>
  <si>
    <t>CSM36</t>
  </si>
  <si>
    <t xml:space="preserve">Krátkodobé praktické stáže studentů Fakulty restaurování </t>
  </si>
  <si>
    <t>Macháčková L., Ing.</t>
  </si>
  <si>
    <t>CSM37</t>
  </si>
  <si>
    <t xml:space="preserve"> Letní univerzita interkulturních německých studií v Bayreuthu</t>
  </si>
  <si>
    <t>Čapek J., PhDr. Ph.D.</t>
  </si>
  <si>
    <t>CSM38</t>
  </si>
  <si>
    <t>Stáže studentů studujících doktorský studijní program na Ústavu organické chemie a technologie na zahraničních pracovištích</t>
  </si>
  <si>
    <t>Hanusek J., doc. Ing. Ph.D.</t>
  </si>
  <si>
    <t>CSM39</t>
  </si>
  <si>
    <t>Krátkodobé mobility studentů</t>
  </si>
  <si>
    <t>Opatová H., Ing.CSc.</t>
  </si>
  <si>
    <t>CSM40</t>
  </si>
  <si>
    <t>Společný kurz studentů ekonomie Západočeské univerzity v Plzni a Marquette University, Milwaukee, USA</t>
  </si>
  <si>
    <t>Taušl-Procházková P., Ing.</t>
  </si>
  <si>
    <t>CSM42</t>
  </si>
  <si>
    <t>Nové mobility studentů na univerzitě v Heidelbergu</t>
  </si>
  <si>
    <t>Klíma K., prof.et doc. JUDr., CSc.</t>
  </si>
  <si>
    <t>CSM44</t>
  </si>
  <si>
    <t xml:space="preserve">Rozvoj výuky fyziky na ČVUT </t>
  </si>
  <si>
    <t>Mann H., doc. Ing. DrSc.</t>
  </si>
  <si>
    <t>CSM45</t>
  </si>
  <si>
    <t xml:space="preserve">OU </t>
  </si>
  <si>
    <t>Podpora vzdělávání v oblasti přírodovědných oborů včetně oborů pro přípravu učitelů</t>
  </si>
  <si>
    <t>Kričfaluši D., Doc. PaedDr., CSc.</t>
  </si>
  <si>
    <t>1/11 -12/11</t>
  </si>
  <si>
    <t>CSM46</t>
  </si>
  <si>
    <t>Moderní výuka stomatologie</t>
  </si>
  <si>
    <t>Dostálová T., prof. MUDr. DrSc. MBA</t>
  </si>
  <si>
    <t>CSM47</t>
  </si>
  <si>
    <t>Moderní biologie na dosah ruky: Interaktivní biologická laboratoř pro rozvoj talentovaných a motivovaných žáků a pedagogů středních a VOŠ</t>
  </si>
  <si>
    <t>Morávková A., RNDr. PhD.</t>
  </si>
  <si>
    <t>1/11 - 12/13</t>
  </si>
  <si>
    <t>CSM48</t>
  </si>
  <si>
    <t>Zavedení laboratoře a výukových kurzů v oblasti pokročilých separačních metod</t>
  </si>
  <si>
    <t>Bosáková Z., Doc. RNDr. CSc.</t>
  </si>
  <si>
    <t>CSM49</t>
  </si>
  <si>
    <t>Rozvoj laboratoře molekulární antropologie</t>
  </si>
  <si>
    <t>Čejková P., RNDr. PhD.</t>
  </si>
  <si>
    <t>CSM50</t>
  </si>
  <si>
    <t>Slezák R., Doc. MUDr. CSc.</t>
  </si>
  <si>
    <t>CSM51</t>
  </si>
  <si>
    <t>Rok chemie na Academia film Olomouc 2011</t>
  </si>
  <si>
    <t>Korda</t>
  </si>
  <si>
    <t>CSM53</t>
  </si>
  <si>
    <t>Nanotechnologie-funkcionalizované magnetické nanočástice v medicíně</t>
  </si>
  <si>
    <t>Machala</t>
  </si>
  <si>
    <t>CSM55</t>
  </si>
  <si>
    <t>Výpočetní pracoviště pro výuku bezpečnostního inženýrství</t>
  </si>
  <si>
    <t>Ferjenčík M., Ing. Ph.D.</t>
  </si>
  <si>
    <t>CSM56</t>
  </si>
  <si>
    <t>VŠB-TUO</t>
  </si>
  <si>
    <t>Inovace a rozšíření chromatografické a spektroskopické laboratoře pro výuku experimentálních analytických metod</t>
  </si>
  <si>
    <t>Plachá D., doc. Ing. Ph.D.</t>
  </si>
  <si>
    <t>CSM59</t>
  </si>
  <si>
    <t>Modernizace chemických laboratoří pro akreditovaný obor Chemie a technologie paliv</t>
  </si>
  <si>
    <t>Pánek P., doc. Ing. CSc.</t>
  </si>
  <si>
    <t>CSM60</t>
  </si>
  <si>
    <t>Zavedení a rozvoj integrovaného zkušenostního vyučování v bakalářském studiu strojního inženýrství</t>
  </si>
  <si>
    <t>Prof. Hartl</t>
  </si>
  <si>
    <t>CSM63</t>
  </si>
  <si>
    <t>ČZU</t>
  </si>
  <si>
    <t>Rozvoj celouniverzitního kariérového poradenství a podpora studentů s postižením a znevýhodněním v terciárním vzdělávání na ČZU v Praze</t>
  </si>
  <si>
    <t>Slavík M., prof. Ing. CSc.</t>
  </si>
  <si>
    <t>1/08 - 12/11</t>
  </si>
  <si>
    <t>CSM64</t>
  </si>
  <si>
    <t>Zvyšování  kvality  studia  osob  se  specifickými  potřebami</t>
  </si>
  <si>
    <t>Mareš J., doc. RNDr. CSc.</t>
  </si>
  <si>
    <t>1/11 - 12/14</t>
  </si>
  <si>
    <t>CSM65</t>
  </si>
  <si>
    <t>Peňáz P., Ph.Dr.</t>
  </si>
  <si>
    <t>Studium osob se specifickými nároky na Masarykově univerzitě</t>
  </si>
  <si>
    <t>CSM66</t>
  </si>
  <si>
    <t>Ještě pár kroků... (navazující projekt na odstraňování bariér a vyrovnávání podmínek pro studenty se zdravotním postižením)</t>
  </si>
  <si>
    <t>Pospíšilová, I., Mgr.</t>
  </si>
  <si>
    <t>1/09-12/11</t>
  </si>
  <si>
    <t>CSM67</t>
  </si>
  <si>
    <t>Rozvoj speciální asistence handicapovaných studentů oboru FF UK "Čeština v komunikaci neslyšících"</t>
  </si>
  <si>
    <t>Macurová A., prof. PhDr. CSc.</t>
  </si>
  <si>
    <t>CSM68</t>
  </si>
  <si>
    <t xml:space="preserve">Tvorba speciálních interaktivních anglických cvičebnic a multimediálních výukových programů s výraznou technickou podporou zaměřených na nácvik četby s porozuměním a na rozvoj písemného projevu studentů se specifickými potřebami cizojazyčného vzdělávání </t>
  </si>
  <si>
    <t>Janáková D., PhDr. CSc.</t>
  </si>
  <si>
    <t>CSM69</t>
  </si>
  <si>
    <t>Elektronická knihovna oborů česká literatura a komparatistika pro nevidomé a slabozraké</t>
  </si>
  <si>
    <t>Bílek P., prof. PhDr. CSc.</t>
  </si>
  <si>
    <t>CSM72</t>
  </si>
  <si>
    <t>Podpora uchazečů o studium a studentů UP se zdravotním postižením, zdravotním a sociálním znevýhodněním</t>
  </si>
  <si>
    <t>Ludíková</t>
  </si>
  <si>
    <t>CSM73</t>
  </si>
  <si>
    <t>Poskytnutí možnosti vysokoškolského vzdělávání vybraným jedincům romského etnika a rizikovým sociálním skupinám</t>
  </si>
  <si>
    <t>Lichnovská M., Ing. Ph.D.</t>
  </si>
  <si>
    <t>1/08-12/12</t>
  </si>
  <si>
    <t>CSM74</t>
  </si>
  <si>
    <t>VŠE</t>
  </si>
  <si>
    <t>Vzdělávání handicapovaných studentů</t>
  </si>
  <si>
    <t>Soukup J., prof. Ing. CSc.</t>
  </si>
  <si>
    <t>1/07 - 12/11</t>
  </si>
  <si>
    <t>CSM75</t>
  </si>
  <si>
    <t>Ochrana památek a dějiny architektury - Univerzita třetího věku</t>
  </si>
  <si>
    <t>Dulla M., prof. Ing. arch. DrSc.</t>
  </si>
  <si>
    <t>CSM76</t>
  </si>
  <si>
    <t>MENDELU</t>
  </si>
  <si>
    <t>Další možnosti vzdělávání pro studenty U3V MENDELU</t>
  </si>
  <si>
    <t>Loukotová J., Ing.</t>
  </si>
  <si>
    <t>CSM77</t>
  </si>
  <si>
    <t>OU</t>
  </si>
  <si>
    <t>Virtuální univerzita třetího věku (VirtU3V)</t>
  </si>
  <si>
    <t>Telnarová Z., Ing., Ph.D.</t>
  </si>
  <si>
    <t>CSM78</t>
  </si>
  <si>
    <t>Aktivní senior</t>
  </si>
  <si>
    <t>Dezort M., Ing.</t>
  </si>
  <si>
    <t>CSM79</t>
  </si>
  <si>
    <t>Rozvoj a zkvalitnění poradenských služeb s důrazem na osobnostní rozvoj studentů</t>
  </si>
  <si>
    <t>Cihlářová T., Mgr.</t>
  </si>
  <si>
    <t>CSM80</t>
  </si>
  <si>
    <t>Kodymová P., PhDr. PhD.</t>
  </si>
  <si>
    <t>CSM81</t>
  </si>
  <si>
    <t>Studenti radí studentům - rozvoj vzájemného poradenství na UK</t>
  </si>
  <si>
    <t>Urychová H., PhDr.</t>
  </si>
  <si>
    <t>CSM83</t>
  </si>
  <si>
    <t>Zavadilova M., Ing.</t>
  </si>
  <si>
    <t>Poradna pro psychosociální rozvoj osobnosti studentů Fakulty elektrotechniky a informatiky</t>
  </si>
  <si>
    <t>CSM84</t>
  </si>
  <si>
    <t>c</t>
  </si>
  <si>
    <t>Krahulcová B., prof. PhDr. CSc.</t>
  </si>
  <si>
    <t>CSM85</t>
  </si>
  <si>
    <t>Rozvoj poradenských služeb v celoživotním vzdělávání na Pedagogické fakultě UP</t>
  </si>
  <si>
    <t>Serafín</t>
  </si>
  <si>
    <t>CSM89</t>
  </si>
  <si>
    <t>f</t>
  </si>
  <si>
    <t>JAMU</t>
  </si>
  <si>
    <t>Podpora uměleckých výstupů studentů a jejich špičková umělecká prezentace</t>
  </si>
  <si>
    <t>Cejpek V., prof. PhDr.</t>
  </si>
  <si>
    <t>CSM91</t>
  </si>
  <si>
    <t>VŠUP</t>
  </si>
  <si>
    <t>Inovace technologického vybavení katedry architektury a zřízení termovizního mobilního pracoviště</t>
  </si>
  <si>
    <t>Ing. Jan Vanda</t>
  </si>
  <si>
    <t>CSM92</t>
  </si>
  <si>
    <t>doc. Eva Eisler</t>
  </si>
  <si>
    <t>1/11-12/12</t>
  </si>
  <si>
    <t>CSM93</t>
  </si>
  <si>
    <t>Rozšíření výuky digitální a analogové fotografie Ateliéru fotografie VŠUP</t>
  </si>
  <si>
    <t>MgA. Hynek Alt</t>
  </si>
  <si>
    <t>CSM94</t>
  </si>
  <si>
    <t>Vybudování digitální knihovny kvalifikačních prací VŠUP a vzácných svazků z fondu knihovny VŠUP</t>
  </si>
  <si>
    <t>PhDr. Jiřina Dejmková</t>
  </si>
  <si>
    <t>CSM95</t>
  </si>
  <si>
    <t>Prezentace výsledků umělecké činnosti studentů VŠUP v České republice a v zahraničí</t>
  </si>
  <si>
    <t>PhDr. Filip Suchomel</t>
  </si>
  <si>
    <t>CSM96</t>
  </si>
  <si>
    <t>Digitální technologie v sochařské a prostorové tvorbě studentů a pedagogů</t>
  </si>
  <si>
    <t>Prof. Gabriel</t>
  </si>
  <si>
    <t>CSM97</t>
  </si>
  <si>
    <t>Vítek K., Ing. CSc.</t>
  </si>
  <si>
    <t xml:space="preserve">Podpora směrování nadaných středoškolských studentů k technickým univerzitám </t>
  </si>
  <si>
    <t>CSM109</t>
  </si>
  <si>
    <t>Příprava a zavedení metodiky úplných nákladů (tzv. „full costing“) do systému řízení VŠCHT Praha</t>
  </si>
  <si>
    <t>Chválná I., Ing.</t>
  </si>
  <si>
    <t>Podpora uskutečňování a rozvoje Joint Degree European Studies s Univerzitami Oxford, Paris I Panthéon - Sorbonne, Leiden</t>
  </si>
  <si>
    <t>C1</t>
  </si>
  <si>
    <t xml:space="preserve">Vzdělávací centrum elektronické podpory bezpečnostních technologií II (CEBET II) – přístupové systémy </t>
  </si>
  <si>
    <t>Husák M., prof. Ing. CSc.</t>
  </si>
  <si>
    <t>Vzdělávací centrum elektronické podpory bezpečnostních technologií II (CEBET II) – přístupové systémy s taktilními senzory</t>
  </si>
  <si>
    <t>Volf J., prof. Ing. DrSc.</t>
  </si>
  <si>
    <t>C6</t>
  </si>
  <si>
    <t>Podpora spolupráce mezi podniky a brněnskými vysokými školami</t>
  </si>
  <si>
    <t>PhDr. Navrátilová</t>
  </si>
  <si>
    <t>Mgr. Karmazínová</t>
  </si>
  <si>
    <t>Ing. Štěpánková</t>
  </si>
  <si>
    <t>C7</t>
  </si>
  <si>
    <t>Podpora transparentního systému zajišťování a hodnocení kvality vysoké školy s přednostním zaměřením do oblasti řízení</t>
  </si>
  <si>
    <t>Prof. Rais</t>
  </si>
  <si>
    <t>1/1-12/11</t>
  </si>
  <si>
    <t>JUDr. Valová</t>
  </si>
  <si>
    <t>prof. Stávková</t>
  </si>
  <si>
    <t>C10</t>
  </si>
  <si>
    <t xml:space="preserve">Grega L., prof. Dr. Ing. 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</si>
  <si>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</si>
  <si>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Smutný P., PhD. Ing.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</si>
  <si>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12/12</t>
    </r>
  </si>
  <si>
    <t>Putnová A., doc. RNDr. PhD. MBA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</si>
  <si>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12/13</t>
    </r>
  </si>
  <si>
    <t>Letní škola v Belgii</t>
  </si>
  <si>
    <t>C11</t>
  </si>
  <si>
    <t>Speciální třítýdenní letní výukový program anglického jazyka v londýnském vzdělávacím institutu City Lit pro neslyšící a nedoslýchavé studenty dvou univerzit: Univerzity Karlovy v Praze a Masarykovy univerzity</t>
  </si>
  <si>
    <t>1/08 - 12/14</t>
  </si>
  <si>
    <t>C12</t>
  </si>
  <si>
    <t>Centrum asistivních technologií (CAT) – II. fáze</t>
  </si>
  <si>
    <t>Lhotská L., doc. Ing. CSc.</t>
  </si>
  <si>
    <t>Kittnar O., prof. MUDr. CSc.</t>
  </si>
  <si>
    <t>C13</t>
  </si>
  <si>
    <t xml:space="preserve">ČVUT </t>
  </si>
  <si>
    <t xml:space="preserve">SW podpora výuky elektromagnetického pole a vf. techniky </t>
  </si>
  <si>
    <t>Hoffmann K.,  prof. Ing. CSc.</t>
  </si>
  <si>
    <t xml:space="preserve">VUT </t>
  </si>
  <si>
    <t>Raida Z., prof. Dr. Ing.</t>
  </si>
  <si>
    <t>UTB</t>
  </si>
  <si>
    <t>Goňa S., Ing. Ph.D.</t>
  </si>
  <si>
    <t>C14</t>
  </si>
  <si>
    <t>Meziuniverzitní spolupráce na rozvoji podzemní laboratoře Josef  v oblasti ukládání nebezpečných látek a plynů</t>
  </si>
  <si>
    <t>Pacovský J., prof. Ing. CSc.</t>
  </si>
  <si>
    <t>1/10 - 12/11</t>
  </si>
  <si>
    <t>Volka K., prof. Ing. CSc.</t>
  </si>
  <si>
    <t xml:space="preserve">Leichmann J., doc. RNDr. Dr. </t>
  </si>
  <si>
    <t>Hokr M., doc. Ing. Ph.D.</t>
  </si>
  <si>
    <t>C15</t>
  </si>
  <si>
    <t>UJEP</t>
  </si>
  <si>
    <t>Nanomateriály ve studijních programech UJEP a TUL</t>
  </si>
  <si>
    <t>Pavlík J., doc. RNDr., CSc.</t>
  </si>
  <si>
    <t>Louda P., Prof. Ing., CSc.</t>
  </si>
  <si>
    <t>C16</t>
  </si>
  <si>
    <t>Zvýšení praktických znalostí studentů strojírenské technologie a zvýšení zájmu o studium</t>
  </si>
  <si>
    <t>Holešovský F., Prof. Dr. Ing.</t>
  </si>
  <si>
    <t>Mádl J., Prof. Ing., CSc.</t>
  </si>
  <si>
    <t>C17</t>
  </si>
  <si>
    <t>Řezáčová M., Doc. MUDr. PhD.</t>
  </si>
  <si>
    <t>Vinklárek J., Doc. Ing. Dr.</t>
  </si>
  <si>
    <t>C18</t>
  </si>
  <si>
    <t>Rozšíření výukových možností v oblasti technologie a nanotechnologie</t>
  </si>
  <si>
    <t>Svoboda P., Doc. RNDr. CSc.</t>
  </si>
  <si>
    <t>Černošek Z., prof. Ing. CSc.</t>
  </si>
  <si>
    <t>Švorčík V., prof. Ing. DrSc.</t>
  </si>
  <si>
    <t>Kolská Z., Ing. PhD.</t>
  </si>
  <si>
    <t>C19</t>
  </si>
  <si>
    <t>Přístrojové a materiálové vybavení učeben teoretických stomatologických předmětů a personální zajištění rozšířené výuky preklinických stomatologických předmětů</t>
  </si>
  <si>
    <t>Dušková J., prof. MUDr. DrSc. MBA</t>
  </si>
  <si>
    <t>1/10 - 12/14</t>
  </si>
  <si>
    <t>Vaněk J., prof. MUDr. CSc.</t>
  </si>
  <si>
    <t>Společné pracoviště ultrastrukturální morfologie</t>
  </si>
  <si>
    <t>Vajner L., Doc. MVDr. CSc.</t>
  </si>
  <si>
    <t>Jelínek M., prof. Ing. DrSc.</t>
  </si>
  <si>
    <t>Rozinek J., prof. Ing. CSc.</t>
  </si>
  <si>
    <t>C24</t>
  </si>
  <si>
    <t>Mezioborová laboratoř materiálového inženýrství</t>
  </si>
  <si>
    <t>Sedmidubský D., prof.Dr.Ing.</t>
  </si>
  <si>
    <t>Matolín V., prof.RNDr.DrSc.</t>
  </si>
  <si>
    <t>C25</t>
  </si>
  <si>
    <t>Novák M., Ing.CSc.</t>
  </si>
  <si>
    <t>1/10-12/11</t>
  </si>
  <si>
    <t>Weiter M.,doc. Ing.Ph.D.</t>
  </si>
  <si>
    <t>C27</t>
  </si>
  <si>
    <t>Aktivity technických vysokých škol pro zachování počtu uchazečů o studium nebo pro snižování jejich úbytku</t>
  </si>
  <si>
    <t>Prof. Honzík</t>
  </si>
  <si>
    <t>PaedDr. Zápotocká</t>
  </si>
  <si>
    <t>Prof. Hasal</t>
  </si>
  <si>
    <t>Prof. Kraft</t>
  </si>
  <si>
    <t>prof. Rýdl</t>
  </si>
  <si>
    <t>Prof. Noskievič</t>
  </si>
  <si>
    <t>Martiník I., RNDr. Ph.D.</t>
  </si>
  <si>
    <t>C30</t>
  </si>
  <si>
    <t>Telnarová Z., Ing. Ph.D.</t>
  </si>
  <si>
    <t>Nosek J., Mgr.</t>
  </si>
  <si>
    <t>Jaroš J., Ing.</t>
  </si>
  <si>
    <t>Vích Vlasák M., Ing.</t>
  </si>
  <si>
    <t>Tržil M., Ing.</t>
  </si>
  <si>
    <t>C32</t>
  </si>
  <si>
    <t>Rozvoj U3V na českých vysokých školách</t>
  </si>
  <si>
    <t>Prof. Vavřín</t>
  </si>
  <si>
    <t>Ing. Dubnová</t>
  </si>
  <si>
    <t>Ing. Zasadil</t>
  </si>
  <si>
    <t>Ing. Hašková</t>
  </si>
  <si>
    <t>Ing. Máchal</t>
  </si>
  <si>
    <t>SU</t>
  </si>
  <si>
    <t>Prof. Ramík</t>
  </si>
  <si>
    <t>Pacltová</t>
  </si>
  <si>
    <t>UHK</t>
  </si>
  <si>
    <t>Musilová</t>
  </si>
  <si>
    <t>Doc. Beneš</t>
  </si>
  <si>
    <t>Doc. Šolc</t>
  </si>
  <si>
    <t>UPOL</t>
  </si>
  <si>
    <t>VFU</t>
  </si>
  <si>
    <t>MVDr. Treu</t>
  </si>
  <si>
    <t>Prof. Slivka</t>
  </si>
  <si>
    <t>VSE</t>
  </si>
  <si>
    <t>Kubálek</t>
  </si>
  <si>
    <t>VSCHT</t>
  </si>
  <si>
    <t>Doc. Kmínek</t>
  </si>
  <si>
    <t>C35</t>
  </si>
  <si>
    <t>1/08 - 12/13</t>
  </si>
  <si>
    <t>C36</t>
  </si>
  <si>
    <t>Rozvoj psychologického poradenství na vysokých školách v ČR</t>
  </si>
  <si>
    <t>Lukeš M., Ing. Mgr. Ph.D.</t>
  </si>
  <si>
    <t>Hověžáková D.</t>
  </si>
  <si>
    <t>Juklová K., Mgr. Ph.D.</t>
  </si>
  <si>
    <t>Karmazínová Š., Mgr.</t>
  </si>
  <si>
    <t>Šustrová M., Mgr.</t>
  </si>
  <si>
    <t>Štěpánková P., Ing.</t>
  </si>
  <si>
    <t>C39</t>
  </si>
  <si>
    <t>e</t>
  </si>
  <si>
    <t>Meziuniverzitní síť technických a metodických opatření na ochranu proti plagiátorství</t>
  </si>
  <si>
    <t>Brandejs M., doc. Ing. CSc.</t>
  </si>
  <si>
    <t>Zasadil P., Ing. Ph.D.</t>
  </si>
  <si>
    <t>Búřil J. Ing.</t>
  </si>
  <si>
    <t>Milota J., RNDr.</t>
  </si>
  <si>
    <t>Pomezný P., Ing.</t>
  </si>
  <si>
    <t xml:space="preserve">Chmelařová M., </t>
  </si>
  <si>
    <t>Šmída J., Mgr. Ph.D.</t>
  </si>
  <si>
    <t>Palíková B., Mgr.</t>
  </si>
  <si>
    <t>Maňásek M., Mgr.</t>
  </si>
  <si>
    <t>Pospíšil J., PhDr. Ph.D.</t>
  </si>
  <si>
    <t>Noskievič, prof. Ing. CSc.</t>
  </si>
  <si>
    <t>Nanadál K., RNDr.</t>
  </si>
  <si>
    <t>VŠPJ</t>
  </si>
  <si>
    <t>Smrčka F., PaeDr.</t>
  </si>
  <si>
    <t xml:space="preserve">VŠTE </t>
  </si>
  <si>
    <t>Váchal J., prof. Ing. CSc.</t>
  </si>
  <si>
    <t>Tichá Z., Ing.</t>
  </si>
  <si>
    <t>C40</t>
  </si>
  <si>
    <t>Sdílená evidence výsledků</t>
  </si>
  <si>
    <t>Rieger S., RNDr., CSc.</t>
  </si>
  <si>
    <t>Bulánová L. RNDr.</t>
  </si>
  <si>
    <t>Slabý A., prof. RNDr., CSc.</t>
  </si>
  <si>
    <t>Švecová I., Mgr.</t>
  </si>
  <si>
    <t>Korecká H., Mgr.</t>
  </si>
  <si>
    <t>Pospíšil M., doc. Ing., CSc.</t>
  </si>
  <si>
    <t>Šašek J., Ing.</t>
  </si>
  <si>
    <t>AMU</t>
  </si>
  <si>
    <t xml:space="preserve">Klíma M., prof. Mgr. </t>
  </si>
  <si>
    <t>1/10-12/14</t>
  </si>
  <si>
    <t>AVU</t>
  </si>
  <si>
    <t>Svatošová D., Mgr.</t>
  </si>
  <si>
    <t>Suchomel F., PhDr. Ph.D.</t>
  </si>
  <si>
    <t>Zelinský M., doc. PhDr. CSc.</t>
  </si>
  <si>
    <t>Koleček M., Mgr. Ph.D.</t>
  </si>
  <si>
    <t xml:space="preserve">Armutidisová I. Mgr. </t>
  </si>
  <si>
    <t>Mištera J., doc. akad. mal.</t>
  </si>
  <si>
    <t>Soukalová R,. Ing. Ph.D.</t>
  </si>
  <si>
    <t>1/11-12/14</t>
  </si>
  <si>
    <t>Suchánek R., Ing.arch. Ph.D.</t>
  </si>
  <si>
    <t>Matějovská D., Ing. arch.</t>
  </si>
  <si>
    <t xml:space="preserve">UPOL </t>
  </si>
  <si>
    <t>Talašová J., doc. RNDr.</t>
  </si>
  <si>
    <t>C42</t>
  </si>
  <si>
    <t>IIM – rozvoj technického zázemí pro stereoskopii a tvůrčí postupy s filmovým a scénickým prostorem</t>
  </si>
  <si>
    <t>Jech P., MgA.</t>
  </si>
  <si>
    <t>C43</t>
  </si>
  <si>
    <t xml:space="preserve">Hančil J., doc.Mgr. </t>
  </si>
  <si>
    <t>Srba Z., doc. MgA. Ph.D.</t>
  </si>
  <si>
    <t>C44</t>
  </si>
  <si>
    <t>Festivaly a přehlídky AMU a JAMU</t>
  </si>
  <si>
    <t>Hančil J., doc.</t>
  </si>
  <si>
    <t>1/11 - 31/12</t>
  </si>
  <si>
    <t>C45</t>
  </si>
  <si>
    <t>Výstava, sympozium a publikace prací studentů studijních programů a oborů Fotografie realizovaných na českých uměleckých vysokých školách</t>
  </si>
  <si>
    <t>Koleček M., doc. Mgr. PhD.</t>
  </si>
  <si>
    <t>Musilová H., Mgr.</t>
  </si>
  <si>
    <t>Kalhous M.</t>
  </si>
  <si>
    <t>Birgus V., Prof. PhDr.</t>
  </si>
  <si>
    <t>Prokop J., doc. MgA.</t>
  </si>
  <si>
    <t>Alt H., MgA, M.F.A.</t>
  </si>
  <si>
    <t>C46</t>
  </si>
  <si>
    <t>Vytvoření specializovaného pracoviště elektronové mikroskopie</t>
  </si>
  <si>
    <t>Hurtová A., Ing.</t>
  </si>
  <si>
    <t>C47</t>
  </si>
  <si>
    <t>Vytvoření metalurgického vzdělávacího centra</t>
  </si>
  <si>
    <t>Herman A.,  Ing. Ph.D.</t>
  </si>
  <si>
    <t>Novák P., Ing. Ph.D.</t>
  </si>
  <si>
    <t>C48</t>
  </si>
  <si>
    <t>Podpora vzájemné spolupráce ČVUT v Praze a ČZU v Praze v oblasti výuky strojírenské technologie</t>
  </si>
  <si>
    <t>Suchánek J., prof. Ing. CSc.</t>
  </si>
  <si>
    <t>Brožek M., prof. Ing. CSc.</t>
  </si>
  <si>
    <t>C49</t>
  </si>
  <si>
    <t xml:space="preserve">Laboratoř technicko-ekonomického rozhodování </t>
  </si>
  <si>
    <t>Beran V., doc. Ing. DrSc.</t>
  </si>
  <si>
    <t>Kuda F., doc. Ing. CSc.</t>
  </si>
  <si>
    <t>C51</t>
  </si>
  <si>
    <t>Virtuální pacient - trenažéry pro výuku medicíny a bioinženýrství</t>
  </si>
  <si>
    <t>Kofránek J., MUDr. CSc.</t>
  </si>
  <si>
    <t>Hozman J., Doc. Ing. PhD.</t>
  </si>
  <si>
    <t>C52</t>
  </si>
  <si>
    <t>Podpora zkvalitnění výuky a intersektorální mobility vybudováním společné laboratoře pro výzkum vaskulární hemodynamiky</t>
  </si>
  <si>
    <t>Malík J., Doc. MUDr. CSc.</t>
  </si>
  <si>
    <t>Nožička J., prof. Ing. CSc.</t>
  </si>
  <si>
    <t>C54</t>
  </si>
  <si>
    <t>Rozvoj mezifakultní elektronické podpory výuky lékařských a zdravotnických oborů</t>
  </si>
  <si>
    <t>Štípek S., prof. MUDr. DrSc.</t>
  </si>
  <si>
    <t>C55</t>
  </si>
  <si>
    <t>Zřízení laboratoře 3D zobrazovacích a analytických metod</t>
  </si>
  <si>
    <t>Velemínská J., RNDr. PhD.</t>
  </si>
  <si>
    <t>C26</t>
  </si>
  <si>
    <t>Rok chemie – chemie všem. Popularizační a motivační program pro žáky a učitele středních škol a laickou veřejnost.</t>
  </si>
  <si>
    <t>Holzhauser P.,RNDr.Ph.D.</t>
  </si>
  <si>
    <t>Kotek J.,doc. RNDr.Ph.D.</t>
  </si>
  <si>
    <t>Ing. Hřebíčková</t>
  </si>
  <si>
    <t>PhDr. Špatenková</t>
  </si>
  <si>
    <t>Doc. Šemberová</t>
  </si>
  <si>
    <t>Pilotní projekt hodnocení výsledků tvůrčí umělecké činnosti ke stanovení ukazatelů VKM a B3 pro umělecké školy a fakulty         účastnící se Centralizovaného rozvojového projektu na rok 2011</t>
  </si>
  <si>
    <t>Pilotní projekt hodnocení výsledků tvůrčí umělecké činnosti ke stanovení ukazatelů VKM a B3 pro umělecké školy a fakulty      účastnící se Centralizovaného rozvojového projektu na rok 2011</t>
  </si>
  <si>
    <t>Pilotní projekt hodnocení výsledků tvůrčí umělecké činnosti ke stanovení ukazatelů VKM a B3 pro umělecké školy a fakulty        účastnící se Centralizovaného rozvojového projektu na rok 2011</t>
  </si>
  <si>
    <t>Pilotní projekt hodnocení výsledků tvůrčí umělecké činnosti ke stanovení ukazatelů VKM a B3 pro umělecké školy a fakulty       účastnící se Centralizovaného rozvojového projektu na rok 2011</t>
  </si>
  <si>
    <t>Podpora rozvoje umělecké tvorby oboru scénografie divadelních fakult AMU a JAMU a její mezinárodní prezentace na            Pražském Quadriennale 2011</t>
  </si>
  <si>
    <t>Příprava a realizace společného studijního programu "double degree" v oboru Computer Science (PhD a Mgr) s Baylor        University v USA na Fakultě elektrotechnické</t>
  </si>
  <si>
    <t xml:space="preserve">Mezinárodní workshop European Master of Urbanism a podpora krátkodobé mobility v oblasti urbanismu a prostorového         plánování </t>
  </si>
  <si>
    <t>Podpora rozvoje umělecké tvorby oboru scénografie divadelních fakult AMU a JAMU a její mezinárodní prezentace na           Pražském Quadriennale 2011</t>
  </si>
  <si>
    <t xml:space="preserve">Integrace studentů se speciálními potřebami do studia na vysoké škole s důrazem na adaptaci a bezbariérovou distribuci          studijních materiálů na bázi technologie vícedruhových médií </t>
  </si>
  <si>
    <t>Česko-francouzský navazující magisterský obor Jazykovědné teorie a praxe /Théorieset pratiqueslinguistiques/ nabízený v          rámci studijního programu Filologie/Sciencesdu langage/</t>
  </si>
  <si>
    <t xml:space="preserve">Integrace studentů se speciálními potřebami do studia na vysoké škole s důrazem na adaptaci a bezbariérovou distribuci         studijních materiálů na bázi technologie vícedruhových médií </t>
  </si>
  <si>
    <t xml:space="preserve">Integrace studentů se speciálními potřebami do studia na vysoké škole s důrazem na adaptaci a bezbariérovou distribuci           studijních materiálů na bázi technologie vícedruhových médií </t>
  </si>
  <si>
    <t xml:space="preserve">Integrace studentů se speciálními potřebami do studia na vysoké škole s důrazem na adaptaci a bezbariérovou distribuci            studijních materiálů na bázi technologie vícedruhových médií </t>
  </si>
  <si>
    <t>Modernizace výukových možností studentských pracovišť pro přípravu, charakterizaci a biologické testy Kancerostaticky         aktivních sloučenin</t>
  </si>
  <si>
    <t>Evaluace poskytované podpory a poradenství studentům jakýmkoliv způsobem znevýhodněným s důrazem na identifikaci                možných skrytých bariér</t>
  </si>
  <si>
    <t>Profesně kariérové poradenství pro uchazeče o studium oborů v celoživotním vzdělávání profilovaných na sociální a              charitativní práci</t>
  </si>
  <si>
    <t>Pilotní projekt hodnocení výsledků tvůrčí umělecké činnosti ke stanovení ukazatelů VKM a B3 pro umělecké školy a fakulty             účastnící se Centralizovaného rozvojového projektu na rok 2011</t>
  </si>
  <si>
    <t>Modernizace výukových možností studentských pracovišť pro přípravu, charakterizaci a biologické testy Kancerostaticky           aktivních sloučenin</t>
  </si>
  <si>
    <t xml:space="preserve">Integrace studentů se speciálními potřebami do studia na vysoké škole s důrazem na adaptaci a bezbariérovou distribuci        studijních materiálů na bázi technologie vícedruhových médií </t>
  </si>
  <si>
    <t xml:space="preserve">Pracoviště pro zpracování historie chemického průmyslu a aplikované chemie s cílem prohloubení technického vzdělávání        studentů vysokých škol technického a  přírodovědného  typu, včetně oborů pro přípravu učitelů. </t>
  </si>
  <si>
    <t xml:space="preserve">Pracoviště pro zpracování historie chemického průmyslu a aplikované chemie s cílem prohloubení technického vzdělávání      studentů vysokých škol technického a  přírodovědného  typu, včetně oborů pro přípravu učitelů. </t>
  </si>
  <si>
    <t>Stáž studentů organizačního rozvoje FF UK na univerzitách a špičkových firmách Californie, USA za účelem přenosu                 nejlepších praktik MM a řízení ("best practices") do ČR</t>
  </si>
  <si>
    <t>Udržitelná zaměstnatelnost (sustainable employability) absolventů ÚTRL FF UK: V čem spočívá a jak ji lze podporovat. Pohled               ze strany podnikatelské sféry jakožto zaměstnavatele</t>
  </si>
  <si>
    <t>Přístrojová inovace a modernizace klinické výuky stomatologických předmětů na Stomatologické klinice LF UK a FN                                     v Hradci Králové</t>
  </si>
  <si>
    <t>První fáze zvyšování odborné kvalifikace českých a moravských znakových tlumočníků formou rekvalifikačního a               specializačního studia v oboru amerického znakového jazyka jako prostředku výuky a konferenčního tlumočení angličtiny                 pro neslyšící</t>
  </si>
  <si>
    <t>Inovace technologického zázemí Ateliéru K.O.V. VŠUP v Praze, zaměřeného na uměleckou tvorbu a řemeslné zpracování                    kovů</t>
  </si>
  <si>
    <t>Venkrbcová</t>
  </si>
  <si>
    <t>Berka R., Ing. Ph.D.</t>
  </si>
  <si>
    <t>Mgr. Štěpničková</t>
  </si>
  <si>
    <t>Kvapilová K., Mgr.</t>
  </si>
  <si>
    <t>Rohlíková L., PhDr. Ph.D.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</si>
</sst>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13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3" fontId="6" fillId="0" borderId="13" xfId="46" applyNumberFormat="1" applyFont="1" applyFill="1" applyBorder="1" applyAlignment="1">
      <alignment horizontal="right" vertical="center" wrapText="1"/>
      <protection/>
    </xf>
    <xf numFmtId="3" fontId="6" fillId="0" borderId="11" xfId="47" applyNumberFormat="1" applyFont="1" applyBorder="1" applyAlignment="1">
      <alignment horizontal="right" vertical="center" wrapText="1"/>
      <protection/>
    </xf>
    <xf numFmtId="3" fontId="6" fillId="0" borderId="11" xfId="47" applyNumberFormat="1" applyFont="1" applyFill="1" applyBorder="1" applyAlignment="1">
      <alignment horizontal="right" vertical="center" wrapText="1"/>
      <protection/>
    </xf>
    <xf numFmtId="3" fontId="6" fillId="0" borderId="14" xfId="47" applyNumberFormat="1" applyFont="1" applyFill="1" applyBorder="1" applyAlignment="1">
      <alignment horizontal="right" vertical="center" wrapText="1"/>
      <protection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7" xfId="47" applyFont="1" applyBorder="1" applyAlignment="1">
      <alignment horizontal="center" vertical="center" wrapText="1"/>
      <protection/>
    </xf>
    <xf numFmtId="0" fontId="5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46" applyFont="1" applyFill="1" applyBorder="1" applyAlignment="1">
      <alignment horizontal="center" vertical="center" wrapText="1"/>
      <protection/>
    </xf>
    <xf numFmtId="3" fontId="6" fillId="35" borderId="19" xfId="0" applyNumberFormat="1" applyFont="1" applyFill="1" applyBorder="1" applyAlignment="1">
      <alignment horizontal="right" vertical="center" wrapText="1"/>
    </xf>
    <xf numFmtId="0" fontId="6" fillId="35" borderId="19" xfId="47" applyFont="1" applyFill="1" applyBorder="1" applyAlignment="1">
      <alignment horizontal="center" vertical="center" wrapText="1"/>
      <protection/>
    </xf>
    <xf numFmtId="0" fontId="5" fillId="3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35" borderId="13" xfId="46" applyFont="1" applyFill="1" applyBorder="1" applyAlignment="1">
      <alignment horizontal="center" vertical="center" wrapText="1"/>
      <protection/>
    </xf>
    <xf numFmtId="0" fontId="6" fillId="35" borderId="13" xfId="47" applyFont="1" applyFill="1" applyBorder="1" applyAlignment="1">
      <alignment horizontal="center" vertical="center" wrapText="1"/>
      <protection/>
    </xf>
    <xf numFmtId="0" fontId="6" fillId="35" borderId="13" xfId="46" applyFont="1" applyFill="1" applyBorder="1" applyAlignment="1">
      <alignment horizontal="center" vertical="center" wrapText="1"/>
      <protection/>
    </xf>
    <xf numFmtId="3" fontId="6" fillId="35" borderId="13" xfId="46" applyNumberFormat="1" applyFont="1" applyFill="1" applyBorder="1" applyAlignment="1">
      <alignment horizontal="righ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6" fillId="0" borderId="13" xfId="47" applyFont="1" applyBorder="1" applyAlignment="1">
      <alignment horizontal="center" vertical="center" wrapText="1"/>
      <protection/>
    </xf>
    <xf numFmtId="3" fontId="6" fillId="0" borderId="13" xfId="47" applyNumberFormat="1" applyFont="1" applyBorder="1" applyAlignment="1">
      <alignment horizontal="right" vertical="center" wrapText="1"/>
      <protection/>
    </xf>
    <xf numFmtId="3" fontId="6" fillId="0" borderId="13" xfId="47" applyNumberFormat="1" applyFont="1" applyFill="1" applyBorder="1" applyAlignment="1">
      <alignment horizontal="right" vertical="center" wrapText="1"/>
      <protection/>
    </xf>
    <xf numFmtId="0" fontId="5" fillId="34" borderId="21" xfId="0" applyFont="1" applyFill="1" applyBorder="1" applyAlignment="1">
      <alignment horizontal="center" vertical="center"/>
    </xf>
    <xf numFmtId="0" fontId="6" fillId="0" borderId="19" xfId="47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47" applyFont="1" applyFill="1" applyBorder="1" applyAlignment="1">
      <alignment horizontal="center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19" xfId="47" applyNumberFormat="1" applyFont="1" applyBorder="1" applyAlignment="1">
      <alignment horizontal="right" vertical="center" wrapText="1"/>
      <protection/>
    </xf>
    <xf numFmtId="0" fontId="6" fillId="35" borderId="19" xfId="48" applyFont="1" applyFill="1" applyBorder="1" applyAlignment="1">
      <alignment horizontal="center" vertical="center" wrapText="1"/>
      <protection/>
    </xf>
    <xf numFmtId="3" fontId="6" fillId="35" borderId="19" xfId="48" applyNumberFormat="1" applyFont="1" applyFill="1" applyBorder="1" applyAlignment="1">
      <alignment horizontal="right" vertical="center" wrapText="1"/>
      <protection/>
    </xf>
    <xf numFmtId="3" fontId="6" fillId="35" borderId="19" xfId="46" applyNumberFormat="1" applyFont="1" applyFill="1" applyBorder="1" applyAlignment="1">
      <alignment horizontal="right" vertical="center" wrapText="1"/>
      <protection/>
    </xf>
    <xf numFmtId="0" fontId="6" fillId="0" borderId="19" xfId="46" applyFont="1" applyFill="1" applyBorder="1" applyAlignment="1">
      <alignment horizontal="center" vertical="center" wrapText="1"/>
      <protection/>
    </xf>
    <xf numFmtId="3" fontId="6" fillId="0" borderId="19" xfId="46" applyNumberFormat="1" applyFont="1" applyFill="1" applyBorder="1" applyAlignment="1">
      <alignment horizontal="right" vertical="center" wrapText="1"/>
      <protection/>
    </xf>
    <xf numFmtId="0" fontId="5" fillId="35" borderId="19" xfId="46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35" borderId="13" xfId="47" applyNumberFormat="1" applyFont="1" applyFill="1" applyBorder="1" applyAlignment="1">
      <alignment horizontal="right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7" xfId="46" applyFont="1" applyFill="1" applyBorder="1" applyAlignment="1">
      <alignment horizontal="center" vertical="center" wrapText="1"/>
      <protection/>
    </xf>
    <xf numFmtId="3" fontId="6" fillId="0" borderId="17" xfId="46" applyNumberFormat="1" applyFont="1" applyFill="1" applyBorder="1" applyAlignment="1">
      <alignment horizontal="right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6" fillId="0" borderId="13" xfId="47" applyFont="1" applyFill="1" applyBorder="1" applyAlignment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right" vertical="center" wrapText="1"/>
    </xf>
    <xf numFmtId="3" fontId="6" fillId="33" borderId="28" xfId="0" applyNumberFormat="1" applyFont="1" applyFill="1" applyBorder="1" applyAlignment="1">
      <alignment horizontal="right" vertical="center" wrapText="1"/>
    </xf>
    <xf numFmtId="0" fontId="5" fillId="0" borderId="19" xfId="46" applyFont="1" applyFill="1" applyBorder="1" applyAlignment="1">
      <alignment horizontal="center" vertical="center" wrapText="1"/>
      <protection/>
    </xf>
    <xf numFmtId="3" fontId="6" fillId="0" borderId="19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 wrapText="1"/>
    </xf>
    <xf numFmtId="3" fontId="6" fillId="35" borderId="29" xfId="0" applyNumberFormat="1" applyFont="1" applyFill="1" applyBorder="1" applyAlignment="1">
      <alignment horizontal="right" vertical="center" wrapText="1"/>
    </xf>
    <xf numFmtId="3" fontId="6" fillId="35" borderId="30" xfId="46" applyNumberFormat="1" applyFont="1" applyFill="1" applyBorder="1" applyAlignment="1">
      <alignment horizontal="right" vertical="center" wrapText="1"/>
      <protection/>
    </xf>
    <xf numFmtId="3" fontId="6" fillId="0" borderId="30" xfId="47" applyNumberFormat="1" applyFont="1" applyFill="1" applyBorder="1" applyAlignment="1">
      <alignment horizontal="right" vertical="center" wrapText="1"/>
      <protection/>
    </xf>
    <xf numFmtId="3" fontId="6" fillId="0" borderId="30" xfId="46" applyNumberFormat="1" applyFont="1" applyFill="1" applyBorder="1" applyAlignment="1">
      <alignment horizontal="right" vertical="center" wrapText="1"/>
      <protection/>
    </xf>
    <xf numFmtId="3" fontId="6" fillId="35" borderId="30" xfId="0" applyNumberFormat="1" applyFont="1" applyFill="1" applyBorder="1" applyAlignment="1">
      <alignment horizontal="right" vertical="center" wrapText="1"/>
    </xf>
    <xf numFmtId="3" fontId="6" fillId="35" borderId="29" xfId="48" applyNumberFormat="1" applyFont="1" applyFill="1" applyBorder="1" applyAlignment="1">
      <alignment horizontal="right" vertical="center" wrapText="1"/>
      <protection/>
    </xf>
    <xf numFmtId="3" fontId="6" fillId="35" borderId="29" xfId="46" applyNumberFormat="1" applyFont="1" applyFill="1" applyBorder="1" applyAlignment="1">
      <alignment horizontal="right" vertical="center" wrapText="1"/>
      <protection/>
    </xf>
    <xf numFmtId="3" fontId="6" fillId="0" borderId="29" xfId="46" applyNumberFormat="1" applyFont="1" applyFill="1" applyBorder="1" applyAlignment="1">
      <alignment horizontal="right" vertical="center" wrapText="1"/>
      <protection/>
    </xf>
    <xf numFmtId="3" fontId="6" fillId="0" borderId="29" xfId="0" applyNumberFormat="1" applyFont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35" borderId="19" xfId="49" applyFont="1" applyFill="1" applyBorder="1" applyAlignment="1">
      <alignment horizontal="center" vertical="center" wrapText="1"/>
      <protection/>
    </xf>
    <xf numFmtId="0" fontId="6" fillId="35" borderId="13" xfId="49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horizontal="center" vertical="center" wrapText="1"/>
      <protection/>
    </xf>
    <xf numFmtId="0" fontId="6" fillId="0" borderId="19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horizontal="center" vertical="center" wrapText="1"/>
      <protection/>
    </xf>
    <xf numFmtId="3" fontId="6" fillId="0" borderId="19" xfId="48" applyNumberFormat="1" applyFont="1" applyFill="1" applyBorder="1" applyAlignment="1">
      <alignment horizontal="right" vertical="center" wrapText="1"/>
      <protection/>
    </xf>
    <xf numFmtId="3" fontId="6" fillId="0" borderId="29" xfId="48" applyNumberFormat="1" applyFont="1" applyFill="1" applyBorder="1" applyAlignment="1">
      <alignment horizontal="right" vertical="center" wrapText="1"/>
      <protection/>
    </xf>
    <xf numFmtId="0" fontId="6" fillId="0" borderId="13" xfId="49" applyFont="1" applyFill="1" applyBorder="1" applyAlignment="1">
      <alignment horizontal="center" vertical="center" wrapText="1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6" fillId="0" borderId="19" xfId="49" applyFont="1" applyFill="1" applyBorder="1" applyAlignment="1">
      <alignment horizontal="center" vertical="center" wrapText="1"/>
      <protection/>
    </xf>
    <xf numFmtId="3" fontId="6" fillId="0" borderId="19" xfId="49" applyNumberFormat="1" applyFont="1" applyFill="1" applyBorder="1" applyAlignment="1">
      <alignment horizontal="right" vertical="center" wrapText="1"/>
      <protection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3" xfId="46" applyNumberFormat="1" applyFont="1" applyFill="1" applyBorder="1" applyAlignment="1">
      <alignment horizontal="center" vertical="center" wrapText="1"/>
      <protection/>
    </xf>
    <xf numFmtId="3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5" fillId="0" borderId="20" xfId="48" applyFont="1" applyFill="1" applyBorder="1" applyAlignment="1">
      <alignment horizontal="center" vertical="center" wrapText="1"/>
      <protection/>
    </xf>
    <xf numFmtId="0" fontId="6" fillId="0" borderId="13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3" fontId="6" fillId="0" borderId="13" xfId="49" applyNumberFormat="1" applyFont="1" applyFill="1" applyBorder="1" applyAlignment="1">
      <alignment horizontal="right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vertical="center" wrapText="1"/>
    </xf>
    <xf numFmtId="3" fontId="6" fillId="35" borderId="19" xfId="0" applyNumberFormat="1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3" fontId="6" fillId="35" borderId="13" xfId="49" applyNumberFormat="1" applyFont="1" applyFill="1" applyBorder="1" applyAlignment="1">
      <alignment vertical="center" wrapText="1"/>
      <protection/>
    </xf>
    <xf numFmtId="3" fontId="6" fillId="35" borderId="13" xfId="49" applyNumberFormat="1" applyFont="1" applyFill="1" applyBorder="1" applyAlignment="1">
      <alignment horizontal="righ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3" fontId="6" fillId="0" borderId="13" xfId="49" applyNumberFormat="1" applyFont="1" applyFill="1" applyBorder="1" applyAlignment="1">
      <alignment vertical="center" wrapText="1"/>
      <protection/>
    </xf>
    <xf numFmtId="3" fontId="6" fillId="0" borderId="19" xfId="49" applyNumberFormat="1" applyFont="1" applyFill="1" applyBorder="1" applyAlignment="1">
      <alignment vertical="center" wrapText="1"/>
      <protection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11" xfId="47" applyFont="1" applyFill="1" applyBorder="1" applyAlignment="1">
      <alignment horizontal="center" vertical="center" wrapText="1"/>
      <protection/>
    </xf>
    <xf numFmtId="3" fontId="6" fillId="0" borderId="1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47" applyFont="1" applyFill="1" applyBorder="1" applyAlignment="1">
      <alignment horizontal="center" vertical="center" wrapText="1"/>
      <protection/>
    </xf>
    <xf numFmtId="0" fontId="5" fillId="0" borderId="19" xfId="47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3" fontId="6" fillId="0" borderId="11" xfId="46" applyNumberFormat="1" applyFont="1" applyFill="1" applyBorder="1" applyAlignment="1">
      <alignment horizontal="right" vertical="center" wrapText="1"/>
      <protection/>
    </xf>
    <xf numFmtId="3" fontId="6" fillId="35" borderId="14" xfId="46" applyNumberFormat="1" applyFont="1" applyFill="1" applyBorder="1" applyAlignment="1">
      <alignment horizontal="right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3" fontId="6" fillId="0" borderId="11" xfId="0" applyNumberFormat="1" applyFont="1" applyFill="1" applyBorder="1" applyAlignment="1">
      <alignment vertical="center" wrapText="1"/>
    </xf>
    <xf numFmtId="0" fontId="6" fillId="0" borderId="11" xfId="46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46" applyFont="1" applyFill="1" applyBorder="1" applyAlignment="1">
      <alignment horizontal="center" vertical="center" wrapText="1"/>
      <protection/>
    </xf>
    <xf numFmtId="3" fontId="6" fillId="35" borderId="0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3" xfId="47" applyNumberFormat="1" applyFont="1" applyFill="1" applyBorder="1" applyAlignment="1">
      <alignment vertical="center" wrapText="1"/>
      <protection/>
    </xf>
    <xf numFmtId="3" fontId="6" fillId="0" borderId="13" xfId="46" applyNumberFormat="1" applyFont="1" applyFill="1" applyBorder="1" applyAlignment="1">
      <alignment vertical="center" wrapText="1"/>
      <protection/>
    </xf>
    <xf numFmtId="3" fontId="6" fillId="0" borderId="19" xfId="46" applyNumberFormat="1" applyFont="1" applyFill="1" applyBorder="1" applyAlignment="1">
      <alignment vertical="center" wrapText="1"/>
      <protection/>
    </xf>
    <xf numFmtId="0" fontId="6" fillId="0" borderId="18" xfId="0" applyFont="1" applyBorder="1" applyAlignment="1">
      <alignment horizontal="center" vertical="center" wrapText="1"/>
    </xf>
    <xf numFmtId="3" fontId="6" fillId="0" borderId="17" xfId="46" applyNumberFormat="1" applyFont="1" applyFill="1" applyBorder="1" applyAlignment="1">
      <alignment vertical="center" wrapText="1"/>
      <protection/>
    </xf>
    <xf numFmtId="0" fontId="5" fillId="0" borderId="34" xfId="49" applyFont="1" applyFill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9" applyFont="1" applyBorder="1" applyAlignment="1">
      <alignment horizontal="center" vertical="center" wrapText="1"/>
      <protection/>
    </xf>
    <xf numFmtId="3" fontId="6" fillId="0" borderId="17" xfId="49" applyNumberFormat="1" applyFont="1" applyBorder="1" applyAlignment="1">
      <alignment horizontal="right"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35" xfId="49" applyFont="1" applyBorder="1" applyAlignment="1">
      <alignment horizontal="center" vertical="center" wrapText="1"/>
      <protection/>
    </xf>
    <xf numFmtId="0" fontId="6" fillId="0" borderId="33" xfId="49" applyFont="1" applyBorder="1" applyAlignment="1">
      <alignment horizontal="center" vertical="center" wrapText="1"/>
      <protection/>
    </xf>
    <xf numFmtId="0" fontId="6" fillId="0" borderId="19" xfId="49" applyFont="1" applyBorder="1" applyAlignment="1">
      <alignment horizontal="center" vertical="center" wrapText="1"/>
      <protection/>
    </xf>
    <xf numFmtId="3" fontId="6" fillId="0" borderId="19" xfId="49" applyNumberFormat="1" applyFont="1" applyBorder="1" applyAlignment="1">
      <alignment horizontal="right" vertical="center" wrapText="1"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5" fillId="35" borderId="18" xfId="49" applyFont="1" applyFill="1" applyBorder="1" applyAlignment="1">
      <alignment horizontal="center" vertical="center" wrapText="1"/>
      <protection/>
    </xf>
    <xf numFmtId="3" fontId="6" fillId="0" borderId="1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wrapText="1"/>
    </xf>
    <xf numFmtId="3" fontId="6" fillId="0" borderId="13" xfId="47" applyNumberFormat="1" applyFont="1" applyBorder="1" applyAlignment="1">
      <alignment vertical="center" wrapText="1"/>
      <protection/>
    </xf>
    <xf numFmtId="3" fontId="6" fillId="0" borderId="19" xfId="47" applyNumberFormat="1" applyFont="1" applyBorder="1" applyAlignment="1">
      <alignment vertical="center" wrapText="1"/>
      <protection/>
    </xf>
    <xf numFmtId="3" fontId="6" fillId="0" borderId="19" xfId="47" applyNumberFormat="1" applyFont="1" applyFill="1" applyBorder="1" applyAlignment="1">
      <alignment vertical="center" wrapText="1"/>
      <protection/>
    </xf>
    <xf numFmtId="0" fontId="6" fillId="35" borderId="13" xfId="0" applyFont="1" applyFill="1" applyBorder="1" applyAlignment="1">
      <alignment horizontal="center" wrapText="1"/>
    </xf>
    <xf numFmtId="3" fontId="6" fillId="35" borderId="13" xfId="46" applyNumberFormat="1" applyFont="1" applyFill="1" applyBorder="1" applyAlignment="1">
      <alignment vertical="center" wrapText="1"/>
      <protection/>
    </xf>
    <xf numFmtId="0" fontId="5" fillId="0" borderId="36" xfId="48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center" wrapText="1"/>
    </xf>
    <xf numFmtId="3" fontId="6" fillId="35" borderId="19" xfId="47" applyNumberFormat="1" applyFont="1" applyFill="1" applyBorder="1" applyAlignment="1">
      <alignment vertical="center" wrapText="1"/>
      <protection/>
    </xf>
    <xf numFmtId="3" fontId="6" fillId="0" borderId="19" xfId="0" applyNumberFormat="1" applyFont="1" applyFill="1" applyBorder="1" applyAlignment="1">
      <alignment vertical="center"/>
    </xf>
    <xf numFmtId="3" fontId="6" fillId="0" borderId="33" xfId="49" applyNumberFormat="1" applyFont="1" applyBorder="1" applyAlignment="1">
      <alignment vertical="center" wrapText="1"/>
      <protection/>
    </xf>
    <xf numFmtId="3" fontId="6" fillId="35" borderId="19" xfId="46" applyNumberFormat="1" applyFont="1" applyFill="1" applyBorder="1" applyAlignment="1">
      <alignment vertical="center" wrapText="1"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3" fontId="6" fillId="0" borderId="26" xfId="47" applyNumberFormat="1" applyFont="1" applyBorder="1" applyAlignment="1">
      <alignment horizontal="right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49" applyFont="1" applyBorder="1" applyAlignment="1">
      <alignment horizontal="center" vertical="center" wrapText="1"/>
      <protection/>
    </xf>
    <xf numFmtId="0" fontId="5" fillId="0" borderId="35" xfId="49" applyFont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18" xfId="49" applyFont="1" applyBorder="1" applyAlignment="1">
      <alignment horizontal="center" vertical="center" wrapText="1"/>
      <protection/>
    </xf>
    <xf numFmtId="0" fontId="5" fillId="0" borderId="38" xfId="49" applyFont="1" applyBorder="1" applyAlignment="1">
      <alignment horizontal="center" vertical="center" wrapText="1"/>
      <protection/>
    </xf>
    <xf numFmtId="0" fontId="5" fillId="35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9" xfId="49" applyFont="1" applyFill="1" applyBorder="1" applyAlignment="1">
      <alignment horizontal="center" vertical="center" wrapText="1"/>
      <protection/>
    </xf>
    <xf numFmtId="0" fontId="5" fillId="35" borderId="13" xfId="49" applyFont="1" applyFill="1" applyBorder="1" applyAlignment="1">
      <alignment horizontal="center" vertical="center" wrapText="1"/>
      <protection/>
    </xf>
    <xf numFmtId="0" fontId="5" fillId="0" borderId="20" xfId="49" applyFont="1" applyFill="1" applyBorder="1" applyAlignment="1">
      <alignment horizontal="center" vertical="center" wrapText="1"/>
      <protection/>
    </xf>
    <xf numFmtId="0" fontId="5" fillId="35" borderId="17" xfId="0" applyFont="1" applyFill="1" applyBorder="1" applyAlignment="1">
      <alignment horizontal="center" vertical="center" wrapText="1"/>
    </xf>
    <xf numFmtId="0" fontId="5" fillId="0" borderId="34" xfId="49" applyFont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47" applyFont="1" applyBorder="1" applyAlignment="1">
      <alignment horizontal="center" vertical="center" wrapText="1"/>
      <protection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7" xfId="47" applyNumberFormat="1" applyFont="1" applyFill="1" applyBorder="1" applyAlignment="1">
      <alignment horizontal="right" vertical="center" wrapText="1"/>
      <protection/>
    </xf>
    <xf numFmtId="3" fontId="6" fillId="35" borderId="19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wrapText="1"/>
    </xf>
    <xf numFmtId="3" fontId="6" fillId="0" borderId="26" xfId="47" applyNumberFormat="1" applyFont="1" applyBorder="1" applyAlignment="1">
      <alignment vertical="center" wrapText="1"/>
      <protection/>
    </xf>
    <xf numFmtId="0" fontId="5" fillId="35" borderId="19" xfId="49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39" xfId="47" applyNumberFormat="1" applyFont="1" applyFill="1" applyBorder="1" applyAlignment="1">
      <alignment vertical="center" wrapText="1"/>
      <protection/>
    </xf>
    <xf numFmtId="3" fontId="6" fillId="35" borderId="30" xfId="46" applyNumberFormat="1" applyFont="1" applyFill="1" applyBorder="1" applyAlignment="1">
      <alignment vertical="center" wrapText="1"/>
      <protection/>
    </xf>
    <xf numFmtId="3" fontId="6" fillId="0" borderId="29" xfId="46" applyNumberFormat="1" applyFont="1" applyFill="1" applyBorder="1" applyAlignment="1">
      <alignment vertical="center" wrapText="1"/>
      <protection/>
    </xf>
    <xf numFmtId="3" fontId="6" fillId="0" borderId="29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28" xfId="47" applyNumberFormat="1" applyFont="1" applyFill="1" applyBorder="1" applyAlignment="1">
      <alignment vertical="center" wrapText="1"/>
      <protection/>
    </xf>
    <xf numFmtId="3" fontId="6" fillId="0" borderId="39" xfId="0" applyNumberFormat="1" applyFont="1" applyBorder="1" applyAlignment="1">
      <alignment vertical="center" wrapText="1"/>
    </xf>
    <xf numFmtId="3" fontId="6" fillId="0" borderId="29" xfId="49" applyNumberFormat="1" applyFont="1" applyBorder="1" applyAlignment="1">
      <alignment horizontal="right" vertical="center" wrapText="1"/>
      <protection/>
    </xf>
    <xf numFmtId="3" fontId="6" fillId="0" borderId="30" xfId="0" applyNumberFormat="1" applyFont="1" applyBorder="1" applyAlignment="1">
      <alignment horizontal="right" vertical="center" wrapText="1"/>
    </xf>
    <xf numFmtId="3" fontId="6" fillId="35" borderId="30" xfId="47" applyNumberFormat="1" applyFont="1" applyFill="1" applyBorder="1" applyAlignment="1">
      <alignment horizontal="right" vertical="center" wrapText="1"/>
      <protection/>
    </xf>
    <xf numFmtId="3" fontId="6" fillId="0" borderId="29" xfId="47" applyNumberFormat="1" applyFont="1" applyFill="1" applyBorder="1" applyAlignment="1">
      <alignment vertical="center" wrapText="1"/>
      <protection/>
    </xf>
    <xf numFmtId="3" fontId="6" fillId="0" borderId="30" xfId="46" applyNumberFormat="1" applyFont="1" applyFill="1" applyBorder="1" applyAlignment="1">
      <alignment vertical="center" wrapText="1"/>
      <protection/>
    </xf>
    <xf numFmtId="3" fontId="6" fillId="0" borderId="40" xfId="49" applyNumberFormat="1" applyFont="1" applyBorder="1" applyAlignment="1">
      <alignment vertical="center" wrapText="1"/>
      <protection/>
    </xf>
    <xf numFmtId="3" fontId="6" fillId="0" borderId="30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vertical="center" wrapText="1"/>
    </xf>
    <xf numFmtId="3" fontId="6" fillId="0" borderId="39" xfId="46" applyNumberFormat="1" applyFont="1" applyFill="1" applyBorder="1" applyAlignment="1">
      <alignment horizontal="right" vertical="center" wrapText="1"/>
      <protection/>
    </xf>
    <xf numFmtId="3" fontId="6" fillId="0" borderId="30" xfId="47" applyNumberFormat="1" applyFont="1" applyFill="1" applyBorder="1" applyAlignment="1">
      <alignment vertical="center" wrapText="1"/>
      <protection/>
    </xf>
    <xf numFmtId="3" fontId="6" fillId="35" borderId="29" xfId="47" applyNumberFormat="1" applyFont="1" applyFill="1" applyBorder="1" applyAlignment="1">
      <alignment vertical="center" wrapText="1"/>
      <protection/>
    </xf>
    <xf numFmtId="3" fontId="6" fillId="0" borderId="16" xfId="0" applyNumberFormat="1" applyFont="1" applyFill="1" applyBorder="1" applyAlignment="1">
      <alignment vertical="center" wrapText="1"/>
    </xf>
    <xf numFmtId="3" fontId="6" fillId="0" borderId="39" xfId="0" applyNumberFormat="1" applyFont="1" applyBorder="1" applyAlignment="1">
      <alignment horizontal="right" vertical="center"/>
    </xf>
    <xf numFmtId="3" fontId="6" fillId="0" borderId="39" xfId="46" applyNumberFormat="1" applyFont="1" applyFill="1" applyBorder="1" applyAlignment="1">
      <alignment vertical="center" wrapText="1"/>
      <protection/>
    </xf>
    <xf numFmtId="3" fontId="6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35" borderId="39" xfId="46" applyNumberFormat="1" applyFont="1" applyFill="1" applyBorder="1" applyAlignment="1">
      <alignment horizontal="right" vertical="center" wrapText="1"/>
      <protection/>
    </xf>
    <xf numFmtId="3" fontId="6" fillId="0" borderId="39" xfId="0" applyNumberFormat="1" applyFont="1" applyBorder="1" applyAlignment="1">
      <alignment horizontal="right" vertical="center" wrapText="1"/>
    </xf>
    <xf numFmtId="3" fontId="6" fillId="0" borderId="39" xfId="47" applyNumberFormat="1" applyFont="1" applyFill="1" applyBorder="1" applyAlignment="1">
      <alignment horizontal="right" vertical="center" wrapText="1"/>
      <protection/>
    </xf>
    <xf numFmtId="3" fontId="6" fillId="0" borderId="29" xfId="47" applyNumberFormat="1" applyFont="1" applyBorder="1" applyAlignment="1">
      <alignment horizontal="right" vertical="center" wrapText="1"/>
      <protection/>
    </xf>
    <xf numFmtId="3" fontId="6" fillId="35" borderId="29" xfId="46" applyNumberFormat="1" applyFont="1" applyFill="1" applyBorder="1" applyAlignment="1">
      <alignment vertical="center" wrapText="1"/>
      <protection/>
    </xf>
    <xf numFmtId="3" fontId="6" fillId="0" borderId="29" xfId="49" applyNumberFormat="1" applyFont="1" applyFill="1" applyBorder="1" applyAlignment="1">
      <alignment horizontal="right" vertical="center" wrapText="1"/>
      <protection/>
    </xf>
    <xf numFmtId="3" fontId="6" fillId="0" borderId="30" xfId="49" applyNumberFormat="1" applyFont="1" applyFill="1" applyBorder="1" applyAlignment="1">
      <alignment horizontal="right" vertical="center" wrapText="1"/>
      <protection/>
    </xf>
    <xf numFmtId="3" fontId="6" fillId="35" borderId="30" xfId="49" applyNumberFormat="1" applyFont="1" applyFill="1" applyBorder="1" applyAlignment="1">
      <alignment vertical="center" wrapText="1"/>
      <protection/>
    </xf>
    <xf numFmtId="3" fontId="6" fillId="0" borderId="30" xfId="49" applyNumberFormat="1" applyFont="1" applyFill="1" applyBorder="1" applyAlignment="1">
      <alignment vertical="center" wrapText="1"/>
      <protection/>
    </xf>
    <xf numFmtId="3" fontId="6" fillId="0" borderId="30" xfId="0" applyNumberFormat="1" applyFont="1" applyBorder="1" applyAlignment="1">
      <alignment vertical="center" wrapText="1"/>
    </xf>
    <xf numFmtId="3" fontId="6" fillId="35" borderId="30" xfId="49" applyNumberFormat="1" applyFont="1" applyFill="1" applyBorder="1" applyAlignment="1">
      <alignment horizontal="right" vertical="center" wrapText="1"/>
      <protection/>
    </xf>
    <xf numFmtId="3" fontId="6" fillId="35" borderId="29" xfId="49" applyNumberFormat="1" applyFont="1" applyFill="1" applyBorder="1" applyAlignment="1">
      <alignment vertical="center" wrapText="1"/>
      <protection/>
    </xf>
    <xf numFmtId="3" fontId="6" fillId="0" borderId="39" xfId="49" applyNumberFormat="1" applyFont="1" applyBorder="1" applyAlignment="1">
      <alignment horizontal="right" vertical="center" wrapText="1"/>
      <protection/>
    </xf>
    <xf numFmtId="3" fontId="6" fillId="35" borderId="29" xfId="0" applyNumberFormat="1" applyFont="1" applyFill="1" applyBorder="1" applyAlignment="1">
      <alignment vertical="center" wrapText="1"/>
    </xf>
    <xf numFmtId="3" fontId="6" fillId="35" borderId="30" xfId="0" applyNumberFormat="1" applyFont="1" applyFill="1" applyBorder="1" applyAlignment="1">
      <alignment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3" fontId="6" fillId="0" borderId="28" xfId="47" applyNumberFormat="1" applyFont="1" applyFill="1" applyBorder="1" applyAlignment="1">
      <alignment horizontal="right" vertical="center" wrapText="1"/>
      <protection/>
    </xf>
    <xf numFmtId="3" fontId="6" fillId="0" borderId="29" xfId="47" applyNumberFormat="1" applyFont="1" applyFill="1" applyBorder="1" applyAlignment="1">
      <alignment horizontal="right" vertical="center" wrapText="1"/>
      <protection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5" fillId="34" borderId="41" xfId="0" applyFont="1" applyFill="1" applyBorder="1" applyAlignment="1">
      <alignment horizontal="center" vertical="center" textRotation="90" wrapText="1"/>
    </xf>
    <xf numFmtId="0" fontId="5" fillId="34" borderId="35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4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34" borderId="5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5" fillId="34" borderId="41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Příloha 2" xfId="47"/>
    <cellStyle name="normální_Tabulky_2010" xfId="48"/>
    <cellStyle name="normální_Tabulky_201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6"/>
  <sheetViews>
    <sheetView tabSelected="1" view="pageBreakPreview" zoomScaleSheetLayoutView="100" workbookViewId="0" topLeftCell="A1">
      <selection activeCell="P405" sqref="P405"/>
    </sheetView>
  </sheetViews>
  <sheetFormatPr defaultColWidth="9.00390625" defaultRowHeight="12.75"/>
  <cols>
    <col min="1" max="1" width="6.375" style="20" customWidth="1"/>
    <col min="2" max="3" width="4.375" style="0" customWidth="1"/>
    <col min="4" max="4" width="8.375" style="0" customWidth="1"/>
    <col min="5" max="5" width="8.25390625" style="0" customWidth="1"/>
    <col min="6" max="6" width="79.875" style="21" customWidth="1"/>
    <col min="7" max="7" width="22.00390625" style="21" customWidth="1"/>
    <col min="8" max="8" width="11.875" style="0" customWidth="1"/>
    <col min="9" max="11" width="7.00390625" style="0" customWidth="1"/>
    <col min="12" max="12" width="6.00390625" style="0" hidden="1" customWidth="1"/>
    <col min="13" max="13" width="9.25390625" style="5" customWidth="1"/>
    <col min="14" max="14" width="11.625" style="0" customWidth="1"/>
  </cols>
  <sheetData>
    <row r="1" spans="1:11" ht="12.75">
      <c r="A1" s="1"/>
      <c r="B1" s="2"/>
      <c r="C1" s="2"/>
      <c r="D1" s="2"/>
      <c r="E1" s="2"/>
      <c r="F1" s="3"/>
      <c r="G1" s="3"/>
      <c r="H1" s="2"/>
      <c r="I1" s="2"/>
      <c r="J1" s="2"/>
      <c r="K1" s="4"/>
    </row>
    <row r="2" spans="1:12" ht="18.75" thickBot="1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1" ht="13.5" customHeight="1" thickTop="1">
      <c r="A3" s="284" t="s">
        <v>1</v>
      </c>
      <c r="B3" s="268" t="s">
        <v>2</v>
      </c>
      <c r="C3" s="268" t="s">
        <v>41</v>
      </c>
      <c r="D3" s="287" t="s">
        <v>3</v>
      </c>
      <c r="E3" s="296" t="s">
        <v>4</v>
      </c>
      <c r="F3" s="293" t="s">
        <v>5</v>
      </c>
      <c r="G3" s="293" t="s">
        <v>6</v>
      </c>
      <c r="H3" s="296" t="s">
        <v>7</v>
      </c>
      <c r="I3" s="271" t="s">
        <v>40</v>
      </c>
      <c r="J3" s="272"/>
      <c r="K3" s="273"/>
    </row>
    <row r="4" spans="1:11" ht="12.75" customHeight="1">
      <c r="A4" s="285"/>
      <c r="B4" s="269"/>
      <c r="C4" s="269"/>
      <c r="D4" s="288"/>
      <c r="E4" s="297"/>
      <c r="F4" s="294"/>
      <c r="G4" s="294"/>
      <c r="H4" s="297"/>
      <c r="I4" s="274"/>
      <c r="J4" s="275"/>
      <c r="K4" s="276"/>
    </row>
    <row r="5" spans="1:11" ht="12.75" customHeight="1">
      <c r="A5" s="285"/>
      <c r="B5" s="269"/>
      <c r="C5" s="269"/>
      <c r="D5" s="288"/>
      <c r="E5" s="297"/>
      <c r="F5" s="294"/>
      <c r="G5" s="294"/>
      <c r="H5" s="297"/>
      <c r="I5" s="277"/>
      <c r="J5" s="278"/>
      <c r="K5" s="279"/>
    </row>
    <row r="6" spans="1:11" ht="14.25" thickBot="1">
      <c r="A6" s="286"/>
      <c r="B6" s="270"/>
      <c r="C6" s="270"/>
      <c r="D6" s="289"/>
      <c r="E6" s="298"/>
      <c r="F6" s="295"/>
      <c r="G6" s="295"/>
      <c r="H6" s="298"/>
      <c r="I6" s="6" t="s">
        <v>8</v>
      </c>
      <c r="J6" s="7" t="s">
        <v>9</v>
      </c>
      <c r="K6" s="8" t="s">
        <v>10</v>
      </c>
    </row>
    <row r="7" spans="1:11" ht="27.75" thickTop="1">
      <c r="A7" s="69" t="s">
        <v>35</v>
      </c>
      <c r="B7" s="65">
        <v>6</v>
      </c>
      <c r="C7" s="65" t="s">
        <v>258</v>
      </c>
      <c r="D7" s="65" t="s">
        <v>445</v>
      </c>
      <c r="E7" s="113" t="s">
        <v>445</v>
      </c>
      <c r="F7" s="117" t="s">
        <v>515</v>
      </c>
      <c r="G7" s="70" t="s">
        <v>446</v>
      </c>
      <c r="H7" s="65" t="s">
        <v>447</v>
      </c>
      <c r="I7" s="149">
        <v>2250</v>
      </c>
      <c r="J7" s="149">
        <v>0</v>
      </c>
      <c r="K7" s="225">
        <v>2250</v>
      </c>
    </row>
    <row r="8" spans="1:11" ht="13.5">
      <c r="A8" s="31" t="s">
        <v>461</v>
      </c>
      <c r="B8" s="32">
        <v>6</v>
      </c>
      <c r="C8" s="32" t="s">
        <v>258</v>
      </c>
      <c r="D8" s="35" t="s">
        <v>445</v>
      </c>
      <c r="E8" s="33" t="s">
        <v>445</v>
      </c>
      <c r="F8" s="176" t="s">
        <v>462</v>
      </c>
      <c r="G8" s="35" t="s">
        <v>463</v>
      </c>
      <c r="H8" s="34" t="s">
        <v>46</v>
      </c>
      <c r="I8" s="177">
        <v>462</v>
      </c>
      <c r="J8" s="177">
        <v>264</v>
      </c>
      <c r="K8" s="226">
        <v>726</v>
      </c>
    </row>
    <row r="9" spans="1:11" ht="27">
      <c r="A9" s="64" t="s">
        <v>464</v>
      </c>
      <c r="B9" s="57">
        <v>6</v>
      </c>
      <c r="C9" s="57" t="s">
        <v>258</v>
      </c>
      <c r="D9" s="54" t="s">
        <v>445</v>
      </c>
      <c r="E9" s="84" t="s">
        <v>445</v>
      </c>
      <c r="F9" s="54" t="s">
        <v>519</v>
      </c>
      <c r="G9" s="54" t="s">
        <v>465</v>
      </c>
      <c r="H9" s="48" t="s">
        <v>46</v>
      </c>
      <c r="I9" s="151">
        <v>410</v>
      </c>
      <c r="J9" s="151">
        <v>0</v>
      </c>
      <c r="K9" s="227">
        <v>410</v>
      </c>
    </row>
    <row r="10" spans="1:11" ht="13.5">
      <c r="A10" s="46" t="s">
        <v>467</v>
      </c>
      <c r="B10" s="43">
        <v>6</v>
      </c>
      <c r="C10" s="43" t="s">
        <v>258</v>
      </c>
      <c r="D10" s="43" t="s">
        <v>259</v>
      </c>
      <c r="E10" s="47" t="s">
        <v>445</v>
      </c>
      <c r="F10" s="42" t="s">
        <v>468</v>
      </c>
      <c r="G10" s="43" t="s">
        <v>469</v>
      </c>
      <c r="H10" s="43" t="s">
        <v>470</v>
      </c>
      <c r="I10" s="169">
        <v>1060</v>
      </c>
      <c r="J10" s="169">
        <v>0</v>
      </c>
      <c r="K10" s="228">
        <v>1060</v>
      </c>
    </row>
    <row r="11" spans="1:11" ht="27.75" thickBot="1">
      <c r="A11" s="189" t="s">
        <v>471</v>
      </c>
      <c r="B11" s="11">
        <v>6</v>
      </c>
      <c r="C11" s="11" t="s">
        <v>258</v>
      </c>
      <c r="D11" s="11" t="s">
        <v>335</v>
      </c>
      <c r="E11" s="37" t="s">
        <v>445</v>
      </c>
      <c r="F11" s="42" t="s">
        <v>472</v>
      </c>
      <c r="G11" s="11" t="s">
        <v>474</v>
      </c>
      <c r="H11" s="11" t="s">
        <v>46</v>
      </c>
      <c r="I11" s="171">
        <v>285</v>
      </c>
      <c r="J11" s="171">
        <v>0</v>
      </c>
      <c r="K11" s="229">
        <f>SUM(I11:J11)</f>
        <v>285</v>
      </c>
    </row>
    <row r="12" spans="1:14" ht="15" thickBot="1" thickTop="1">
      <c r="A12" s="280" t="s">
        <v>11</v>
      </c>
      <c r="B12" s="281"/>
      <c r="C12" s="281"/>
      <c r="D12" s="281"/>
      <c r="E12" s="281"/>
      <c r="F12" s="281"/>
      <c r="G12" s="281"/>
      <c r="H12" s="282"/>
      <c r="I12" s="16">
        <f>SUM(I7:I11)</f>
        <v>4467</v>
      </c>
      <c r="J12" s="16">
        <f>SUM(J7:J11)</f>
        <v>264</v>
      </c>
      <c r="K12" s="17">
        <f>SUM(K7:K11)</f>
        <v>4731</v>
      </c>
      <c r="M12" s="18"/>
      <c r="N12" s="19"/>
    </row>
    <row r="13" spans="9:10" ht="13.5" thickTop="1">
      <c r="I13" s="22"/>
      <c r="J13" s="19"/>
    </row>
    <row r="14" spans="9:10" ht="12.75">
      <c r="I14" s="22"/>
      <c r="J14" s="19"/>
    </row>
    <row r="15" spans="1:12" ht="18.75" thickBot="1">
      <c r="A15" s="283" t="s">
        <v>12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</row>
    <row r="16" spans="1:11" ht="13.5" thickTop="1">
      <c r="A16" s="284" t="s">
        <v>1</v>
      </c>
      <c r="B16" s="268" t="s">
        <v>2</v>
      </c>
      <c r="C16" s="268" t="s">
        <v>41</v>
      </c>
      <c r="D16" s="287" t="s">
        <v>3</v>
      </c>
      <c r="E16" s="296" t="s">
        <v>4</v>
      </c>
      <c r="F16" s="293" t="s">
        <v>5</v>
      </c>
      <c r="G16" s="293" t="s">
        <v>6</v>
      </c>
      <c r="H16" s="296" t="s">
        <v>7</v>
      </c>
      <c r="I16" s="271" t="s">
        <v>40</v>
      </c>
      <c r="J16" s="272"/>
      <c r="K16" s="273"/>
    </row>
    <row r="17" spans="1:11" ht="12.75">
      <c r="A17" s="285"/>
      <c r="B17" s="269"/>
      <c r="C17" s="269"/>
      <c r="D17" s="288"/>
      <c r="E17" s="297"/>
      <c r="F17" s="294"/>
      <c r="G17" s="294"/>
      <c r="H17" s="297"/>
      <c r="I17" s="274"/>
      <c r="J17" s="275"/>
      <c r="K17" s="276"/>
    </row>
    <row r="18" spans="1:11" ht="13.5" customHeight="1">
      <c r="A18" s="285"/>
      <c r="B18" s="269"/>
      <c r="C18" s="269"/>
      <c r="D18" s="288"/>
      <c r="E18" s="297"/>
      <c r="F18" s="294"/>
      <c r="G18" s="294"/>
      <c r="H18" s="297"/>
      <c r="I18" s="277"/>
      <c r="J18" s="278"/>
      <c r="K18" s="279"/>
    </row>
    <row r="19" spans="1:11" ht="12.75" customHeight="1" thickBot="1">
      <c r="A19" s="286"/>
      <c r="B19" s="270"/>
      <c r="C19" s="270"/>
      <c r="D19" s="289"/>
      <c r="E19" s="298"/>
      <c r="F19" s="295"/>
      <c r="G19" s="295"/>
      <c r="H19" s="298"/>
      <c r="I19" s="6" t="s">
        <v>8</v>
      </c>
      <c r="J19" s="7" t="s">
        <v>9</v>
      </c>
      <c r="K19" s="8" t="s">
        <v>10</v>
      </c>
    </row>
    <row r="20" spans="1:11" ht="28.5" thickBot="1" thickTop="1">
      <c r="A20" s="211" t="s">
        <v>35</v>
      </c>
      <c r="B20" s="212">
        <v>6</v>
      </c>
      <c r="C20" s="212" t="s">
        <v>258</v>
      </c>
      <c r="D20" s="212" t="s">
        <v>445</v>
      </c>
      <c r="E20" s="213" t="s">
        <v>448</v>
      </c>
      <c r="F20" s="220" t="s">
        <v>516</v>
      </c>
      <c r="G20" s="214" t="s">
        <v>449</v>
      </c>
      <c r="H20" s="212" t="s">
        <v>447</v>
      </c>
      <c r="I20" s="221">
        <v>500</v>
      </c>
      <c r="J20" s="221">
        <v>0</v>
      </c>
      <c r="K20" s="230">
        <v>500</v>
      </c>
    </row>
    <row r="21" spans="1:11" ht="15" thickBot="1" thickTop="1">
      <c r="A21" s="290" t="s">
        <v>11</v>
      </c>
      <c r="B21" s="291"/>
      <c r="C21" s="291"/>
      <c r="D21" s="291"/>
      <c r="E21" s="291"/>
      <c r="F21" s="291"/>
      <c r="G21" s="291"/>
      <c r="H21" s="292"/>
      <c r="I21" s="16">
        <f>SUM(I20)</f>
        <v>500</v>
      </c>
      <c r="J21" s="16">
        <f>SUM(J20)</f>
        <v>0</v>
      </c>
      <c r="K21" s="17">
        <f>SUM(K20)</f>
        <v>500</v>
      </c>
    </row>
    <row r="22" spans="9:10" ht="13.5" thickTop="1">
      <c r="I22" s="22"/>
      <c r="J22" s="19"/>
    </row>
    <row r="23" ht="12.75" customHeight="1">
      <c r="O23" s="23"/>
    </row>
    <row r="24" spans="1:12" ht="18.75" thickBot="1">
      <c r="A24" s="283" t="s">
        <v>13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</row>
    <row r="25" spans="1:11" ht="13.5" customHeight="1" thickTop="1">
      <c r="A25" s="284" t="s">
        <v>1</v>
      </c>
      <c r="B25" s="268" t="s">
        <v>2</v>
      </c>
      <c r="C25" s="268" t="s">
        <v>41</v>
      </c>
      <c r="D25" s="287" t="s">
        <v>3</v>
      </c>
      <c r="E25" s="296" t="s">
        <v>4</v>
      </c>
      <c r="F25" s="293" t="s">
        <v>5</v>
      </c>
      <c r="G25" s="293" t="s">
        <v>6</v>
      </c>
      <c r="H25" s="296" t="s">
        <v>7</v>
      </c>
      <c r="I25" s="271" t="s">
        <v>40</v>
      </c>
      <c r="J25" s="272"/>
      <c r="K25" s="273"/>
    </row>
    <row r="26" spans="1:11" ht="12.75" customHeight="1">
      <c r="A26" s="285"/>
      <c r="B26" s="269"/>
      <c r="C26" s="269"/>
      <c r="D26" s="288"/>
      <c r="E26" s="297"/>
      <c r="F26" s="294"/>
      <c r="G26" s="294"/>
      <c r="H26" s="297"/>
      <c r="I26" s="274"/>
      <c r="J26" s="275"/>
      <c r="K26" s="276"/>
    </row>
    <row r="27" spans="1:11" ht="12.75" customHeight="1">
      <c r="A27" s="285"/>
      <c r="B27" s="269"/>
      <c r="C27" s="269"/>
      <c r="D27" s="288"/>
      <c r="E27" s="297"/>
      <c r="F27" s="294"/>
      <c r="G27" s="294"/>
      <c r="H27" s="297"/>
      <c r="I27" s="277"/>
      <c r="J27" s="278"/>
      <c r="K27" s="279"/>
    </row>
    <row r="28" spans="1:11" ht="14.25" thickBot="1">
      <c r="A28" s="286"/>
      <c r="B28" s="270"/>
      <c r="C28" s="270"/>
      <c r="D28" s="289"/>
      <c r="E28" s="298"/>
      <c r="F28" s="295"/>
      <c r="G28" s="295"/>
      <c r="H28" s="298"/>
      <c r="I28" s="6" t="s">
        <v>8</v>
      </c>
      <c r="J28" s="7" t="s">
        <v>9</v>
      </c>
      <c r="K28" s="8" t="s">
        <v>10</v>
      </c>
    </row>
    <row r="29" spans="1:11" ht="14.25" thickTop="1">
      <c r="A29" s="193" t="s">
        <v>288</v>
      </c>
      <c r="B29" s="24">
        <v>1</v>
      </c>
      <c r="C29" s="24" t="s">
        <v>43</v>
      </c>
      <c r="D29" s="24" t="s">
        <v>64</v>
      </c>
      <c r="E29" s="190" t="s">
        <v>190</v>
      </c>
      <c r="F29" s="25" t="s">
        <v>291</v>
      </c>
      <c r="G29" s="24" t="s">
        <v>292</v>
      </c>
      <c r="H29" s="24" t="s">
        <v>83</v>
      </c>
      <c r="I29" s="148">
        <v>216</v>
      </c>
      <c r="J29" s="148">
        <v>60</v>
      </c>
      <c r="K29" s="231">
        <f>SUM(I29:J29)</f>
        <v>276</v>
      </c>
    </row>
    <row r="30" spans="1:12" ht="14.25" thickBot="1">
      <c r="A30" s="194" t="s">
        <v>14</v>
      </c>
      <c r="B30" s="164">
        <v>4</v>
      </c>
      <c r="C30" s="164"/>
      <c r="D30" s="164" t="s">
        <v>49</v>
      </c>
      <c r="E30" s="191" t="s">
        <v>190</v>
      </c>
      <c r="F30" s="164" t="s">
        <v>357</v>
      </c>
      <c r="G30" s="164" t="s">
        <v>360</v>
      </c>
      <c r="H30" s="164" t="s">
        <v>193</v>
      </c>
      <c r="I30" s="165">
        <v>100</v>
      </c>
      <c r="J30" s="165">
        <v>0</v>
      </c>
      <c r="K30" s="232">
        <f>SUM(I30:J30)</f>
        <v>100</v>
      </c>
      <c r="L30" s="86">
        <v>430</v>
      </c>
    </row>
    <row r="31" spans="1:12" ht="14.25" thickTop="1">
      <c r="A31" s="189" t="s">
        <v>384</v>
      </c>
      <c r="B31" s="11">
        <v>6</v>
      </c>
      <c r="C31" s="11" t="s">
        <v>43</v>
      </c>
      <c r="D31" s="11" t="s">
        <v>112</v>
      </c>
      <c r="E31" s="37" t="s">
        <v>190</v>
      </c>
      <c r="F31" s="38" t="s">
        <v>385</v>
      </c>
      <c r="G31" s="38" t="s">
        <v>388</v>
      </c>
      <c r="H31" s="11" t="s">
        <v>46</v>
      </c>
      <c r="I31" s="39">
        <v>909</v>
      </c>
      <c r="J31" s="39">
        <v>0</v>
      </c>
      <c r="K31" s="89">
        <f>I31+J31</f>
        <v>909</v>
      </c>
      <c r="L31" s="147"/>
    </row>
    <row r="32" spans="1:12" ht="13.5">
      <c r="A32" s="189" t="s">
        <v>416</v>
      </c>
      <c r="B32" s="11">
        <v>6</v>
      </c>
      <c r="C32" s="11" t="s">
        <v>417</v>
      </c>
      <c r="D32" s="11" t="s">
        <v>73</v>
      </c>
      <c r="E32" s="37" t="s">
        <v>190</v>
      </c>
      <c r="F32" s="38" t="s">
        <v>418</v>
      </c>
      <c r="G32" s="11" t="s">
        <v>420</v>
      </c>
      <c r="H32" s="11" t="s">
        <v>46</v>
      </c>
      <c r="I32" s="62">
        <v>280</v>
      </c>
      <c r="J32" s="62">
        <v>750</v>
      </c>
      <c r="K32" s="233">
        <f>I32+J32</f>
        <v>1030</v>
      </c>
      <c r="L32" s="147"/>
    </row>
    <row r="33" spans="1:12" ht="13.5">
      <c r="A33" s="46" t="s">
        <v>486</v>
      </c>
      <c r="B33" s="57">
        <v>7</v>
      </c>
      <c r="C33" s="48"/>
      <c r="D33" s="43" t="s">
        <v>64</v>
      </c>
      <c r="E33" s="47" t="s">
        <v>190</v>
      </c>
      <c r="F33" s="42" t="s">
        <v>487</v>
      </c>
      <c r="G33" s="48" t="s">
        <v>489</v>
      </c>
      <c r="H33" s="48" t="s">
        <v>52</v>
      </c>
      <c r="I33" s="184">
        <v>180</v>
      </c>
      <c r="J33" s="184">
        <v>2480</v>
      </c>
      <c r="K33" s="228">
        <v>2660</v>
      </c>
      <c r="L33" s="147"/>
    </row>
    <row r="34" spans="1:11" ht="27.75" thickBot="1">
      <c r="A34" s="69" t="s">
        <v>189</v>
      </c>
      <c r="B34" s="65">
        <v>5</v>
      </c>
      <c r="C34" s="65"/>
      <c r="D34" s="113" t="s">
        <v>190</v>
      </c>
      <c r="E34" s="10"/>
      <c r="F34" s="65" t="s">
        <v>191</v>
      </c>
      <c r="G34" s="65" t="s">
        <v>192</v>
      </c>
      <c r="H34" s="65" t="s">
        <v>193</v>
      </c>
      <c r="I34" s="140">
        <v>2700</v>
      </c>
      <c r="J34" s="140">
        <v>1300</v>
      </c>
      <c r="K34" s="141">
        <f>SUM(I34:J34)</f>
        <v>4000</v>
      </c>
    </row>
    <row r="35" spans="1:14" ht="15" thickBot="1" thickTop="1">
      <c r="A35" s="280" t="s">
        <v>11</v>
      </c>
      <c r="B35" s="281"/>
      <c r="C35" s="281"/>
      <c r="D35" s="281"/>
      <c r="E35" s="281"/>
      <c r="F35" s="281"/>
      <c r="G35" s="281"/>
      <c r="H35" s="282"/>
      <c r="I35" s="16">
        <f>SUM(I29:I34)</f>
        <v>4385</v>
      </c>
      <c r="J35" s="16">
        <f>SUM(J29:J34)</f>
        <v>4590</v>
      </c>
      <c r="K35" s="17">
        <f>SUM(K29:K34)</f>
        <v>8975</v>
      </c>
      <c r="M35" s="18"/>
      <c r="N35" s="19"/>
    </row>
    <row r="36" ht="13.5" thickTop="1">
      <c r="J36" s="19"/>
    </row>
    <row r="38" spans="1:12" ht="18.75" thickBot="1">
      <c r="A38" s="283" t="s">
        <v>15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</row>
    <row r="39" spans="1:11" ht="13.5" customHeight="1" thickTop="1">
      <c r="A39" s="284" t="s">
        <v>1</v>
      </c>
      <c r="B39" s="268" t="s">
        <v>2</v>
      </c>
      <c r="C39" s="268" t="s">
        <v>41</v>
      </c>
      <c r="D39" s="287" t="s">
        <v>3</v>
      </c>
      <c r="E39" s="296" t="s">
        <v>4</v>
      </c>
      <c r="F39" s="293" t="s">
        <v>5</v>
      </c>
      <c r="G39" s="293" t="s">
        <v>6</v>
      </c>
      <c r="H39" s="296" t="s">
        <v>7</v>
      </c>
      <c r="I39" s="271" t="s">
        <v>40</v>
      </c>
      <c r="J39" s="272"/>
      <c r="K39" s="273"/>
    </row>
    <row r="40" spans="1:11" ht="12.75" customHeight="1">
      <c r="A40" s="285"/>
      <c r="B40" s="269"/>
      <c r="C40" s="269"/>
      <c r="D40" s="288"/>
      <c r="E40" s="297"/>
      <c r="F40" s="294"/>
      <c r="G40" s="294"/>
      <c r="H40" s="297"/>
      <c r="I40" s="274"/>
      <c r="J40" s="275"/>
      <c r="K40" s="276"/>
    </row>
    <row r="41" spans="1:11" ht="12.75" customHeight="1">
      <c r="A41" s="285"/>
      <c r="B41" s="269"/>
      <c r="C41" s="269"/>
      <c r="D41" s="288"/>
      <c r="E41" s="297"/>
      <c r="F41" s="294"/>
      <c r="G41" s="294"/>
      <c r="H41" s="297"/>
      <c r="I41" s="277"/>
      <c r="J41" s="278"/>
      <c r="K41" s="279"/>
    </row>
    <row r="42" spans="1:11" ht="14.25" thickBot="1">
      <c r="A42" s="286"/>
      <c r="B42" s="270"/>
      <c r="C42" s="270"/>
      <c r="D42" s="289"/>
      <c r="E42" s="298"/>
      <c r="F42" s="295"/>
      <c r="G42" s="295"/>
      <c r="H42" s="298"/>
      <c r="I42" s="41" t="s">
        <v>8</v>
      </c>
      <c r="J42" s="7" t="s">
        <v>9</v>
      </c>
      <c r="K42" s="8" t="s">
        <v>10</v>
      </c>
    </row>
    <row r="43" spans="1:11" ht="14.25" thickTop="1">
      <c r="A43" s="69" t="s">
        <v>288</v>
      </c>
      <c r="B43" s="65">
        <v>1</v>
      </c>
      <c r="C43" s="65" t="s">
        <v>43</v>
      </c>
      <c r="D43" s="65" t="s">
        <v>64</v>
      </c>
      <c r="E43" s="113" t="s">
        <v>64</v>
      </c>
      <c r="F43" s="70" t="s">
        <v>289</v>
      </c>
      <c r="G43" s="70" t="s">
        <v>290</v>
      </c>
      <c r="H43" s="65" t="s">
        <v>83</v>
      </c>
      <c r="I43" s="149">
        <v>2534</v>
      </c>
      <c r="J43" s="149">
        <v>1810</v>
      </c>
      <c r="K43" s="225">
        <f>SUM(I43:J43)</f>
        <v>4344</v>
      </c>
    </row>
    <row r="44" spans="1:11" ht="13.5">
      <c r="A44" s="31" t="s">
        <v>315</v>
      </c>
      <c r="B44" s="32">
        <v>4</v>
      </c>
      <c r="C44" s="32"/>
      <c r="D44" s="27" t="s">
        <v>64</v>
      </c>
      <c r="E44" s="44" t="s">
        <v>64</v>
      </c>
      <c r="F44" s="30" t="s">
        <v>316</v>
      </c>
      <c r="G44" s="27" t="s">
        <v>317</v>
      </c>
      <c r="H44" s="27" t="s">
        <v>87</v>
      </c>
      <c r="I44" s="39">
        <v>2739</v>
      </c>
      <c r="J44" s="39">
        <v>5800</v>
      </c>
      <c r="K44" s="89">
        <f>SUM(I44:J44)</f>
        <v>8539</v>
      </c>
    </row>
    <row r="45" spans="1:11" ht="13.5">
      <c r="A45" s="31" t="s">
        <v>319</v>
      </c>
      <c r="B45" s="32">
        <v>4</v>
      </c>
      <c r="C45" s="32"/>
      <c r="D45" s="27" t="s">
        <v>64</v>
      </c>
      <c r="E45" s="44" t="s">
        <v>320</v>
      </c>
      <c r="F45" s="34" t="s">
        <v>321</v>
      </c>
      <c r="G45" s="34" t="s">
        <v>322</v>
      </c>
      <c r="H45" s="32" t="s">
        <v>52</v>
      </c>
      <c r="I45" s="63">
        <v>410</v>
      </c>
      <c r="J45" s="63">
        <v>0</v>
      </c>
      <c r="K45" s="234">
        <v>410</v>
      </c>
    </row>
    <row r="46" spans="1:11" ht="13.5">
      <c r="A46" s="69" t="s">
        <v>327</v>
      </c>
      <c r="B46" s="65">
        <v>4</v>
      </c>
      <c r="C46" s="155"/>
      <c r="D46" s="65" t="s">
        <v>64</v>
      </c>
      <c r="E46" s="113" t="s">
        <v>64</v>
      </c>
      <c r="F46" s="70" t="s">
        <v>328</v>
      </c>
      <c r="G46" s="9" t="s">
        <v>329</v>
      </c>
      <c r="H46" s="65" t="s">
        <v>330</v>
      </c>
      <c r="I46" s="29">
        <v>1115</v>
      </c>
      <c r="J46" s="29">
        <v>0</v>
      </c>
      <c r="K46" s="87">
        <f>SUM(I46:J46)</f>
        <v>1115</v>
      </c>
    </row>
    <row r="47" spans="1:11" ht="13.5">
      <c r="A47" s="46" t="s">
        <v>339</v>
      </c>
      <c r="B47" s="43">
        <v>4</v>
      </c>
      <c r="C47" s="43"/>
      <c r="D47" s="43" t="s">
        <v>335</v>
      </c>
      <c r="E47" s="47" t="s">
        <v>64</v>
      </c>
      <c r="F47" s="42" t="s">
        <v>340</v>
      </c>
      <c r="G47" s="43" t="s">
        <v>342</v>
      </c>
      <c r="H47" s="43" t="s">
        <v>46</v>
      </c>
      <c r="I47" s="49">
        <v>102</v>
      </c>
      <c r="J47" s="49">
        <v>4384</v>
      </c>
      <c r="K47" s="95">
        <v>4486</v>
      </c>
    </row>
    <row r="48" spans="1:11" ht="13.5">
      <c r="A48" s="194" t="s">
        <v>14</v>
      </c>
      <c r="B48" s="164">
        <v>4</v>
      </c>
      <c r="C48" s="164"/>
      <c r="D48" s="164" t="s">
        <v>49</v>
      </c>
      <c r="E48" s="191" t="s">
        <v>64</v>
      </c>
      <c r="F48" s="164" t="s">
        <v>357</v>
      </c>
      <c r="G48" s="164" t="s">
        <v>359</v>
      </c>
      <c r="H48" s="164" t="s">
        <v>193</v>
      </c>
      <c r="I48" s="165">
        <v>100</v>
      </c>
      <c r="J48" s="165">
        <v>0</v>
      </c>
      <c r="K48" s="232">
        <f>SUM(I48:J48)</f>
        <v>100</v>
      </c>
    </row>
    <row r="49" spans="1:11" ht="13.5">
      <c r="A49" s="189" t="s">
        <v>369</v>
      </c>
      <c r="B49" s="11">
        <v>4</v>
      </c>
      <c r="C49" s="11"/>
      <c r="D49" s="11" t="s">
        <v>112</v>
      </c>
      <c r="E49" s="10" t="s">
        <v>64</v>
      </c>
      <c r="F49" s="9" t="s">
        <v>370</v>
      </c>
      <c r="G49" s="9" t="s">
        <v>372</v>
      </c>
      <c r="H49" s="11" t="s">
        <v>46</v>
      </c>
      <c r="I49" s="12">
        <v>460</v>
      </c>
      <c r="J49" s="12">
        <v>0</v>
      </c>
      <c r="K49" s="90">
        <f>J49+I49</f>
        <v>460</v>
      </c>
    </row>
    <row r="50" spans="1:11" ht="13.5">
      <c r="A50" s="189" t="s">
        <v>384</v>
      </c>
      <c r="B50" s="11">
        <v>6</v>
      </c>
      <c r="C50" s="11" t="s">
        <v>43</v>
      </c>
      <c r="D50" s="11" t="s">
        <v>112</v>
      </c>
      <c r="E50" s="37" t="s">
        <v>64</v>
      </c>
      <c r="F50" s="38" t="s">
        <v>385</v>
      </c>
      <c r="G50" s="38" t="s">
        <v>387</v>
      </c>
      <c r="H50" s="11" t="s">
        <v>46</v>
      </c>
      <c r="I50" s="39">
        <v>912</v>
      </c>
      <c r="J50" s="39">
        <v>0</v>
      </c>
      <c r="K50" s="89">
        <f>I50+J50</f>
        <v>912</v>
      </c>
    </row>
    <row r="51" spans="1:11" ht="27">
      <c r="A51" s="46" t="s">
        <v>35</v>
      </c>
      <c r="B51" s="43">
        <v>6</v>
      </c>
      <c r="C51" s="43" t="s">
        <v>258</v>
      </c>
      <c r="D51" s="43" t="s">
        <v>445</v>
      </c>
      <c r="E51" s="47" t="s">
        <v>64</v>
      </c>
      <c r="F51" s="172" t="s">
        <v>517</v>
      </c>
      <c r="G51" s="42" t="s">
        <v>458</v>
      </c>
      <c r="H51" s="43" t="s">
        <v>456</v>
      </c>
      <c r="I51" s="174">
        <v>500</v>
      </c>
      <c r="J51" s="174">
        <v>0</v>
      </c>
      <c r="K51" s="235">
        <v>500</v>
      </c>
    </row>
    <row r="52" spans="1:11" ht="13.5">
      <c r="A52" s="46" t="s">
        <v>461</v>
      </c>
      <c r="B52" s="43">
        <v>6</v>
      </c>
      <c r="C52" s="43" t="s">
        <v>258</v>
      </c>
      <c r="D52" s="43" t="s">
        <v>445</v>
      </c>
      <c r="E52" s="47" t="s">
        <v>64</v>
      </c>
      <c r="F52" s="182" t="s">
        <v>462</v>
      </c>
      <c r="G52" s="27" t="s">
        <v>542</v>
      </c>
      <c r="H52" s="43" t="s">
        <v>52</v>
      </c>
      <c r="I52" s="169">
        <v>322</v>
      </c>
      <c r="J52" s="169">
        <v>160</v>
      </c>
      <c r="K52" s="228">
        <v>482</v>
      </c>
    </row>
    <row r="53" spans="1:11" ht="13.5">
      <c r="A53" s="69" t="s">
        <v>482</v>
      </c>
      <c r="B53" s="9">
        <v>7</v>
      </c>
      <c r="C53" s="9"/>
      <c r="D53" s="65" t="s">
        <v>64</v>
      </c>
      <c r="E53" s="113" t="s">
        <v>64</v>
      </c>
      <c r="F53" s="70" t="s">
        <v>483</v>
      </c>
      <c r="G53" s="48" t="s">
        <v>484</v>
      </c>
      <c r="H53" s="57" t="s">
        <v>161</v>
      </c>
      <c r="I53" s="150">
        <v>300</v>
      </c>
      <c r="J53" s="150">
        <v>3300</v>
      </c>
      <c r="K53" s="236">
        <v>3600</v>
      </c>
    </row>
    <row r="54" spans="1:11" ht="13.5">
      <c r="A54" s="69" t="s">
        <v>486</v>
      </c>
      <c r="B54" s="57">
        <v>7</v>
      </c>
      <c r="C54" s="57"/>
      <c r="D54" s="57" t="s">
        <v>64</v>
      </c>
      <c r="E54" s="113" t="s">
        <v>64</v>
      </c>
      <c r="F54" s="70" t="s">
        <v>487</v>
      </c>
      <c r="G54" s="70" t="s">
        <v>488</v>
      </c>
      <c r="H54" s="48" t="s">
        <v>52</v>
      </c>
      <c r="I54" s="112">
        <v>475</v>
      </c>
      <c r="J54" s="112">
        <v>3700</v>
      </c>
      <c r="K54" s="235">
        <f>SUM(I54:J54)</f>
        <v>4175</v>
      </c>
    </row>
    <row r="55" spans="1:11" ht="13.5">
      <c r="A55" s="69" t="s">
        <v>490</v>
      </c>
      <c r="B55" s="9">
        <v>7</v>
      </c>
      <c r="C55" s="9"/>
      <c r="D55" s="57" t="s">
        <v>64</v>
      </c>
      <c r="E55" s="113" t="s">
        <v>64</v>
      </c>
      <c r="F55" s="70" t="s">
        <v>491</v>
      </c>
      <c r="G55" s="9" t="s">
        <v>492</v>
      </c>
      <c r="H55" s="70" t="s">
        <v>161</v>
      </c>
      <c r="I55" s="150">
        <v>1425</v>
      </c>
      <c r="J55" s="150">
        <v>1374</v>
      </c>
      <c r="K55" s="236">
        <f>SUM(I55:J55)</f>
        <v>2799</v>
      </c>
    </row>
    <row r="56" spans="1:11" ht="13.5">
      <c r="A56" s="194" t="s">
        <v>494</v>
      </c>
      <c r="B56" s="164">
        <v>7</v>
      </c>
      <c r="C56" s="164"/>
      <c r="D56" s="164" t="s">
        <v>49</v>
      </c>
      <c r="E56" s="191" t="s">
        <v>64</v>
      </c>
      <c r="F56" s="163" t="s">
        <v>495</v>
      </c>
      <c r="G56" s="163" t="s">
        <v>497</v>
      </c>
      <c r="H56" s="163" t="s">
        <v>197</v>
      </c>
      <c r="I56" s="185">
        <v>1475</v>
      </c>
      <c r="J56" s="185">
        <v>280</v>
      </c>
      <c r="K56" s="237">
        <f>SUM(I56:J56)</f>
        <v>1755</v>
      </c>
    </row>
    <row r="57" spans="1:11" ht="13.5">
      <c r="A57" s="195" t="s">
        <v>498</v>
      </c>
      <c r="B57" s="162">
        <v>7</v>
      </c>
      <c r="C57" s="162"/>
      <c r="D57" s="162" t="s">
        <v>49</v>
      </c>
      <c r="E57" s="192" t="s">
        <v>64</v>
      </c>
      <c r="F57" s="163" t="s">
        <v>499</v>
      </c>
      <c r="G57" s="163" t="s">
        <v>501</v>
      </c>
      <c r="H57" s="163" t="s">
        <v>330</v>
      </c>
      <c r="I57" s="185">
        <v>500</v>
      </c>
      <c r="J57" s="185">
        <v>2000</v>
      </c>
      <c r="K57" s="237">
        <f>SUM(I57:J57)</f>
        <v>2500</v>
      </c>
    </row>
    <row r="58" spans="1:11" ht="27">
      <c r="A58" s="64" t="s">
        <v>63</v>
      </c>
      <c r="B58" s="57">
        <v>2</v>
      </c>
      <c r="C58" s="57" t="s">
        <v>43</v>
      </c>
      <c r="D58" s="114" t="s">
        <v>64</v>
      </c>
      <c r="E58" s="104"/>
      <c r="F58" s="124" t="s">
        <v>520</v>
      </c>
      <c r="G58" s="48" t="s">
        <v>65</v>
      </c>
      <c r="H58" s="57" t="s">
        <v>52</v>
      </c>
      <c r="I58" s="111">
        <v>460</v>
      </c>
      <c r="J58" s="111">
        <v>0</v>
      </c>
      <c r="K58" s="224">
        <v>460</v>
      </c>
    </row>
    <row r="59" spans="1:11" ht="27">
      <c r="A59" s="69" t="s">
        <v>115</v>
      </c>
      <c r="B59" s="65">
        <v>3</v>
      </c>
      <c r="C59" s="65"/>
      <c r="D59" s="113" t="s">
        <v>64</v>
      </c>
      <c r="E59" s="122"/>
      <c r="F59" s="70" t="s">
        <v>521</v>
      </c>
      <c r="G59" s="65" t="s">
        <v>116</v>
      </c>
      <c r="H59" s="65" t="s">
        <v>52</v>
      </c>
      <c r="I59" s="66">
        <v>500</v>
      </c>
      <c r="J59" s="66">
        <v>0</v>
      </c>
      <c r="K59" s="97">
        <v>500</v>
      </c>
    </row>
    <row r="60" spans="1:11" ht="13.5">
      <c r="A60" s="102" t="s">
        <v>147</v>
      </c>
      <c r="B60" s="57">
        <v>4</v>
      </c>
      <c r="C60" s="57"/>
      <c r="D60" s="114" t="s">
        <v>64</v>
      </c>
      <c r="E60" s="84"/>
      <c r="F60" s="65" t="s">
        <v>148</v>
      </c>
      <c r="G60" s="127" t="s">
        <v>149</v>
      </c>
      <c r="H60" s="127" t="s">
        <v>52</v>
      </c>
      <c r="I60" s="116">
        <v>896</v>
      </c>
      <c r="J60" s="116">
        <v>0</v>
      </c>
      <c r="K60" s="238">
        <v>896</v>
      </c>
    </row>
    <row r="61" spans="1:11" ht="13.5">
      <c r="A61" s="64" t="s">
        <v>194</v>
      </c>
      <c r="B61" s="57">
        <v>5</v>
      </c>
      <c r="C61" s="57"/>
      <c r="D61" s="114" t="s">
        <v>64</v>
      </c>
      <c r="E61" s="84"/>
      <c r="F61" s="124" t="s">
        <v>195</v>
      </c>
      <c r="G61" s="57" t="s">
        <v>196</v>
      </c>
      <c r="H61" s="57" t="s">
        <v>197</v>
      </c>
      <c r="I61" s="112">
        <v>2465</v>
      </c>
      <c r="J61" s="112">
        <v>0</v>
      </c>
      <c r="K61" s="239">
        <v>2465</v>
      </c>
    </row>
    <row r="62" spans="1:11" ht="13.5">
      <c r="A62" s="102" t="s">
        <v>226</v>
      </c>
      <c r="B62" s="57">
        <v>6</v>
      </c>
      <c r="C62" s="57" t="s">
        <v>43</v>
      </c>
      <c r="D62" s="114" t="s">
        <v>64</v>
      </c>
      <c r="E62" s="114"/>
      <c r="F62" s="48" t="s">
        <v>227</v>
      </c>
      <c r="G62" s="57" t="s">
        <v>228</v>
      </c>
      <c r="H62" s="57" t="s">
        <v>52</v>
      </c>
      <c r="I62" s="111">
        <v>397</v>
      </c>
      <c r="J62" s="111">
        <v>80</v>
      </c>
      <c r="K62" s="224">
        <v>477</v>
      </c>
    </row>
    <row r="63" spans="1:11" ht="13.5">
      <c r="A63" s="102" t="s">
        <v>240</v>
      </c>
      <c r="B63" s="57">
        <v>6</v>
      </c>
      <c r="C63" s="57" t="s">
        <v>60</v>
      </c>
      <c r="D63" s="114" t="s">
        <v>64</v>
      </c>
      <c r="E63" s="114"/>
      <c r="F63" s="48" t="s">
        <v>241</v>
      </c>
      <c r="G63" s="57" t="s">
        <v>242</v>
      </c>
      <c r="H63" s="57" t="s">
        <v>197</v>
      </c>
      <c r="I63" s="112">
        <v>500</v>
      </c>
      <c r="J63" s="112">
        <v>0</v>
      </c>
      <c r="K63" s="239">
        <v>500</v>
      </c>
    </row>
    <row r="64" spans="1:11" ht="14.25" thickBot="1">
      <c r="A64" s="142" t="s">
        <v>281</v>
      </c>
      <c r="B64" s="59">
        <v>7</v>
      </c>
      <c r="C64" s="59"/>
      <c r="D64" s="130" t="s">
        <v>64</v>
      </c>
      <c r="E64" s="130"/>
      <c r="F64" s="59" t="s">
        <v>283</v>
      </c>
      <c r="G64" s="59" t="s">
        <v>282</v>
      </c>
      <c r="H64" s="59" t="s">
        <v>52</v>
      </c>
      <c r="I64" s="14">
        <v>200</v>
      </c>
      <c r="J64" s="14">
        <v>0</v>
      </c>
      <c r="K64" s="15">
        <f>SUM(I64:J64)</f>
        <v>200</v>
      </c>
    </row>
    <row r="65" spans="1:14" ht="15" thickBot="1" thickTop="1">
      <c r="A65" s="290" t="s">
        <v>11</v>
      </c>
      <c r="B65" s="291"/>
      <c r="C65" s="291"/>
      <c r="D65" s="291"/>
      <c r="E65" s="291"/>
      <c r="F65" s="291"/>
      <c r="G65" s="291"/>
      <c r="H65" s="292"/>
      <c r="I65" s="16">
        <f>SUM(I43:I64)</f>
        <v>18787</v>
      </c>
      <c r="J65" s="16">
        <f>SUM(J43:J64)</f>
        <v>22888</v>
      </c>
      <c r="K65" s="17">
        <f>SUM(K43:K64)</f>
        <v>41675</v>
      </c>
      <c r="M65" s="18"/>
      <c r="N65" s="19"/>
    </row>
    <row r="66" ht="13.5" thickTop="1">
      <c r="J66" s="19"/>
    </row>
    <row r="68" spans="1:12" ht="18.75" thickBot="1">
      <c r="A68" s="283" t="s">
        <v>16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</row>
    <row r="69" spans="1:11" ht="13.5" customHeight="1" thickTop="1">
      <c r="A69" s="284" t="s">
        <v>1</v>
      </c>
      <c r="B69" s="268" t="s">
        <v>2</v>
      </c>
      <c r="C69" s="268" t="s">
        <v>41</v>
      </c>
      <c r="D69" s="287" t="s">
        <v>3</v>
      </c>
      <c r="E69" s="296" t="s">
        <v>4</v>
      </c>
      <c r="F69" s="293" t="s">
        <v>5</v>
      </c>
      <c r="G69" s="293" t="s">
        <v>6</v>
      </c>
      <c r="H69" s="296" t="s">
        <v>7</v>
      </c>
      <c r="I69" s="271" t="s">
        <v>40</v>
      </c>
      <c r="J69" s="272"/>
      <c r="K69" s="273"/>
    </row>
    <row r="70" spans="1:11" ht="12.75" customHeight="1">
      <c r="A70" s="285"/>
      <c r="B70" s="269"/>
      <c r="C70" s="269"/>
      <c r="D70" s="288"/>
      <c r="E70" s="297"/>
      <c r="F70" s="294"/>
      <c r="G70" s="294"/>
      <c r="H70" s="297"/>
      <c r="I70" s="274"/>
      <c r="J70" s="275"/>
      <c r="K70" s="276"/>
    </row>
    <row r="71" spans="1:11" ht="12.75" customHeight="1">
      <c r="A71" s="285"/>
      <c r="B71" s="269"/>
      <c r="C71" s="269"/>
      <c r="D71" s="288"/>
      <c r="E71" s="297"/>
      <c r="F71" s="294"/>
      <c r="G71" s="294"/>
      <c r="H71" s="297"/>
      <c r="I71" s="277"/>
      <c r="J71" s="278"/>
      <c r="K71" s="279"/>
    </row>
    <row r="72" spans="1:11" ht="14.25" thickBot="1">
      <c r="A72" s="286"/>
      <c r="B72" s="270"/>
      <c r="C72" s="270"/>
      <c r="D72" s="289"/>
      <c r="E72" s="298"/>
      <c r="F72" s="295"/>
      <c r="G72" s="295"/>
      <c r="H72" s="298"/>
      <c r="I72" s="6" t="s">
        <v>8</v>
      </c>
      <c r="J72" s="7" t="s">
        <v>9</v>
      </c>
      <c r="K72" s="8" t="s">
        <v>10</v>
      </c>
    </row>
    <row r="73" spans="1:11" ht="14.25" thickTop="1">
      <c r="A73" s="189" t="s">
        <v>298</v>
      </c>
      <c r="B73" s="11">
        <v>1</v>
      </c>
      <c r="C73" s="11" t="s">
        <v>60</v>
      </c>
      <c r="D73" s="11" t="s">
        <v>112</v>
      </c>
      <c r="E73" s="10" t="s">
        <v>259</v>
      </c>
      <c r="F73" s="9" t="s">
        <v>299</v>
      </c>
      <c r="G73" s="9" t="s">
        <v>302</v>
      </c>
      <c r="H73" s="11" t="s">
        <v>46</v>
      </c>
      <c r="I73" s="12">
        <v>250</v>
      </c>
      <c r="J73" s="12">
        <v>0</v>
      </c>
      <c r="K73" s="240">
        <f>SUM(I73:J73)</f>
        <v>250</v>
      </c>
    </row>
    <row r="74" spans="1:11" ht="13.5">
      <c r="A74" s="189" t="s">
        <v>416</v>
      </c>
      <c r="B74" s="11">
        <v>6</v>
      </c>
      <c r="C74" s="11" t="s">
        <v>417</v>
      </c>
      <c r="D74" s="11" t="s">
        <v>73</v>
      </c>
      <c r="E74" s="37" t="s">
        <v>259</v>
      </c>
      <c r="F74" s="38" t="s">
        <v>418</v>
      </c>
      <c r="G74" s="57" t="s">
        <v>421</v>
      </c>
      <c r="H74" s="11" t="s">
        <v>46</v>
      </c>
      <c r="I74" s="111">
        <v>313</v>
      </c>
      <c r="J74" s="111">
        <v>98</v>
      </c>
      <c r="K74" s="233">
        <f>I74+J74</f>
        <v>411</v>
      </c>
    </row>
    <row r="75" spans="1:11" ht="27">
      <c r="A75" s="189" t="s">
        <v>35</v>
      </c>
      <c r="B75" s="11">
        <v>6</v>
      </c>
      <c r="C75" s="11" t="s">
        <v>258</v>
      </c>
      <c r="D75" s="11" t="s">
        <v>445</v>
      </c>
      <c r="E75" s="37" t="s">
        <v>259</v>
      </c>
      <c r="F75" s="172" t="s">
        <v>518</v>
      </c>
      <c r="G75" s="38" t="s">
        <v>261</v>
      </c>
      <c r="H75" s="11" t="s">
        <v>447</v>
      </c>
      <c r="I75" s="173">
        <v>1000</v>
      </c>
      <c r="J75" s="173">
        <v>0</v>
      </c>
      <c r="K75" s="241">
        <v>1000</v>
      </c>
    </row>
    <row r="76" spans="1:11" ht="27">
      <c r="A76" s="46" t="s">
        <v>464</v>
      </c>
      <c r="B76" s="43">
        <v>6</v>
      </c>
      <c r="C76" s="43" t="s">
        <v>258</v>
      </c>
      <c r="D76" s="43" t="s">
        <v>445</v>
      </c>
      <c r="E76" s="47" t="s">
        <v>259</v>
      </c>
      <c r="F76" s="43" t="s">
        <v>522</v>
      </c>
      <c r="G76" s="43" t="s">
        <v>466</v>
      </c>
      <c r="H76" s="43" t="s">
        <v>46</v>
      </c>
      <c r="I76" s="169">
        <v>450</v>
      </c>
      <c r="J76" s="169">
        <v>0</v>
      </c>
      <c r="K76" s="228">
        <v>450</v>
      </c>
    </row>
    <row r="77" spans="1:11" ht="13.5">
      <c r="A77" s="26" t="s">
        <v>467</v>
      </c>
      <c r="B77" s="27">
        <v>6</v>
      </c>
      <c r="C77" s="27" t="s">
        <v>258</v>
      </c>
      <c r="D77" s="27" t="s">
        <v>259</v>
      </c>
      <c r="E77" s="196" t="s">
        <v>259</v>
      </c>
      <c r="F77" s="30" t="s">
        <v>468</v>
      </c>
      <c r="G77" s="30" t="s">
        <v>261</v>
      </c>
      <c r="H77" s="27" t="s">
        <v>52</v>
      </c>
      <c r="I77" s="183">
        <v>755</v>
      </c>
      <c r="J77" s="183">
        <v>0</v>
      </c>
      <c r="K77" s="242">
        <v>755</v>
      </c>
    </row>
    <row r="78" spans="1:11" ht="14.25" thickBot="1">
      <c r="A78" s="178" t="s">
        <v>257</v>
      </c>
      <c r="B78" s="179">
        <v>6</v>
      </c>
      <c r="C78" s="179" t="s">
        <v>258</v>
      </c>
      <c r="D78" s="197" t="s">
        <v>259</v>
      </c>
      <c r="E78" s="180"/>
      <c r="F78" s="179" t="s">
        <v>260</v>
      </c>
      <c r="G78" s="179" t="s">
        <v>261</v>
      </c>
      <c r="H78" s="179" t="s">
        <v>52</v>
      </c>
      <c r="I78" s="181">
        <v>754</v>
      </c>
      <c r="J78" s="181">
        <v>0</v>
      </c>
      <c r="K78" s="243">
        <v>754</v>
      </c>
    </row>
    <row r="79" spans="1:14" ht="15" thickBot="1" thickTop="1">
      <c r="A79" s="290" t="s">
        <v>11</v>
      </c>
      <c r="B79" s="291"/>
      <c r="C79" s="291"/>
      <c r="D79" s="291"/>
      <c r="E79" s="291"/>
      <c r="F79" s="291"/>
      <c r="G79" s="291"/>
      <c r="H79" s="292"/>
      <c r="I79" s="16">
        <f>SUM(I73:I78)</f>
        <v>3522</v>
      </c>
      <c r="J79" s="16">
        <f>SUM(J73:J78)</f>
        <v>98</v>
      </c>
      <c r="K79" s="17">
        <f>SUM(K73:K78)</f>
        <v>3620</v>
      </c>
      <c r="M79" s="18"/>
      <c r="N79" s="19"/>
    </row>
    <row r="80" ht="13.5" thickTop="1">
      <c r="J80" s="19"/>
    </row>
    <row r="82" spans="1:12" ht="18.75" thickBot="1">
      <c r="A82" s="283" t="s">
        <v>17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</row>
    <row r="83" spans="1:11" ht="13.5" customHeight="1" thickTop="1">
      <c r="A83" s="284" t="s">
        <v>1</v>
      </c>
      <c r="B83" s="268" t="s">
        <v>2</v>
      </c>
      <c r="C83" s="268" t="s">
        <v>41</v>
      </c>
      <c r="D83" s="287" t="s">
        <v>3</v>
      </c>
      <c r="E83" s="296" t="s">
        <v>4</v>
      </c>
      <c r="F83" s="293" t="s">
        <v>5</v>
      </c>
      <c r="G83" s="293" t="s">
        <v>6</v>
      </c>
      <c r="H83" s="296" t="s">
        <v>7</v>
      </c>
      <c r="I83" s="271" t="s">
        <v>40</v>
      </c>
      <c r="J83" s="272"/>
      <c r="K83" s="273"/>
    </row>
    <row r="84" spans="1:11" ht="12.75" customHeight="1">
      <c r="A84" s="285"/>
      <c r="B84" s="269"/>
      <c r="C84" s="269"/>
      <c r="D84" s="288"/>
      <c r="E84" s="297"/>
      <c r="F84" s="294"/>
      <c r="G84" s="294"/>
      <c r="H84" s="297"/>
      <c r="I84" s="274"/>
      <c r="J84" s="275"/>
      <c r="K84" s="276"/>
    </row>
    <row r="85" spans="1:11" ht="12.75" customHeight="1">
      <c r="A85" s="285"/>
      <c r="B85" s="269"/>
      <c r="C85" s="269"/>
      <c r="D85" s="288"/>
      <c r="E85" s="297"/>
      <c r="F85" s="294"/>
      <c r="G85" s="294"/>
      <c r="H85" s="297"/>
      <c r="I85" s="277"/>
      <c r="J85" s="278"/>
      <c r="K85" s="279"/>
    </row>
    <row r="86" spans="1:11" ht="14.25" thickBot="1">
      <c r="A86" s="286"/>
      <c r="B86" s="270"/>
      <c r="C86" s="270"/>
      <c r="D86" s="289"/>
      <c r="E86" s="298"/>
      <c r="F86" s="295"/>
      <c r="G86" s="295"/>
      <c r="H86" s="298"/>
      <c r="I86" s="6" t="s">
        <v>8</v>
      </c>
      <c r="J86" s="7" t="s">
        <v>9</v>
      </c>
      <c r="K86" s="8" t="s">
        <v>10</v>
      </c>
    </row>
    <row r="87" spans="1:11" ht="27.75" thickTop="1">
      <c r="A87" s="193" t="s">
        <v>378</v>
      </c>
      <c r="B87" s="24">
        <v>5</v>
      </c>
      <c r="C87" s="24"/>
      <c r="D87" s="67" t="s">
        <v>180</v>
      </c>
      <c r="E87" s="190" t="s">
        <v>67</v>
      </c>
      <c r="F87" s="166" t="s">
        <v>523</v>
      </c>
      <c r="G87" s="24" t="s">
        <v>383</v>
      </c>
      <c r="H87" s="24" t="s">
        <v>46</v>
      </c>
      <c r="I87" s="219">
        <v>180</v>
      </c>
      <c r="J87" s="219">
        <v>845</v>
      </c>
      <c r="K87" s="244">
        <f>SUM(I87:J87)</f>
        <v>1025</v>
      </c>
    </row>
    <row r="88" spans="1:11" ht="13.5">
      <c r="A88" s="189" t="s">
        <v>384</v>
      </c>
      <c r="B88" s="11">
        <v>6</v>
      </c>
      <c r="C88" s="11" t="s">
        <v>43</v>
      </c>
      <c r="D88" s="11" t="s">
        <v>112</v>
      </c>
      <c r="E88" s="37" t="s">
        <v>67</v>
      </c>
      <c r="F88" s="38" t="s">
        <v>385</v>
      </c>
      <c r="G88" s="11" t="s">
        <v>514</v>
      </c>
      <c r="H88" s="11" t="s">
        <v>46</v>
      </c>
      <c r="I88" s="39">
        <v>988</v>
      </c>
      <c r="J88" s="39">
        <v>0</v>
      </c>
      <c r="K88" s="89">
        <f>I88+J88</f>
        <v>988</v>
      </c>
    </row>
    <row r="89" spans="1:11" ht="13.5">
      <c r="A89" s="189" t="s">
        <v>416</v>
      </c>
      <c r="B89" s="11">
        <v>6</v>
      </c>
      <c r="C89" s="11" t="s">
        <v>417</v>
      </c>
      <c r="D89" s="11" t="s">
        <v>73</v>
      </c>
      <c r="E89" s="37" t="s">
        <v>67</v>
      </c>
      <c r="F89" s="38" t="s">
        <v>418</v>
      </c>
      <c r="G89" s="43" t="s">
        <v>422</v>
      </c>
      <c r="H89" s="11" t="s">
        <v>46</v>
      </c>
      <c r="I89" s="49">
        <v>540</v>
      </c>
      <c r="J89" s="49">
        <v>0</v>
      </c>
      <c r="K89" s="233">
        <f>I89+J89</f>
        <v>540</v>
      </c>
    </row>
    <row r="90" spans="1:11" ht="13.5">
      <c r="A90" s="189" t="s">
        <v>436</v>
      </c>
      <c r="B90" s="48">
        <v>6</v>
      </c>
      <c r="C90" s="48" t="s">
        <v>417</v>
      </c>
      <c r="D90" s="11" t="s">
        <v>398</v>
      </c>
      <c r="E90" s="37" t="s">
        <v>67</v>
      </c>
      <c r="F90" s="48" t="s">
        <v>437</v>
      </c>
      <c r="G90" s="57" t="s">
        <v>439</v>
      </c>
      <c r="H90" s="48" t="s">
        <v>46</v>
      </c>
      <c r="I90" s="111">
        <v>417</v>
      </c>
      <c r="J90" s="111">
        <v>0</v>
      </c>
      <c r="K90" s="97">
        <f>SUM(I90:J90)</f>
        <v>417</v>
      </c>
    </row>
    <row r="91" spans="1:11" ht="27">
      <c r="A91" s="64" t="s">
        <v>66</v>
      </c>
      <c r="B91" s="57">
        <v>2</v>
      </c>
      <c r="C91" s="57" t="s">
        <v>43</v>
      </c>
      <c r="D91" s="113" t="s">
        <v>67</v>
      </c>
      <c r="E91" s="113"/>
      <c r="F91" s="65" t="s">
        <v>524</v>
      </c>
      <c r="G91" s="115" t="s">
        <v>68</v>
      </c>
      <c r="H91" s="65" t="s">
        <v>52</v>
      </c>
      <c r="I91" s="66">
        <v>211</v>
      </c>
      <c r="J91" s="66">
        <v>0</v>
      </c>
      <c r="K91" s="97">
        <f>SUM(I91:J91)</f>
        <v>211</v>
      </c>
    </row>
    <row r="92" spans="1:11" ht="14.25" thickBot="1">
      <c r="A92" s="60" t="s">
        <v>69</v>
      </c>
      <c r="B92" s="59">
        <v>2</v>
      </c>
      <c r="C92" s="59" t="s">
        <v>43</v>
      </c>
      <c r="D92" s="130" t="s">
        <v>67</v>
      </c>
      <c r="E92" s="130"/>
      <c r="F92" s="59" t="s">
        <v>70</v>
      </c>
      <c r="G92" s="144" t="s">
        <v>71</v>
      </c>
      <c r="H92" s="59" t="s">
        <v>52</v>
      </c>
      <c r="I92" s="61">
        <v>400</v>
      </c>
      <c r="J92" s="61">
        <v>0</v>
      </c>
      <c r="K92" s="96">
        <f>SUM(I92:J92)</f>
        <v>400</v>
      </c>
    </row>
    <row r="93" spans="1:14" ht="15" thickBot="1" thickTop="1">
      <c r="A93" s="290" t="s">
        <v>11</v>
      </c>
      <c r="B93" s="291"/>
      <c r="C93" s="291"/>
      <c r="D93" s="291"/>
      <c r="E93" s="291"/>
      <c r="F93" s="291"/>
      <c r="G93" s="291"/>
      <c r="H93" s="292"/>
      <c r="I93" s="16">
        <f>SUM(I87:I92)</f>
        <v>2736</v>
      </c>
      <c r="J93" s="16">
        <f>SUM(J87:J92)</f>
        <v>845</v>
      </c>
      <c r="K93" s="17">
        <f>SUM(K87:K92)</f>
        <v>3581</v>
      </c>
      <c r="M93" s="18"/>
      <c r="N93" s="19"/>
    </row>
    <row r="94" ht="13.5" thickTop="1">
      <c r="J94" s="19"/>
    </row>
    <row r="96" spans="1:12" ht="18.75" thickBot="1">
      <c r="A96" s="283" t="s">
        <v>18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</row>
    <row r="97" spans="1:11" ht="13.5" customHeight="1" thickTop="1">
      <c r="A97" s="284" t="s">
        <v>1</v>
      </c>
      <c r="B97" s="268" t="s">
        <v>2</v>
      </c>
      <c r="C97" s="268" t="s">
        <v>41</v>
      </c>
      <c r="D97" s="287" t="s">
        <v>3</v>
      </c>
      <c r="E97" s="296" t="s">
        <v>4</v>
      </c>
      <c r="F97" s="293" t="s">
        <v>5</v>
      </c>
      <c r="G97" s="293" t="s">
        <v>6</v>
      </c>
      <c r="H97" s="296" t="s">
        <v>7</v>
      </c>
      <c r="I97" s="271" t="s">
        <v>40</v>
      </c>
      <c r="J97" s="272"/>
      <c r="K97" s="273"/>
    </row>
    <row r="98" spans="1:11" ht="12.75" customHeight="1">
      <c r="A98" s="285"/>
      <c r="B98" s="269"/>
      <c r="C98" s="269"/>
      <c r="D98" s="288"/>
      <c r="E98" s="297"/>
      <c r="F98" s="294"/>
      <c r="G98" s="294"/>
      <c r="H98" s="297"/>
      <c r="I98" s="274"/>
      <c r="J98" s="275"/>
      <c r="K98" s="276"/>
    </row>
    <row r="99" spans="1:11" ht="12.75" customHeight="1">
      <c r="A99" s="285"/>
      <c r="B99" s="269"/>
      <c r="C99" s="269"/>
      <c r="D99" s="288"/>
      <c r="E99" s="297"/>
      <c r="F99" s="294"/>
      <c r="G99" s="294"/>
      <c r="H99" s="297"/>
      <c r="I99" s="277"/>
      <c r="J99" s="278"/>
      <c r="K99" s="279"/>
    </row>
    <row r="100" spans="1:11" ht="14.25" thickBot="1">
      <c r="A100" s="286"/>
      <c r="B100" s="270"/>
      <c r="C100" s="270"/>
      <c r="D100" s="289"/>
      <c r="E100" s="298"/>
      <c r="F100" s="295"/>
      <c r="G100" s="295"/>
      <c r="H100" s="298"/>
      <c r="I100" s="6" t="s">
        <v>8</v>
      </c>
      <c r="J100" s="7" t="s">
        <v>9</v>
      </c>
      <c r="K100" s="8" t="s">
        <v>10</v>
      </c>
    </row>
    <row r="101" spans="1:11" ht="14.25" thickTop="1">
      <c r="A101" s="46" t="s">
        <v>293</v>
      </c>
      <c r="B101" s="11">
        <v>1</v>
      </c>
      <c r="C101" s="11" t="s">
        <v>43</v>
      </c>
      <c r="D101" s="11" t="s">
        <v>112</v>
      </c>
      <c r="E101" s="10" t="s">
        <v>73</v>
      </c>
      <c r="F101" s="9" t="s">
        <v>294</v>
      </c>
      <c r="G101" s="54" t="s">
        <v>296</v>
      </c>
      <c r="H101" s="11" t="s">
        <v>46</v>
      </c>
      <c r="I101" s="151">
        <v>475</v>
      </c>
      <c r="J101" s="150">
        <v>0</v>
      </c>
      <c r="K101" s="245">
        <f>J101+I101</f>
        <v>475</v>
      </c>
    </row>
    <row r="102" spans="1:11" ht="13.5">
      <c r="A102" s="31" t="s">
        <v>304</v>
      </c>
      <c r="B102" s="34">
        <v>3</v>
      </c>
      <c r="C102" s="34"/>
      <c r="D102" s="9" t="s">
        <v>230</v>
      </c>
      <c r="E102" s="44" t="s">
        <v>73</v>
      </c>
      <c r="F102" s="9" t="s">
        <v>311</v>
      </c>
      <c r="G102" s="34" t="s">
        <v>307</v>
      </c>
      <c r="H102" s="38" t="s">
        <v>308</v>
      </c>
      <c r="I102" s="63">
        <v>62</v>
      </c>
      <c r="J102" s="63">
        <v>0</v>
      </c>
      <c r="K102" s="89">
        <f>SUM(I102:J102)</f>
        <v>62</v>
      </c>
    </row>
    <row r="103" spans="1:11" ht="13.5">
      <c r="A103" s="46" t="s">
        <v>327</v>
      </c>
      <c r="B103" s="43">
        <v>4</v>
      </c>
      <c r="C103" s="156"/>
      <c r="D103" s="43" t="s">
        <v>64</v>
      </c>
      <c r="E103" s="47" t="s">
        <v>73</v>
      </c>
      <c r="F103" s="42" t="s">
        <v>328</v>
      </c>
      <c r="G103" s="43" t="s">
        <v>332</v>
      </c>
      <c r="H103" s="43" t="s">
        <v>330</v>
      </c>
      <c r="I103" s="36">
        <v>1123</v>
      </c>
      <c r="J103" s="36">
        <v>0</v>
      </c>
      <c r="K103" s="88">
        <v>1123</v>
      </c>
    </row>
    <row r="104" spans="1:11" ht="27">
      <c r="A104" s="194" t="s">
        <v>352</v>
      </c>
      <c r="B104" s="164">
        <v>4</v>
      </c>
      <c r="C104" s="164"/>
      <c r="D104" s="164" t="s">
        <v>49</v>
      </c>
      <c r="E104" s="191" t="s">
        <v>73</v>
      </c>
      <c r="F104" s="164" t="s">
        <v>353</v>
      </c>
      <c r="G104" s="164" t="s">
        <v>356</v>
      </c>
      <c r="H104" s="164" t="s">
        <v>355</v>
      </c>
      <c r="I104" s="53">
        <v>666</v>
      </c>
      <c r="J104" s="53">
        <v>6030</v>
      </c>
      <c r="K104" s="93">
        <f>SUM(I104:J104)</f>
        <v>6696</v>
      </c>
    </row>
    <row r="105" spans="1:11" ht="13.5">
      <c r="A105" s="189" t="s">
        <v>384</v>
      </c>
      <c r="B105" s="11">
        <v>6</v>
      </c>
      <c r="C105" s="11" t="s">
        <v>43</v>
      </c>
      <c r="D105" s="11" t="s">
        <v>112</v>
      </c>
      <c r="E105" s="37" t="s">
        <v>73</v>
      </c>
      <c r="F105" s="38" t="s">
        <v>385</v>
      </c>
      <c r="G105" s="38" t="s">
        <v>389</v>
      </c>
      <c r="H105" s="11" t="s">
        <v>46</v>
      </c>
      <c r="I105" s="39">
        <v>1389</v>
      </c>
      <c r="J105" s="39">
        <v>0</v>
      </c>
      <c r="K105" s="89">
        <f>I105+J105</f>
        <v>1389</v>
      </c>
    </row>
    <row r="106" spans="1:11" ht="13.5">
      <c r="A106" s="46" t="s">
        <v>408</v>
      </c>
      <c r="B106" s="43">
        <v>6</v>
      </c>
      <c r="C106" s="43" t="s">
        <v>60</v>
      </c>
      <c r="D106" s="43" t="s">
        <v>222</v>
      </c>
      <c r="E106" s="47" t="s">
        <v>73</v>
      </c>
      <c r="F106" s="42" t="s">
        <v>409</v>
      </c>
      <c r="G106" s="43" t="s">
        <v>413</v>
      </c>
      <c r="H106" s="43" t="s">
        <v>330</v>
      </c>
      <c r="I106" s="169">
        <v>279</v>
      </c>
      <c r="J106" s="169">
        <v>0</v>
      </c>
      <c r="K106" s="228">
        <v>279</v>
      </c>
    </row>
    <row r="107" spans="1:11" ht="13.5">
      <c r="A107" s="69" t="s">
        <v>416</v>
      </c>
      <c r="B107" s="65">
        <v>6</v>
      </c>
      <c r="C107" s="65" t="s">
        <v>417</v>
      </c>
      <c r="D107" s="65" t="s">
        <v>73</v>
      </c>
      <c r="E107" s="113" t="s">
        <v>73</v>
      </c>
      <c r="F107" s="70" t="s">
        <v>418</v>
      </c>
      <c r="G107" s="70" t="s">
        <v>419</v>
      </c>
      <c r="H107" s="65" t="s">
        <v>46</v>
      </c>
      <c r="I107" s="40">
        <v>4854</v>
      </c>
      <c r="J107" s="40">
        <v>1070</v>
      </c>
      <c r="K107" s="89">
        <f>I107+J107</f>
        <v>5924</v>
      </c>
    </row>
    <row r="108" spans="1:11" ht="13.5">
      <c r="A108" s="64" t="s">
        <v>72</v>
      </c>
      <c r="B108" s="57">
        <v>2</v>
      </c>
      <c r="C108" s="57" t="s">
        <v>43</v>
      </c>
      <c r="D108" s="114" t="s">
        <v>73</v>
      </c>
      <c r="E108" s="114"/>
      <c r="F108" s="57" t="s">
        <v>74</v>
      </c>
      <c r="G108" s="57" t="s">
        <v>75</v>
      </c>
      <c r="H108" s="57" t="s">
        <v>46</v>
      </c>
      <c r="I108" s="111">
        <v>500</v>
      </c>
      <c r="J108" s="111">
        <v>0</v>
      </c>
      <c r="K108" s="87">
        <f>SUM(I108:J108)</f>
        <v>500</v>
      </c>
    </row>
    <row r="109" spans="1:11" ht="13.5">
      <c r="A109" s="69" t="s">
        <v>102</v>
      </c>
      <c r="B109" s="65">
        <v>2</v>
      </c>
      <c r="C109" s="65" t="s">
        <v>60</v>
      </c>
      <c r="D109" s="113" t="s">
        <v>73</v>
      </c>
      <c r="E109" s="10"/>
      <c r="F109" s="65" t="s">
        <v>103</v>
      </c>
      <c r="G109" s="65" t="s">
        <v>104</v>
      </c>
      <c r="H109" s="65" t="s">
        <v>46</v>
      </c>
      <c r="I109" s="55">
        <v>913</v>
      </c>
      <c r="J109" s="55">
        <v>0</v>
      </c>
      <c r="K109" s="94">
        <f>SUM(I109:J109)</f>
        <v>913</v>
      </c>
    </row>
    <row r="110" spans="1:13" ht="14.25" thickBot="1">
      <c r="A110" s="69" t="s">
        <v>198</v>
      </c>
      <c r="B110" s="65">
        <v>5</v>
      </c>
      <c r="C110" s="57"/>
      <c r="D110" s="113" t="s">
        <v>73</v>
      </c>
      <c r="E110" s="10"/>
      <c r="F110" s="65" t="s">
        <v>200</v>
      </c>
      <c r="G110" s="65" t="s">
        <v>199</v>
      </c>
      <c r="H110" s="65" t="s">
        <v>46</v>
      </c>
      <c r="I110" s="143">
        <v>22250</v>
      </c>
      <c r="J110" s="143">
        <v>1250</v>
      </c>
      <c r="K110" s="246">
        <f>I110+J110</f>
        <v>23500</v>
      </c>
      <c r="M110" s="18"/>
    </row>
    <row r="111" spans="1:14" ht="15" thickBot="1" thickTop="1">
      <c r="A111" s="280" t="s">
        <v>11</v>
      </c>
      <c r="B111" s="281"/>
      <c r="C111" s="281"/>
      <c r="D111" s="281"/>
      <c r="E111" s="281"/>
      <c r="F111" s="281"/>
      <c r="G111" s="281"/>
      <c r="H111" s="282"/>
      <c r="I111" s="16">
        <f>SUM(I101:I110)</f>
        <v>32511</v>
      </c>
      <c r="J111" s="16">
        <f>SUM(J101:J110)</f>
        <v>8350</v>
      </c>
      <c r="K111" s="17">
        <f>SUM(K101:K110)</f>
        <v>40861</v>
      </c>
      <c r="M111" s="18"/>
      <c r="N111" s="19"/>
    </row>
    <row r="112" ht="13.5" thickTop="1">
      <c r="J112" s="19"/>
    </row>
    <row r="114" spans="1:12" ht="18.75" thickBot="1">
      <c r="A114" s="283" t="s">
        <v>19</v>
      </c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</row>
    <row r="115" spans="1:11" ht="13.5" customHeight="1" thickTop="1">
      <c r="A115" s="284" t="s">
        <v>1</v>
      </c>
      <c r="B115" s="268" t="s">
        <v>2</v>
      </c>
      <c r="C115" s="268" t="s">
        <v>41</v>
      </c>
      <c r="D115" s="287" t="s">
        <v>3</v>
      </c>
      <c r="E115" s="296" t="s">
        <v>4</v>
      </c>
      <c r="F115" s="293" t="s">
        <v>5</v>
      </c>
      <c r="G115" s="293" t="s">
        <v>6</v>
      </c>
      <c r="H115" s="296" t="s">
        <v>7</v>
      </c>
      <c r="I115" s="271" t="s">
        <v>40</v>
      </c>
      <c r="J115" s="272"/>
      <c r="K115" s="273"/>
    </row>
    <row r="116" spans="1:11" ht="12.75" customHeight="1">
      <c r="A116" s="285"/>
      <c r="B116" s="269"/>
      <c r="C116" s="269"/>
      <c r="D116" s="288"/>
      <c r="E116" s="297"/>
      <c r="F116" s="294"/>
      <c r="G116" s="294"/>
      <c r="H116" s="297"/>
      <c r="I116" s="274"/>
      <c r="J116" s="275"/>
      <c r="K116" s="276"/>
    </row>
    <row r="117" spans="1:11" ht="12.75" customHeight="1">
      <c r="A117" s="285"/>
      <c r="B117" s="269"/>
      <c r="C117" s="269"/>
      <c r="D117" s="288"/>
      <c r="E117" s="297"/>
      <c r="F117" s="294"/>
      <c r="G117" s="294"/>
      <c r="H117" s="297"/>
      <c r="I117" s="277"/>
      <c r="J117" s="278"/>
      <c r="K117" s="279"/>
    </row>
    <row r="118" spans="1:11" ht="14.25" thickBot="1">
      <c r="A118" s="286"/>
      <c r="B118" s="270"/>
      <c r="C118" s="270"/>
      <c r="D118" s="289"/>
      <c r="E118" s="298"/>
      <c r="F118" s="295"/>
      <c r="G118" s="295"/>
      <c r="H118" s="298"/>
      <c r="I118" s="6" t="s">
        <v>8</v>
      </c>
      <c r="J118" s="7" t="s">
        <v>9</v>
      </c>
      <c r="K118" s="8" t="s">
        <v>10</v>
      </c>
    </row>
    <row r="119" spans="1:11" ht="14.25" thickTop="1">
      <c r="A119" s="193" t="s">
        <v>293</v>
      </c>
      <c r="B119" s="24">
        <v>1</v>
      </c>
      <c r="C119" s="24" t="s">
        <v>43</v>
      </c>
      <c r="D119" s="24" t="s">
        <v>112</v>
      </c>
      <c r="E119" s="198" t="s">
        <v>230</v>
      </c>
      <c r="F119" s="67" t="s">
        <v>294</v>
      </c>
      <c r="G119" s="67" t="s">
        <v>297</v>
      </c>
      <c r="H119" s="24" t="s">
        <v>46</v>
      </c>
      <c r="I119" s="153">
        <v>332</v>
      </c>
      <c r="J119" s="153">
        <v>0</v>
      </c>
      <c r="K119" s="245">
        <f>J119+I119</f>
        <v>332</v>
      </c>
    </row>
    <row r="120" spans="1:11" ht="13.5">
      <c r="A120" s="46" t="s">
        <v>298</v>
      </c>
      <c r="B120" s="43">
        <v>1</v>
      </c>
      <c r="C120" s="43" t="s">
        <v>60</v>
      </c>
      <c r="D120" s="43" t="s">
        <v>112</v>
      </c>
      <c r="E120" s="84" t="s">
        <v>230</v>
      </c>
      <c r="F120" s="54" t="s">
        <v>299</v>
      </c>
      <c r="G120" s="54" t="s">
        <v>303</v>
      </c>
      <c r="H120" s="43" t="s">
        <v>46</v>
      </c>
      <c r="I120" s="53">
        <v>350</v>
      </c>
      <c r="J120" s="53">
        <v>0</v>
      </c>
      <c r="K120" s="93">
        <f>SUM(I120:J120)</f>
        <v>350</v>
      </c>
    </row>
    <row r="121" spans="1:11" ht="13.5">
      <c r="A121" s="69" t="s">
        <v>304</v>
      </c>
      <c r="B121" s="9">
        <v>3</v>
      </c>
      <c r="C121" s="9"/>
      <c r="D121" s="9" t="s">
        <v>230</v>
      </c>
      <c r="E121" s="10" t="s">
        <v>230</v>
      </c>
      <c r="F121" s="9" t="s">
        <v>311</v>
      </c>
      <c r="G121" s="9" t="s">
        <v>305</v>
      </c>
      <c r="H121" s="70" t="s">
        <v>306</v>
      </c>
      <c r="I121" s="12">
        <v>580</v>
      </c>
      <c r="J121" s="12">
        <v>0</v>
      </c>
      <c r="K121" s="90">
        <v>580</v>
      </c>
    </row>
    <row r="122" spans="1:11" ht="13.5">
      <c r="A122" s="189" t="s">
        <v>384</v>
      </c>
      <c r="B122" s="11">
        <v>6</v>
      </c>
      <c r="C122" s="11" t="s">
        <v>43</v>
      </c>
      <c r="D122" s="11" t="s">
        <v>112</v>
      </c>
      <c r="E122" s="10" t="s">
        <v>230</v>
      </c>
      <c r="F122" s="38" t="s">
        <v>385</v>
      </c>
      <c r="G122" s="38" t="s">
        <v>390</v>
      </c>
      <c r="H122" s="11" t="s">
        <v>46</v>
      </c>
      <c r="I122" s="39">
        <v>703</v>
      </c>
      <c r="J122" s="39">
        <v>0</v>
      </c>
      <c r="K122" s="89">
        <f>I122+J122</f>
        <v>703</v>
      </c>
    </row>
    <row r="123" spans="1:11" ht="13.5">
      <c r="A123" s="46" t="s">
        <v>408</v>
      </c>
      <c r="B123" s="43">
        <v>6</v>
      </c>
      <c r="C123" s="43" t="s">
        <v>60</v>
      </c>
      <c r="D123" s="43" t="s">
        <v>222</v>
      </c>
      <c r="E123" s="47" t="s">
        <v>230</v>
      </c>
      <c r="F123" s="42" t="s">
        <v>409</v>
      </c>
      <c r="G123" s="43" t="s">
        <v>415</v>
      </c>
      <c r="H123" s="43" t="s">
        <v>330</v>
      </c>
      <c r="I123" s="169">
        <v>298</v>
      </c>
      <c r="J123" s="169">
        <v>0</v>
      </c>
      <c r="K123" s="228">
        <v>298</v>
      </c>
    </row>
    <row r="124" spans="1:11" ht="14.25" thickBot="1">
      <c r="A124" s="64" t="s">
        <v>229</v>
      </c>
      <c r="B124" s="136">
        <v>6</v>
      </c>
      <c r="C124" s="136" t="s">
        <v>43</v>
      </c>
      <c r="D124" s="199" t="s">
        <v>230</v>
      </c>
      <c r="E124" s="65"/>
      <c r="F124" s="57" t="s">
        <v>231</v>
      </c>
      <c r="G124" s="57" t="s">
        <v>232</v>
      </c>
      <c r="H124" s="136" t="s">
        <v>46</v>
      </c>
      <c r="I124" s="135">
        <v>362</v>
      </c>
      <c r="J124" s="135">
        <v>0</v>
      </c>
      <c r="K124" s="247">
        <v>362</v>
      </c>
    </row>
    <row r="125" spans="1:14" ht="15" thickBot="1" thickTop="1">
      <c r="A125" s="280" t="s">
        <v>11</v>
      </c>
      <c r="B125" s="281"/>
      <c r="C125" s="281"/>
      <c r="D125" s="281"/>
      <c r="E125" s="281"/>
      <c r="F125" s="281"/>
      <c r="G125" s="281"/>
      <c r="H125" s="282"/>
      <c r="I125" s="16">
        <f>SUM(I119:I124)</f>
        <v>2625</v>
      </c>
      <c r="J125" s="16">
        <f>SUM(J119:J124)</f>
        <v>0</v>
      </c>
      <c r="K125" s="17">
        <f>SUM(K119:K124)</f>
        <v>2625</v>
      </c>
      <c r="M125" s="18"/>
      <c r="N125" s="19"/>
    </row>
    <row r="126" ht="13.5" thickTop="1">
      <c r="J126" s="19"/>
    </row>
    <row r="129" spans="1:12" ht="18.75" thickBot="1">
      <c r="A129" s="283" t="s">
        <v>20</v>
      </c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</row>
    <row r="130" spans="1:11" ht="13.5" customHeight="1" thickTop="1">
      <c r="A130" s="284" t="s">
        <v>1</v>
      </c>
      <c r="B130" s="268" t="s">
        <v>2</v>
      </c>
      <c r="C130" s="268" t="s">
        <v>41</v>
      </c>
      <c r="D130" s="287" t="s">
        <v>3</v>
      </c>
      <c r="E130" s="296" t="s">
        <v>4</v>
      </c>
      <c r="F130" s="293" t="s">
        <v>5</v>
      </c>
      <c r="G130" s="293" t="s">
        <v>6</v>
      </c>
      <c r="H130" s="296" t="s">
        <v>7</v>
      </c>
      <c r="I130" s="271" t="s">
        <v>40</v>
      </c>
      <c r="J130" s="272"/>
      <c r="K130" s="273"/>
    </row>
    <row r="131" spans="1:11" ht="12.75" customHeight="1">
      <c r="A131" s="285"/>
      <c r="B131" s="269"/>
      <c r="C131" s="269"/>
      <c r="D131" s="288"/>
      <c r="E131" s="297"/>
      <c r="F131" s="294"/>
      <c r="G131" s="294"/>
      <c r="H131" s="297"/>
      <c r="I131" s="274"/>
      <c r="J131" s="275"/>
      <c r="K131" s="276"/>
    </row>
    <row r="132" spans="1:11" ht="12.75" customHeight="1">
      <c r="A132" s="285"/>
      <c r="B132" s="269"/>
      <c r="C132" s="269"/>
      <c r="D132" s="288"/>
      <c r="E132" s="297"/>
      <c r="F132" s="294"/>
      <c r="G132" s="294"/>
      <c r="H132" s="297"/>
      <c r="I132" s="277"/>
      <c r="J132" s="278"/>
      <c r="K132" s="279"/>
    </row>
    <row r="133" spans="1:11" ht="14.25" thickBot="1">
      <c r="A133" s="286"/>
      <c r="B133" s="270"/>
      <c r="C133" s="270"/>
      <c r="D133" s="289"/>
      <c r="E133" s="298"/>
      <c r="F133" s="295"/>
      <c r="G133" s="295"/>
      <c r="H133" s="298"/>
      <c r="I133" s="71" t="s">
        <v>8</v>
      </c>
      <c r="J133" s="7" t="s">
        <v>9</v>
      </c>
      <c r="K133" s="8" t="s">
        <v>10</v>
      </c>
    </row>
    <row r="134" spans="1:11" ht="27.75" thickTop="1">
      <c r="A134" s="47" t="s">
        <v>378</v>
      </c>
      <c r="B134" s="43">
        <v>5</v>
      </c>
      <c r="C134" s="43"/>
      <c r="D134" s="9" t="s">
        <v>180</v>
      </c>
      <c r="E134" s="47" t="s">
        <v>234</v>
      </c>
      <c r="F134" s="30" t="s">
        <v>525</v>
      </c>
      <c r="G134" s="43" t="s">
        <v>379</v>
      </c>
      <c r="H134" s="43" t="s">
        <v>46</v>
      </c>
      <c r="I134" s="218">
        <v>1312</v>
      </c>
      <c r="J134" s="218">
        <v>520</v>
      </c>
      <c r="K134" s="240">
        <f>SUM(I134:J134)</f>
        <v>1832</v>
      </c>
    </row>
    <row r="135" spans="1:11" ht="13.5">
      <c r="A135" s="46" t="s">
        <v>416</v>
      </c>
      <c r="B135" s="43">
        <v>6</v>
      </c>
      <c r="C135" s="43" t="s">
        <v>417</v>
      </c>
      <c r="D135" s="43" t="s">
        <v>73</v>
      </c>
      <c r="E135" s="47" t="s">
        <v>234</v>
      </c>
      <c r="F135" s="42" t="s">
        <v>418</v>
      </c>
      <c r="G135" s="43" t="s">
        <v>423</v>
      </c>
      <c r="H135" s="43" t="s">
        <v>46</v>
      </c>
      <c r="I135" s="49">
        <v>425</v>
      </c>
      <c r="J135" s="49">
        <v>190</v>
      </c>
      <c r="K135" s="95">
        <f>I135+J135</f>
        <v>615</v>
      </c>
    </row>
    <row r="136" spans="1:11" ht="27">
      <c r="A136" s="46" t="s">
        <v>35</v>
      </c>
      <c r="B136" s="43">
        <v>6</v>
      </c>
      <c r="C136" s="43" t="s">
        <v>258</v>
      </c>
      <c r="D136" s="43" t="s">
        <v>445</v>
      </c>
      <c r="E136" s="47" t="s">
        <v>234</v>
      </c>
      <c r="F136" s="172" t="s">
        <v>516</v>
      </c>
      <c r="G136" s="42" t="s">
        <v>451</v>
      </c>
      <c r="H136" s="43" t="s">
        <v>447</v>
      </c>
      <c r="I136" s="174">
        <v>500</v>
      </c>
      <c r="J136" s="174">
        <v>0</v>
      </c>
      <c r="K136" s="235">
        <v>500</v>
      </c>
    </row>
    <row r="137" spans="1:11" ht="27">
      <c r="A137" s="189" t="s">
        <v>471</v>
      </c>
      <c r="B137" s="11">
        <v>6</v>
      </c>
      <c r="C137" s="11" t="s">
        <v>258</v>
      </c>
      <c r="D137" s="11" t="s">
        <v>335</v>
      </c>
      <c r="E137" s="47" t="s">
        <v>234</v>
      </c>
      <c r="F137" s="42" t="s">
        <v>472</v>
      </c>
      <c r="G137" s="57" t="s">
        <v>475</v>
      </c>
      <c r="H137" s="57" t="s">
        <v>46</v>
      </c>
      <c r="I137" s="112">
        <v>285</v>
      </c>
      <c r="J137" s="112">
        <v>0</v>
      </c>
      <c r="K137" s="239">
        <f>SUM(I137:J137)</f>
        <v>285</v>
      </c>
    </row>
    <row r="138" spans="1:11" ht="13.5">
      <c r="A138" s="69" t="s">
        <v>150</v>
      </c>
      <c r="B138" s="57">
        <v>4</v>
      </c>
      <c r="C138" s="57"/>
      <c r="D138" s="114" t="s">
        <v>151</v>
      </c>
      <c r="E138" s="138"/>
      <c r="F138" s="57" t="s">
        <v>152</v>
      </c>
      <c r="G138" s="57" t="s">
        <v>153</v>
      </c>
      <c r="H138" s="57" t="s">
        <v>154</v>
      </c>
      <c r="I138" s="112">
        <v>1296</v>
      </c>
      <c r="J138" s="112">
        <v>0</v>
      </c>
      <c r="K138" s="239">
        <v>1296</v>
      </c>
    </row>
    <row r="139" spans="1:11" ht="14.25" thickBot="1">
      <c r="A139" s="142" t="s">
        <v>233</v>
      </c>
      <c r="B139" s="59">
        <v>6</v>
      </c>
      <c r="C139" s="59" t="s">
        <v>43</v>
      </c>
      <c r="D139" s="130" t="s">
        <v>234</v>
      </c>
      <c r="E139" s="130"/>
      <c r="F139" s="59" t="s">
        <v>235</v>
      </c>
      <c r="G139" s="59" t="s">
        <v>236</v>
      </c>
      <c r="H139" s="59" t="s">
        <v>52</v>
      </c>
      <c r="I139" s="61">
        <v>589</v>
      </c>
      <c r="J139" s="61">
        <v>0</v>
      </c>
      <c r="K139" s="96">
        <v>589</v>
      </c>
    </row>
    <row r="140" spans="1:14" ht="15" thickBot="1" thickTop="1">
      <c r="A140" s="290" t="s">
        <v>11</v>
      </c>
      <c r="B140" s="291"/>
      <c r="C140" s="291"/>
      <c r="D140" s="291"/>
      <c r="E140" s="291"/>
      <c r="F140" s="291"/>
      <c r="G140" s="291"/>
      <c r="H140" s="292"/>
      <c r="I140" s="16">
        <f>SUM(I134:I139)</f>
        <v>4407</v>
      </c>
      <c r="J140" s="16">
        <f>SUM(J134:J139)</f>
        <v>710</v>
      </c>
      <c r="K140" s="17">
        <f>SUM(K134:K139)</f>
        <v>5117</v>
      </c>
      <c r="M140" s="18"/>
      <c r="N140" s="19"/>
    </row>
    <row r="141" ht="13.5" thickTop="1">
      <c r="J141" s="19"/>
    </row>
    <row r="143" spans="1:12" ht="18.75" thickBot="1">
      <c r="A143" s="283" t="s">
        <v>21</v>
      </c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</row>
    <row r="144" spans="1:11" ht="13.5" customHeight="1" thickTop="1">
      <c r="A144" s="284" t="s">
        <v>1</v>
      </c>
      <c r="B144" s="268" t="s">
        <v>2</v>
      </c>
      <c r="C144" s="268" t="s">
        <v>41</v>
      </c>
      <c r="D144" s="287" t="s">
        <v>3</v>
      </c>
      <c r="E144" s="296" t="s">
        <v>4</v>
      </c>
      <c r="F144" s="293" t="s">
        <v>5</v>
      </c>
      <c r="G144" s="293" t="s">
        <v>6</v>
      </c>
      <c r="H144" s="296" t="s">
        <v>7</v>
      </c>
      <c r="I144" s="271" t="s">
        <v>40</v>
      </c>
      <c r="J144" s="272"/>
      <c r="K144" s="273"/>
    </row>
    <row r="145" spans="1:11" ht="12.75" customHeight="1">
      <c r="A145" s="285"/>
      <c r="B145" s="269"/>
      <c r="C145" s="269"/>
      <c r="D145" s="288"/>
      <c r="E145" s="297"/>
      <c r="F145" s="294"/>
      <c r="G145" s="294"/>
      <c r="H145" s="297"/>
      <c r="I145" s="274"/>
      <c r="J145" s="275"/>
      <c r="K145" s="276"/>
    </row>
    <row r="146" spans="1:11" ht="12.75" customHeight="1">
      <c r="A146" s="285"/>
      <c r="B146" s="269"/>
      <c r="C146" s="269"/>
      <c r="D146" s="288"/>
      <c r="E146" s="297"/>
      <c r="F146" s="294"/>
      <c r="G146" s="294"/>
      <c r="H146" s="297"/>
      <c r="I146" s="277"/>
      <c r="J146" s="278"/>
      <c r="K146" s="279"/>
    </row>
    <row r="147" spans="1:11" ht="14.25" thickBot="1">
      <c r="A147" s="286"/>
      <c r="B147" s="270"/>
      <c r="C147" s="270"/>
      <c r="D147" s="289"/>
      <c r="E147" s="298"/>
      <c r="F147" s="295"/>
      <c r="G147" s="295"/>
      <c r="H147" s="298"/>
      <c r="I147" s="71" t="s">
        <v>8</v>
      </c>
      <c r="J147" s="7" t="s">
        <v>9</v>
      </c>
      <c r="K147" s="72" t="s">
        <v>10</v>
      </c>
    </row>
    <row r="148" spans="1:11" ht="27.75" thickTop="1">
      <c r="A148" s="189" t="s">
        <v>378</v>
      </c>
      <c r="B148" s="43">
        <v>5</v>
      </c>
      <c r="C148" s="43"/>
      <c r="D148" s="54" t="s">
        <v>180</v>
      </c>
      <c r="E148" s="37" t="s">
        <v>391</v>
      </c>
      <c r="F148" s="30" t="s">
        <v>526</v>
      </c>
      <c r="G148" s="43" t="s">
        <v>380</v>
      </c>
      <c r="H148" s="43" t="s">
        <v>46</v>
      </c>
      <c r="I148" s="218">
        <v>893</v>
      </c>
      <c r="J148" s="218">
        <v>380</v>
      </c>
      <c r="K148" s="248">
        <f>SUM(I148:J148)</f>
        <v>1273</v>
      </c>
    </row>
    <row r="149" spans="1:11" ht="13.5">
      <c r="A149" s="189" t="s">
        <v>384</v>
      </c>
      <c r="B149" s="11">
        <v>6</v>
      </c>
      <c r="C149" s="11" t="s">
        <v>43</v>
      </c>
      <c r="D149" s="11" t="s">
        <v>112</v>
      </c>
      <c r="E149" s="37" t="s">
        <v>391</v>
      </c>
      <c r="F149" s="38" t="s">
        <v>385</v>
      </c>
      <c r="G149" s="38" t="s">
        <v>392</v>
      </c>
      <c r="H149" s="11" t="s">
        <v>46</v>
      </c>
      <c r="I149" s="39">
        <v>619</v>
      </c>
      <c r="J149" s="39">
        <v>0</v>
      </c>
      <c r="K149" s="89">
        <f>I149+J149</f>
        <v>619</v>
      </c>
    </row>
    <row r="150" spans="1:15" ht="13.5">
      <c r="A150" s="46" t="s">
        <v>416</v>
      </c>
      <c r="B150" s="43">
        <v>6</v>
      </c>
      <c r="C150" s="43" t="s">
        <v>417</v>
      </c>
      <c r="D150" s="43" t="s">
        <v>73</v>
      </c>
      <c r="E150" s="47" t="s">
        <v>391</v>
      </c>
      <c r="F150" s="42" t="s">
        <v>418</v>
      </c>
      <c r="G150" s="43" t="s">
        <v>424</v>
      </c>
      <c r="H150" s="43" t="s">
        <v>46</v>
      </c>
      <c r="I150" s="49">
        <v>234</v>
      </c>
      <c r="J150" s="49">
        <v>0</v>
      </c>
      <c r="K150" s="95">
        <f>I150+J150</f>
        <v>234</v>
      </c>
      <c r="O150" s="73"/>
    </row>
    <row r="151" spans="1:15" ht="27.75" thickBot="1">
      <c r="A151" s="201" t="s">
        <v>471</v>
      </c>
      <c r="B151" s="58">
        <v>6</v>
      </c>
      <c r="C151" s="58" t="s">
        <v>258</v>
      </c>
      <c r="D151" s="58" t="s">
        <v>335</v>
      </c>
      <c r="E151" s="200" t="s">
        <v>391</v>
      </c>
      <c r="F151" s="167" t="s">
        <v>472</v>
      </c>
      <c r="G151" s="58" t="s">
        <v>476</v>
      </c>
      <c r="H151" s="58" t="s">
        <v>46</v>
      </c>
      <c r="I151" s="171">
        <v>285</v>
      </c>
      <c r="J151" s="171">
        <v>0</v>
      </c>
      <c r="K151" s="229">
        <f>SUM(I151:J151)</f>
        <v>285</v>
      </c>
      <c r="O151" s="73"/>
    </row>
    <row r="152" spans="1:14" ht="15" thickBot="1" thickTop="1">
      <c r="A152" s="290" t="s">
        <v>11</v>
      </c>
      <c r="B152" s="291"/>
      <c r="C152" s="291"/>
      <c r="D152" s="291"/>
      <c r="E152" s="291"/>
      <c r="F152" s="291"/>
      <c r="G152" s="291"/>
      <c r="H152" s="292"/>
      <c r="I152" s="16">
        <f>SUM(I148:I151)</f>
        <v>2031</v>
      </c>
      <c r="J152" s="16">
        <f>SUM(J148:J151)</f>
        <v>380</v>
      </c>
      <c r="K152" s="17">
        <f>SUM(K148:K151)</f>
        <v>2411</v>
      </c>
      <c r="M152" s="18"/>
      <c r="N152" s="19"/>
    </row>
    <row r="153" ht="13.5" thickTop="1">
      <c r="J153" s="19"/>
    </row>
    <row r="155" spans="1:12" ht="18.75" thickBot="1">
      <c r="A155" s="283" t="s">
        <v>22</v>
      </c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</row>
    <row r="156" spans="1:11" ht="13.5" customHeight="1" thickTop="1">
      <c r="A156" s="284" t="s">
        <v>1</v>
      </c>
      <c r="B156" s="268" t="s">
        <v>2</v>
      </c>
      <c r="C156" s="268" t="s">
        <v>41</v>
      </c>
      <c r="D156" s="287" t="s">
        <v>3</v>
      </c>
      <c r="E156" s="296" t="s">
        <v>4</v>
      </c>
      <c r="F156" s="293" t="s">
        <v>5</v>
      </c>
      <c r="G156" s="293" t="s">
        <v>6</v>
      </c>
      <c r="H156" s="296" t="s">
        <v>7</v>
      </c>
      <c r="I156" s="271" t="s">
        <v>40</v>
      </c>
      <c r="J156" s="272"/>
      <c r="K156" s="273"/>
    </row>
    <row r="157" spans="1:11" ht="12.75" customHeight="1">
      <c r="A157" s="285"/>
      <c r="B157" s="269"/>
      <c r="C157" s="269"/>
      <c r="D157" s="288"/>
      <c r="E157" s="297"/>
      <c r="F157" s="294"/>
      <c r="G157" s="294"/>
      <c r="H157" s="297"/>
      <c r="I157" s="274"/>
      <c r="J157" s="275"/>
      <c r="K157" s="276"/>
    </row>
    <row r="158" spans="1:11" ht="12.75" customHeight="1">
      <c r="A158" s="285"/>
      <c r="B158" s="269"/>
      <c r="C158" s="269"/>
      <c r="D158" s="288"/>
      <c r="E158" s="297"/>
      <c r="F158" s="294"/>
      <c r="G158" s="294"/>
      <c r="H158" s="297"/>
      <c r="I158" s="277"/>
      <c r="J158" s="278"/>
      <c r="K158" s="279"/>
    </row>
    <row r="159" spans="1:11" ht="14.25" thickBot="1">
      <c r="A159" s="286"/>
      <c r="B159" s="270"/>
      <c r="C159" s="270"/>
      <c r="D159" s="289"/>
      <c r="E159" s="298"/>
      <c r="F159" s="295"/>
      <c r="G159" s="295"/>
      <c r="H159" s="298"/>
      <c r="I159" s="6" t="s">
        <v>8</v>
      </c>
      <c r="J159" s="7" t="s">
        <v>9</v>
      </c>
      <c r="K159" s="8" t="s">
        <v>10</v>
      </c>
    </row>
    <row r="160" spans="1:11" ht="14.25" thickTop="1">
      <c r="A160" s="193" t="s">
        <v>327</v>
      </c>
      <c r="B160" s="24">
        <v>4</v>
      </c>
      <c r="C160" s="157"/>
      <c r="D160" s="24" t="s">
        <v>64</v>
      </c>
      <c r="E160" s="190" t="s">
        <v>44</v>
      </c>
      <c r="F160" s="25" t="s">
        <v>328</v>
      </c>
      <c r="G160" s="24" t="s">
        <v>333</v>
      </c>
      <c r="H160" s="24" t="s">
        <v>330</v>
      </c>
      <c r="I160" s="74">
        <v>839</v>
      </c>
      <c r="J160" s="74">
        <v>0</v>
      </c>
      <c r="K160" s="249">
        <f>SUM(I160:J160)</f>
        <v>839</v>
      </c>
    </row>
    <row r="161" spans="1:11" ht="13.5">
      <c r="A161" s="46" t="s">
        <v>334</v>
      </c>
      <c r="B161" s="43">
        <v>4</v>
      </c>
      <c r="C161" s="43"/>
      <c r="D161" s="43" t="s">
        <v>335</v>
      </c>
      <c r="E161" s="47" t="s">
        <v>44</v>
      </c>
      <c r="F161" s="43" t="s">
        <v>336</v>
      </c>
      <c r="G161" s="43" t="s">
        <v>338</v>
      </c>
      <c r="H161" s="43" t="s">
        <v>46</v>
      </c>
      <c r="I161" s="49">
        <v>600</v>
      </c>
      <c r="J161" s="49">
        <v>0</v>
      </c>
      <c r="K161" s="95">
        <v>600</v>
      </c>
    </row>
    <row r="162" spans="1:11" ht="13.5">
      <c r="A162" s="189" t="s">
        <v>369</v>
      </c>
      <c r="B162" s="11">
        <v>4</v>
      </c>
      <c r="C162" s="11"/>
      <c r="D162" s="11" t="s">
        <v>112</v>
      </c>
      <c r="E162" s="10" t="s">
        <v>44</v>
      </c>
      <c r="F162" s="9" t="s">
        <v>370</v>
      </c>
      <c r="G162" s="9" t="s">
        <v>374</v>
      </c>
      <c r="H162" s="11" t="s">
        <v>46</v>
      </c>
      <c r="I162" s="12">
        <v>104</v>
      </c>
      <c r="J162" s="12">
        <v>0</v>
      </c>
      <c r="K162" s="90">
        <f>J162+I162</f>
        <v>104</v>
      </c>
    </row>
    <row r="163" spans="1:11" ht="27">
      <c r="A163" s="189" t="s">
        <v>378</v>
      </c>
      <c r="B163" s="43">
        <v>5</v>
      </c>
      <c r="C163" s="43"/>
      <c r="D163" s="9" t="s">
        <v>180</v>
      </c>
      <c r="E163" s="47" t="s">
        <v>44</v>
      </c>
      <c r="F163" s="30" t="s">
        <v>527</v>
      </c>
      <c r="G163" s="43" t="s">
        <v>382</v>
      </c>
      <c r="H163" s="43" t="s">
        <v>46</v>
      </c>
      <c r="I163" s="218">
        <v>657</v>
      </c>
      <c r="J163" s="218">
        <v>640</v>
      </c>
      <c r="K163" s="90">
        <f>SUM(I163:J163)</f>
        <v>1297</v>
      </c>
    </row>
    <row r="164" spans="1:11" ht="13.5">
      <c r="A164" s="189" t="s">
        <v>384</v>
      </c>
      <c r="B164" s="11">
        <v>6</v>
      </c>
      <c r="C164" s="11" t="s">
        <v>43</v>
      </c>
      <c r="D164" s="11" t="s">
        <v>112</v>
      </c>
      <c r="E164" s="37" t="s">
        <v>44</v>
      </c>
      <c r="F164" s="38" t="s">
        <v>385</v>
      </c>
      <c r="G164" s="38" t="s">
        <v>393</v>
      </c>
      <c r="H164" s="11" t="s">
        <v>46</v>
      </c>
      <c r="I164" s="39">
        <v>768</v>
      </c>
      <c r="J164" s="39">
        <v>0</v>
      </c>
      <c r="K164" s="89">
        <f>I164+J164</f>
        <v>768</v>
      </c>
    </row>
    <row r="165" spans="1:11" ht="13.5">
      <c r="A165" s="46" t="s">
        <v>416</v>
      </c>
      <c r="B165" s="43">
        <v>6</v>
      </c>
      <c r="C165" s="43" t="s">
        <v>417</v>
      </c>
      <c r="D165" s="43" t="s">
        <v>73</v>
      </c>
      <c r="E165" s="47" t="s">
        <v>44</v>
      </c>
      <c r="F165" s="42" t="s">
        <v>418</v>
      </c>
      <c r="G165" s="43" t="s">
        <v>425</v>
      </c>
      <c r="H165" s="43" t="s">
        <v>46</v>
      </c>
      <c r="I165" s="49">
        <v>401</v>
      </c>
      <c r="J165" s="49">
        <v>100</v>
      </c>
      <c r="K165" s="95">
        <f>I165+J165</f>
        <v>501</v>
      </c>
    </row>
    <row r="166" spans="1:11" ht="27">
      <c r="A166" s="189" t="s">
        <v>35</v>
      </c>
      <c r="B166" s="11">
        <v>6</v>
      </c>
      <c r="C166" s="11" t="s">
        <v>258</v>
      </c>
      <c r="D166" s="11" t="s">
        <v>445</v>
      </c>
      <c r="E166" s="37" t="s">
        <v>44</v>
      </c>
      <c r="F166" s="172" t="s">
        <v>518</v>
      </c>
      <c r="G166" s="38" t="s">
        <v>457</v>
      </c>
      <c r="H166" s="11" t="s">
        <v>456</v>
      </c>
      <c r="I166" s="173">
        <v>500</v>
      </c>
      <c r="J166" s="173">
        <v>0</v>
      </c>
      <c r="K166" s="241">
        <v>500</v>
      </c>
    </row>
    <row r="167" spans="1:11" ht="13.5">
      <c r="A167" s="69" t="s">
        <v>42</v>
      </c>
      <c r="B167" s="65">
        <v>1</v>
      </c>
      <c r="C167" s="65" t="s">
        <v>43</v>
      </c>
      <c r="D167" s="113" t="s">
        <v>44</v>
      </c>
      <c r="E167" s="113"/>
      <c r="F167" s="65" t="s">
        <v>45</v>
      </c>
      <c r="G167" s="117" t="s">
        <v>47</v>
      </c>
      <c r="H167" s="65" t="s">
        <v>46</v>
      </c>
      <c r="I167" s="66">
        <v>240</v>
      </c>
      <c r="J167" s="66">
        <v>0</v>
      </c>
      <c r="K167" s="97">
        <f>SUM(I167:J167)</f>
        <v>240</v>
      </c>
    </row>
    <row r="168" spans="1:11" ht="13.5">
      <c r="A168" s="69" t="s">
        <v>76</v>
      </c>
      <c r="B168" s="57">
        <v>2</v>
      </c>
      <c r="C168" s="57" t="s">
        <v>43</v>
      </c>
      <c r="D168" s="114" t="s">
        <v>44</v>
      </c>
      <c r="E168" s="113"/>
      <c r="F168" s="118" t="s">
        <v>77</v>
      </c>
      <c r="G168" s="119" t="s">
        <v>47</v>
      </c>
      <c r="H168" s="57" t="s">
        <v>46</v>
      </c>
      <c r="I168" s="66">
        <v>300</v>
      </c>
      <c r="J168" s="66">
        <v>0</v>
      </c>
      <c r="K168" s="97">
        <f>SUM(I168:J168)</f>
        <v>300</v>
      </c>
    </row>
    <row r="169" spans="1:11" ht="13.5">
      <c r="A169" s="64" t="s">
        <v>78</v>
      </c>
      <c r="B169" s="57">
        <v>2</v>
      </c>
      <c r="C169" s="57" t="s">
        <v>43</v>
      </c>
      <c r="D169" s="114" t="s">
        <v>44</v>
      </c>
      <c r="E169" s="113"/>
      <c r="F169" s="57" t="s">
        <v>79</v>
      </c>
      <c r="G169" s="118" t="s">
        <v>80</v>
      </c>
      <c r="H169" s="57" t="s">
        <v>46</v>
      </c>
      <c r="I169" s="111">
        <v>200</v>
      </c>
      <c r="J169" s="111">
        <v>0</v>
      </c>
      <c r="K169" s="224">
        <f>SUM(I169:J169)</f>
        <v>200</v>
      </c>
    </row>
    <row r="170" spans="1:11" ht="13.5">
      <c r="A170" s="64" t="s">
        <v>105</v>
      </c>
      <c r="B170" s="57">
        <v>2</v>
      </c>
      <c r="C170" s="57" t="s">
        <v>60</v>
      </c>
      <c r="D170" s="114" t="s">
        <v>44</v>
      </c>
      <c r="E170" s="113"/>
      <c r="F170" s="118" t="s">
        <v>106</v>
      </c>
      <c r="G170" s="118" t="s">
        <v>107</v>
      </c>
      <c r="H170" s="57" t="s">
        <v>46</v>
      </c>
      <c r="I170" s="111">
        <v>389</v>
      </c>
      <c r="J170" s="111">
        <v>0</v>
      </c>
      <c r="K170" s="224">
        <f>SUM(I170:J170)</f>
        <v>389</v>
      </c>
    </row>
    <row r="171" spans="1:11" ht="14.25" thickBot="1">
      <c r="A171" s="60" t="s">
        <v>201</v>
      </c>
      <c r="B171" s="59">
        <v>5</v>
      </c>
      <c r="C171" s="59"/>
      <c r="D171" s="130" t="s">
        <v>44</v>
      </c>
      <c r="E171" s="59"/>
      <c r="F171" s="145" t="s">
        <v>202</v>
      </c>
      <c r="G171" s="59" t="s">
        <v>203</v>
      </c>
      <c r="H171" s="59" t="s">
        <v>204</v>
      </c>
      <c r="I171" s="61">
        <v>1408</v>
      </c>
      <c r="J171" s="61">
        <v>3285</v>
      </c>
      <c r="K171" s="96">
        <f>SUM(I171:J171)</f>
        <v>4693</v>
      </c>
    </row>
    <row r="172" spans="1:14" ht="15" thickBot="1" thickTop="1">
      <c r="A172" s="290" t="s">
        <v>11</v>
      </c>
      <c r="B172" s="291"/>
      <c r="C172" s="291"/>
      <c r="D172" s="291"/>
      <c r="E172" s="291"/>
      <c r="F172" s="291"/>
      <c r="G172" s="291"/>
      <c r="H172" s="292"/>
      <c r="I172" s="16">
        <f>SUM(I160:I171)</f>
        <v>6406</v>
      </c>
      <c r="J172" s="16">
        <f>SUM(J160:J171)</f>
        <v>4025</v>
      </c>
      <c r="K172" s="17">
        <f>SUM(K160:K171)</f>
        <v>10431</v>
      </c>
      <c r="M172" s="18"/>
      <c r="N172" s="19"/>
    </row>
    <row r="173" spans="1:11" ht="14.25" thickTop="1">
      <c r="A173" s="75"/>
      <c r="B173" s="75"/>
      <c r="C173" s="75"/>
      <c r="D173" s="75"/>
      <c r="E173" s="75"/>
      <c r="F173" s="76"/>
      <c r="G173" s="76"/>
      <c r="H173" s="75"/>
      <c r="I173" s="77"/>
      <c r="J173" s="77"/>
      <c r="K173" s="78"/>
    </row>
    <row r="174" spans="1:11" ht="13.5">
      <c r="A174" s="75"/>
      <c r="B174" s="75"/>
      <c r="C174" s="75"/>
      <c r="D174" s="75"/>
      <c r="E174" s="75"/>
      <c r="F174" s="76"/>
      <c r="G174" s="76"/>
      <c r="H174" s="75"/>
      <c r="I174" s="77"/>
      <c r="J174" s="77"/>
      <c r="K174" s="78"/>
    </row>
    <row r="175" spans="1:12" ht="18.75" thickBot="1">
      <c r="A175" s="283" t="s">
        <v>23</v>
      </c>
      <c r="B175" s="283"/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</row>
    <row r="176" spans="1:11" ht="13.5" customHeight="1" thickTop="1">
      <c r="A176" s="284" t="s">
        <v>1</v>
      </c>
      <c r="B176" s="268" t="s">
        <v>2</v>
      </c>
      <c r="C176" s="268" t="s">
        <v>41</v>
      </c>
      <c r="D176" s="287" t="s">
        <v>3</v>
      </c>
      <c r="E176" s="296" t="s">
        <v>4</v>
      </c>
      <c r="F176" s="293" t="s">
        <v>5</v>
      </c>
      <c r="G176" s="293" t="s">
        <v>6</v>
      </c>
      <c r="H176" s="296" t="s">
        <v>7</v>
      </c>
      <c r="I176" s="271" t="s">
        <v>40</v>
      </c>
      <c r="J176" s="272"/>
      <c r="K176" s="273"/>
    </row>
    <row r="177" spans="1:11" ht="12.75" customHeight="1">
      <c r="A177" s="285"/>
      <c r="B177" s="269"/>
      <c r="C177" s="269"/>
      <c r="D177" s="288"/>
      <c r="E177" s="297"/>
      <c r="F177" s="294"/>
      <c r="G177" s="294"/>
      <c r="H177" s="297"/>
      <c r="I177" s="274"/>
      <c r="J177" s="275"/>
      <c r="K177" s="276"/>
    </row>
    <row r="178" spans="1:11" ht="12.75" customHeight="1">
      <c r="A178" s="285"/>
      <c r="B178" s="269"/>
      <c r="C178" s="269"/>
      <c r="D178" s="288"/>
      <c r="E178" s="297"/>
      <c r="F178" s="294"/>
      <c r="G178" s="294"/>
      <c r="H178" s="297"/>
      <c r="I178" s="277"/>
      <c r="J178" s="278"/>
      <c r="K178" s="279"/>
    </row>
    <row r="179" spans="1:11" ht="14.25" thickBot="1">
      <c r="A179" s="286"/>
      <c r="B179" s="270"/>
      <c r="C179" s="270"/>
      <c r="D179" s="289"/>
      <c r="E179" s="298"/>
      <c r="F179" s="295"/>
      <c r="G179" s="295"/>
      <c r="H179" s="298"/>
      <c r="I179" s="71" t="s">
        <v>8</v>
      </c>
      <c r="J179" s="7" t="s">
        <v>9</v>
      </c>
      <c r="K179" s="72" t="s">
        <v>10</v>
      </c>
    </row>
    <row r="180" spans="1:11" ht="14.25" thickTop="1">
      <c r="A180" s="189" t="s">
        <v>384</v>
      </c>
      <c r="B180" s="11">
        <v>6</v>
      </c>
      <c r="C180" s="11" t="s">
        <v>43</v>
      </c>
      <c r="D180" s="11" t="s">
        <v>112</v>
      </c>
      <c r="E180" s="37" t="s">
        <v>394</v>
      </c>
      <c r="F180" s="38" t="s">
        <v>385</v>
      </c>
      <c r="G180" s="38" t="s">
        <v>395</v>
      </c>
      <c r="H180" s="11" t="s">
        <v>46</v>
      </c>
      <c r="I180" s="39">
        <v>440</v>
      </c>
      <c r="J180" s="39">
        <v>0</v>
      </c>
      <c r="K180" s="250">
        <f>I180+J180</f>
        <v>440</v>
      </c>
    </row>
    <row r="181" spans="1:11" ht="13.5">
      <c r="A181" s="46" t="s">
        <v>408</v>
      </c>
      <c r="B181" s="43">
        <v>6</v>
      </c>
      <c r="C181" s="43" t="s">
        <v>60</v>
      </c>
      <c r="D181" s="43" t="s">
        <v>222</v>
      </c>
      <c r="E181" s="47" t="s">
        <v>394</v>
      </c>
      <c r="F181" s="42" t="s">
        <v>409</v>
      </c>
      <c r="G181" s="43" t="s">
        <v>412</v>
      </c>
      <c r="H181" s="43" t="s">
        <v>330</v>
      </c>
      <c r="I181" s="169">
        <v>180</v>
      </c>
      <c r="J181" s="169">
        <v>0</v>
      </c>
      <c r="K181" s="228">
        <v>180</v>
      </c>
    </row>
    <row r="182" spans="1:11" ht="14.25" thickBot="1">
      <c r="A182" s="46" t="s">
        <v>436</v>
      </c>
      <c r="B182" s="48">
        <v>6</v>
      </c>
      <c r="C182" s="48" t="s">
        <v>417</v>
      </c>
      <c r="D182" s="43" t="s">
        <v>398</v>
      </c>
      <c r="E182" s="47" t="s">
        <v>394</v>
      </c>
      <c r="F182" s="48" t="s">
        <v>437</v>
      </c>
      <c r="G182" s="43" t="s">
        <v>440</v>
      </c>
      <c r="H182" s="48" t="s">
        <v>46</v>
      </c>
      <c r="I182" s="216">
        <v>387</v>
      </c>
      <c r="J182" s="223">
        <v>0</v>
      </c>
      <c r="K182" s="246">
        <f>SUM(I182:J182)</f>
        <v>387</v>
      </c>
    </row>
    <row r="183" spans="1:14" ht="15" thickBot="1" thickTop="1">
      <c r="A183" s="280" t="s">
        <v>11</v>
      </c>
      <c r="B183" s="281"/>
      <c r="C183" s="281"/>
      <c r="D183" s="281"/>
      <c r="E183" s="281"/>
      <c r="F183" s="281"/>
      <c r="G183" s="281"/>
      <c r="H183" s="282"/>
      <c r="I183" s="16">
        <f>SUM(I180:I182)</f>
        <v>1007</v>
      </c>
      <c r="J183" s="16">
        <f>SUM(J180:J182)</f>
        <v>0</v>
      </c>
      <c r="K183" s="17">
        <f>SUM(K180:K182)</f>
        <v>1007</v>
      </c>
      <c r="M183" s="18"/>
      <c r="N183" s="19"/>
    </row>
    <row r="184" ht="13.5" thickTop="1">
      <c r="J184" s="19"/>
    </row>
    <row r="186" spans="1:12" ht="18.75" thickBot="1">
      <c r="A186" s="283" t="s">
        <v>24</v>
      </c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</row>
    <row r="187" spans="1:11" ht="13.5" customHeight="1" thickTop="1">
      <c r="A187" s="284" t="s">
        <v>1</v>
      </c>
      <c r="B187" s="268" t="s">
        <v>2</v>
      </c>
      <c r="C187" s="268" t="s">
        <v>41</v>
      </c>
      <c r="D187" s="287" t="s">
        <v>3</v>
      </c>
      <c r="E187" s="296" t="s">
        <v>4</v>
      </c>
      <c r="F187" s="293" t="s">
        <v>5</v>
      </c>
      <c r="G187" s="293" t="s">
        <v>6</v>
      </c>
      <c r="H187" s="296" t="s">
        <v>7</v>
      </c>
      <c r="I187" s="271" t="s">
        <v>40</v>
      </c>
      <c r="J187" s="272"/>
      <c r="K187" s="273"/>
    </row>
    <row r="188" spans="1:11" ht="12.75" customHeight="1">
      <c r="A188" s="285"/>
      <c r="B188" s="269"/>
      <c r="C188" s="269"/>
      <c r="D188" s="288"/>
      <c r="E188" s="297"/>
      <c r="F188" s="294"/>
      <c r="G188" s="294"/>
      <c r="H188" s="297"/>
      <c r="I188" s="274"/>
      <c r="J188" s="275"/>
      <c r="K188" s="276"/>
    </row>
    <row r="189" spans="1:11" ht="12.75" customHeight="1">
      <c r="A189" s="285"/>
      <c r="B189" s="269"/>
      <c r="C189" s="269"/>
      <c r="D189" s="288"/>
      <c r="E189" s="297"/>
      <c r="F189" s="294"/>
      <c r="G189" s="294"/>
      <c r="H189" s="297"/>
      <c r="I189" s="277"/>
      <c r="J189" s="278"/>
      <c r="K189" s="279"/>
    </row>
    <row r="190" spans="1:11" ht="14.25" thickBot="1">
      <c r="A190" s="286"/>
      <c r="B190" s="270"/>
      <c r="C190" s="270"/>
      <c r="D190" s="289"/>
      <c r="E190" s="298"/>
      <c r="F190" s="295"/>
      <c r="G190" s="295"/>
      <c r="H190" s="298"/>
      <c r="I190" s="6" t="s">
        <v>8</v>
      </c>
      <c r="J190" s="7" t="s">
        <v>9</v>
      </c>
      <c r="K190" s="8" t="s">
        <v>10</v>
      </c>
    </row>
    <row r="191" spans="1:11" ht="14.25" thickTop="1">
      <c r="A191" s="69" t="s">
        <v>334</v>
      </c>
      <c r="B191" s="9">
        <v>4</v>
      </c>
      <c r="C191" s="9"/>
      <c r="D191" s="9" t="s">
        <v>335</v>
      </c>
      <c r="E191" s="10" t="s">
        <v>335</v>
      </c>
      <c r="F191" s="9" t="s">
        <v>336</v>
      </c>
      <c r="G191" s="9" t="s">
        <v>337</v>
      </c>
      <c r="H191" s="158" t="s">
        <v>46</v>
      </c>
      <c r="I191" s="12">
        <v>147</v>
      </c>
      <c r="J191" s="12">
        <v>3200</v>
      </c>
      <c r="K191" s="240">
        <v>3347</v>
      </c>
    </row>
    <row r="192" spans="1:11" ht="13.5">
      <c r="A192" s="31" t="s">
        <v>339</v>
      </c>
      <c r="B192" s="32">
        <v>4</v>
      </c>
      <c r="C192" s="32"/>
      <c r="D192" s="32" t="s">
        <v>335</v>
      </c>
      <c r="E192" s="44" t="s">
        <v>335</v>
      </c>
      <c r="F192" s="30" t="s">
        <v>340</v>
      </c>
      <c r="G192" s="32" t="s">
        <v>341</v>
      </c>
      <c r="H192" s="32" t="s">
        <v>46</v>
      </c>
      <c r="I192" s="45">
        <v>85</v>
      </c>
      <c r="J192" s="45">
        <v>5410</v>
      </c>
      <c r="K192" s="91">
        <v>5495</v>
      </c>
    </row>
    <row r="193" spans="1:11" ht="13.5">
      <c r="A193" s="194" t="s">
        <v>346</v>
      </c>
      <c r="B193" s="164">
        <v>4</v>
      </c>
      <c r="C193" s="164"/>
      <c r="D193" s="164" t="s">
        <v>49</v>
      </c>
      <c r="E193" s="196" t="s">
        <v>335</v>
      </c>
      <c r="F193" s="164" t="s">
        <v>347</v>
      </c>
      <c r="G193" s="100" t="s">
        <v>351</v>
      </c>
      <c r="H193" s="164" t="s">
        <v>52</v>
      </c>
      <c r="I193" s="55">
        <v>15</v>
      </c>
      <c r="J193" s="55">
        <v>472</v>
      </c>
      <c r="K193" s="94">
        <f>SUM(I193:J193)</f>
        <v>487</v>
      </c>
    </row>
    <row r="194" spans="1:11" ht="13.5">
      <c r="A194" s="189" t="s">
        <v>384</v>
      </c>
      <c r="B194" s="11">
        <v>6</v>
      </c>
      <c r="C194" s="11" t="s">
        <v>43</v>
      </c>
      <c r="D194" s="11" t="s">
        <v>112</v>
      </c>
      <c r="E194" s="37" t="s">
        <v>335</v>
      </c>
      <c r="F194" s="38" t="s">
        <v>385</v>
      </c>
      <c r="G194" s="38" t="s">
        <v>543</v>
      </c>
      <c r="H194" s="11" t="s">
        <v>46</v>
      </c>
      <c r="I194" s="39">
        <v>384</v>
      </c>
      <c r="J194" s="39">
        <v>0</v>
      </c>
      <c r="K194" s="89">
        <f>I194+J194</f>
        <v>384</v>
      </c>
    </row>
    <row r="195" spans="1:11" ht="13.5">
      <c r="A195" s="46" t="s">
        <v>416</v>
      </c>
      <c r="B195" s="43">
        <v>6</v>
      </c>
      <c r="C195" s="43" t="s">
        <v>417</v>
      </c>
      <c r="D195" s="43" t="s">
        <v>73</v>
      </c>
      <c r="E195" s="47" t="s">
        <v>335</v>
      </c>
      <c r="F195" s="42" t="s">
        <v>418</v>
      </c>
      <c r="G195" s="43" t="s">
        <v>426</v>
      </c>
      <c r="H195" s="43" t="s">
        <v>46</v>
      </c>
      <c r="I195" s="49">
        <v>460</v>
      </c>
      <c r="J195" s="49">
        <v>500</v>
      </c>
      <c r="K195" s="95">
        <f>I195+J195</f>
        <v>960</v>
      </c>
    </row>
    <row r="196" spans="1:11" ht="27">
      <c r="A196" s="46" t="s">
        <v>35</v>
      </c>
      <c r="B196" s="43">
        <v>6</v>
      </c>
      <c r="C196" s="43" t="s">
        <v>258</v>
      </c>
      <c r="D196" s="43" t="s">
        <v>445</v>
      </c>
      <c r="E196" s="47" t="s">
        <v>335</v>
      </c>
      <c r="F196" s="172" t="s">
        <v>516</v>
      </c>
      <c r="G196" s="42" t="s">
        <v>452</v>
      </c>
      <c r="H196" s="43" t="s">
        <v>447</v>
      </c>
      <c r="I196" s="174">
        <v>500</v>
      </c>
      <c r="J196" s="174">
        <v>0</v>
      </c>
      <c r="K196" s="235">
        <v>500</v>
      </c>
    </row>
    <row r="197" spans="1:11" ht="27.75" thickBot="1">
      <c r="A197" s="69" t="s">
        <v>471</v>
      </c>
      <c r="B197" s="65">
        <v>6</v>
      </c>
      <c r="C197" s="65" t="s">
        <v>258</v>
      </c>
      <c r="D197" s="65" t="s">
        <v>335</v>
      </c>
      <c r="E197" s="113" t="s">
        <v>335</v>
      </c>
      <c r="F197" s="70" t="s">
        <v>472</v>
      </c>
      <c r="G197" s="70" t="s">
        <v>473</v>
      </c>
      <c r="H197" s="65" t="s">
        <v>46</v>
      </c>
      <c r="I197" s="13">
        <v>975</v>
      </c>
      <c r="J197" s="13">
        <v>0</v>
      </c>
      <c r="K197" s="15">
        <f>SUM(I197:J197)</f>
        <v>975</v>
      </c>
    </row>
    <row r="198" spans="1:14" ht="15" thickBot="1" thickTop="1">
      <c r="A198" s="280" t="s">
        <v>11</v>
      </c>
      <c r="B198" s="281"/>
      <c r="C198" s="281"/>
      <c r="D198" s="281"/>
      <c r="E198" s="281"/>
      <c r="F198" s="281"/>
      <c r="G198" s="281"/>
      <c r="H198" s="282"/>
      <c r="I198" s="16">
        <f>SUM(I191:I197)</f>
        <v>2566</v>
      </c>
      <c r="J198" s="16">
        <f>SUM(J191:J197)</f>
        <v>9582</v>
      </c>
      <c r="K198" s="17">
        <f>SUM(K191:K197)</f>
        <v>12148</v>
      </c>
      <c r="M198" s="18"/>
      <c r="N198" s="19"/>
    </row>
    <row r="199" ht="13.5" thickTop="1">
      <c r="J199" s="19"/>
    </row>
    <row r="201" spans="1:12" ht="18.75" thickBot="1">
      <c r="A201" s="283" t="s">
        <v>25</v>
      </c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</row>
    <row r="202" spans="1:11" ht="13.5" customHeight="1" thickTop="1">
      <c r="A202" s="284" t="s">
        <v>1</v>
      </c>
      <c r="B202" s="268" t="s">
        <v>2</v>
      </c>
      <c r="C202" s="268" t="s">
        <v>41</v>
      </c>
      <c r="D202" s="287" t="s">
        <v>3</v>
      </c>
      <c r="E202" s="296" t="s">
        <v>4</v>
      </c>
      <c r="F202" s="293" t="s">
        <v>5</v>
      </c>
      <c r="G202" s="293" t="s">
        <v>6</v>
      </c>
      <c r="H202" s="296" t="s">
        <v>7</v>
      </c>
      <c r="I202" s="271" t="s">
        <v>40</v>
      </c>
      <c r="J202" s="272"/>
      <c r="K202" s="273"/>
    </row>
    <row r="203" spans="1:11" ht="12.75" customHeight="1">
      <c r="A203" s="285"/>
      <c r="B203" s="269"/>
      <c r="C203" s="269"/>
      <c r="D203" s="288"/>
      <c r="E203" s="297"/>
      <c r="F203" s="294"/>
      <c r="G203" s="294"/>
      <c r="H203" s="297"/>
      <c r="I203" s="274"/>
      <c r="J203" s="275"/>
      <c r="K203" s="276"/>
    </row>
    <row r="204" spans="1:11" ht="12.75" customHeight="1">
      <c r="A204" s="285"/>
      <c r="B204" s="269"/>
      <c r="C204" s="269"/>
      <c r="D204" s="288"/>
      <c r="E204" s="297"/>
      <c r="F204" s="294"/>
      <c r="G204" s="294"/>
      <c r="H204" s="297"/>
      <c r="I204" s="277"/>
      <c r="J204" s="278"/>
      <c r="K204" s="279"/>
    </row>
    <row r="205" spans="1:11" ht="14.25" thickBot="1">
      <c r="A205" s="286"/>
      <c r="B205" s="270"/>
      <c r="C205" s="270"/>
      <c r="D205" s="289"/>
      <c r="E205" s="298"/>
      <c r="F205" s="295"/>
      <c r="G205" s="295"/>
      <c r="H205" s="298"/>
      <c r="I205" s="6" t="s">
        <v>8</v>
      </c>
      <c r="J205" s="7" t="s">
        <v>9</v>
      </c>
      <c r="K205" s="8" t="s">
        <v>10</v>
      </c>
    </row>
    <row r="206" spans="1:11" ht="27.75" thickTop="1">
      <c r="A206" s="154" t="s">
        <v>312</v>
      </c>
      <c r="B206" s="137">
        <v>3</v>
      </c>
      <c r="C206" s="137"/>
      <c r="D206" s="67" t="s">
        <v>49</v>
      </c>
      <c r="E206" s="202" t="s">
        <v>49</v>
      </c>
      <c r="F206" s="137" t="s">
        <v>313</v>
      </c>
      <c r="G206" s="137" t="s">
        <v>210</v>
      </c>
      <c r="H206" s="137" t="s">
        <v>314</v>
      </c>
      <c r="I206" s="217">
        <v>1405</v>
      </c>
      <c r="J206" s="217">
        <v>0</v>
      </c>
      <c r="K206" s="250">
        <f aca="true" t="shared" si="0" ref="K206:K211">SUM(I206:J206)</f>
        <v>1405</v>
      </c>
    </row>
    <row r="207" spans="1:11" ht="13.5">
      <c r="A207" s="189" t="s">
        <v>315</v>
      </c>
      <c r="B207" s="11">
        <v>4</v>
      </c>
      <c r="C207" s="11"/>
      <c r="D207" s="43" t="s">
        <v>64</v>
      </c>
      <c r="E207" s="47" t="s">
        <v>49</v>
      </c>
      <c r="F207" s="42" t="s">
        <v>316</v>
      </c>
      <c r="G207" s="43" t="s">
        <v>318</v>
      </c>
      <c r="H207" s="43" t="s">
        <v>87</v>
      </c>
      <c r="I207" s="45">
        <v>1261</v>
      </c>
      <c r="J207" s="45">
        <v>2200</v>
      </c>
      <c r="K207" s="91">
        <f t="shared" si="0"/>
        <v>3461</v>
      </c>
    </row>
    <row r="208" spans="1:11" ht="27">
      <c r="A208" s="206" t="s">
        <v>343</v>
      </c>
      <c r="B208" s="107">
        <v>4</v>
      </c>
      <c r="C208" s="107"/>
      <c r="D208" s="107" t="s">
        <v>49</v>
      </c>
      <c r="E208" s="203" t="s">
        <v>49</v>
      </c>
      <c r="F208" s="70" t="s">
        <v>528</v>
      </c>
      <c r="G208" s="70" t="s">
        <v>344</v>
      </c>
      <c r="H208" s="107" t="s">
        <v>52</v>
      </c>
      <c r="I208" s="40">
        <v>70</v>
      </c>
      <c r="J208" s="40">
        <v>850</v>
      </c>
      <c r="K208" s="89">
        <f t="shared" si="0"/>
        <v>920</v>
      </c>
    </row>
    <row r="209" spans="1:11" ht="13.5">
      <c r="A209" s="206" t="s">
        <v>346</v>
      </c>
      <c r="B209" s="9">
        <v>4</v>
      </c>
      <c r="C209" s="9"/>
      <c r="D209" s="9" t="s">
        <v>49</v>
      </c>
      <c r="E209" s="10" t="s">
        <v>49</v>
      </c>
      <c r="F209" s="9" t="s">
        <v>347</v>
      </c>
      <c r="G209" s="9" t="s">
        <v>348</v>
      </c>
      <c r="H209" s="107" t="s">
        <v>52</v>
      </c>
      <c r="I209" s="12">
        <v>0</v>
      </c>
      <c r="J209" s="12">
        <v>1816</v>
      </c>
      <c r="K209" s="90">
        <f t="shared" si="0"/>
        <v>1816</v>
      </c>
    </row>
    <row r="210" spans="1:11" ht="27">
      <c r="A210" s="206" t="s">
        <v>352</v>
      </c>
      <c r="B210" s="9">
        <v>4</v>
      </c>
      <c r="C210" s="9"/>
      <c r="D210" s="9" t="s">
        <v>49</v>
      </c>
      <c r="E210" s="10" t="s">
        <v>49</v>
      </c>
      <c r="F210" s="9" t="s">
        <v>353</v>
      </c>
      <c r="G210" s="9" t="s">
        <v>354</v>
      </c>
      <c r="H210" s="48" t="s">
        <v>355</v>
      </c>
      <c r="I210" s="36">
        <v>3102</v>
      </c>
      <c r="J210" s="36">
        <v>5466</v>
      </c>
      <c r="K210" s="88">
        <f t="shared" si="0"/>
        <v>8568</v>
      </c>
    </row>
    <row r="211" spans="1:11" ht="13.5">
      <c r="A211" s="206" t="s">
        <v>14</v>
      </c>
      <c r="B211" s="9">
        <v>4</v>
      </c>
      <c r="C211" s="9"/>
      <c r="D211" s="9" t="s">
        <v>49</v>
      </c>
      <c r="E211" s="10" t="s">
        <v>49</v>
      </c>
      <c r="F211" s="9" t="s">
        <v>357</v>
      </c>
      <c r="G211" s="9" t="s">
        <v>358</v>
      </c>
      <c r="H211" s="48" t="s">
        <v>193</v>
      </c>
      <c r="I211" s="12">
        <v>100</v>
      </c>
      <c r="J211" s="12">
        <v>0</v>
      </c>
      <c r="K211" s="90">
        <f t="shared" si="0"/>
        <v>100</v>
      </c>
    </row>
    <row r="212" spans="1:11" ht="13.5">
      <c r="A212" s="189" t="s">
        <v>361</v>
      </c>
      <c r="B212" s="11">
        <v>4</v>
      </c>
      <c r="C212" s="11"/>
      <c r="D212" s="11" t="s">
        <v>91</v>
      </c>
      <c r="E212" s="37" t="s">
        <v>49</v>
      </c>
      <c r="F212" s="42" t="s">
        <v>362</v>
      </c>
      <c r="G212" s="11" t="s">
        <v>364</v>
      </c>
      <c r="H212" s="11" t="s">
        <v>46</v>
      </c>
      <c r="I212" s="62">
        <v>0</v>
      </c>
      <c r="J212" s="62">
        <v>2120</v>
      </c>
      <c r="K212" s="233">
        <v>2120</v>
      </c>
    </row>
    <row r="213" spans="1:11" ht="13.5">
      <c r="A213" s="152" t="s">
        <v>508</v>
      </c>
      <c r="B213" s="43">
        <v>4</v>
      </c>
      <c r="C213" s="43"/>
      <c r="D213" s="43" t="s">
        <v>91</v>
      </c>
      <c r="E213" s="43" t="s">
        <v>49</v>
      </c>
      <c r="F213" s="42" t="s">
        <v>509</v>
      </c>
      <c r="G213" s="43" t="s">
        <v>511</v>
      </c>
      <c r="H213" s="43" t="s">
        <v>46</v>
      </c>
      <c r="I213" s="49">
        <v>543</v>
      </c>
      <c r="J213" s="49">
        <v>200</v>
      </c>
      <c r="K213" s="95">
        <v>743</v>
      </c>
    </row>
    <row r="214" spans="1:11" ht="13.5">
      <c r="A214" s="189" t="s">
        <v>384</v>
      </c>
      <c r="B214" s="11">
        <v>6</v>
      </c>
      <c r="C214" s="11" t="s">
        <v>43</v>
      </c>
      <c r="D214" s="11" t="s">
        <v>112</v>
      </c>
      <c r="E214" s="37" t="s">
        <v>49</v>
      </c>
      <c r="F214" s="38" t="s">
        <v>385</v>
      </c>
      <c r="G214" s="38" t="s">
        <v>397</v>
      </c>
      <c r="H214" s="11" t="s">
        <v>46</v>
      </c>
      <c r="I214" s="39">
        <v>2236</v>
      </c>
      <c r="J214" s="39">
        <v>0</v>
      </c>
      <c r="K214" s="89">
        <f>I214+J214</f>
        <v>2236</v>
      </c>
    </row>
    <row r="215" spans="1:11" ht="40.5">
      <c r="A215" s="168" t="s">
        <v>406</v>
      </c>
      <c r="B215" s="30">
        <v>6</v>
      </c>
      <c r="C215" s="30" t="s">
        <v>60</v>
      </c>
      <c r="D215" s="28" t="s">
        <v>49</v>
      </c>
      <c r="E215" s="47" t="s">
        <v>49</v>
      </c>
      <c r="F215" s="30" t="s">
        <v>539</v>
      </c>
      <c r="G215" s="30" t="s">
        <v>210</v>
      </c>
      <c r="H215" s="30" t="s">
        <v>407</v>
      </c>
      <c r="I215" s="50">
        <v>1163</v>
      </c>
      <c r="J215" s="50">
        <v>0</v>
      </c>
      <c r="K215" s="251">
        <f>SUM(I215:J215)</f>
        <v>1163</v>
      </c>
    </row>
    <row r="216" spans="1:11" ht="13.5">
      <c r="A216" s="46" t="s">
        <v>408</v>
      </c>
      <c r="B216" s="43">
        <v>6</v>
      </c>
      <c r="C216" s="43" t="s">
        <v>60</v>
      </c>
      <c r="D216" s="43" t="s">
        <v>222</v>
      </c>
      <c r="E216" s="47" t="s">
        <v>49</v>
      </c>
      <c r="F216" s="42" t="s">
        <v>409</v>
      </c>
      <c r="G216" s="43" t="s">
        <v>247</v>
      </c>
      <c r="H216" s="43" t="s">
        <v>330</v>
      </c>
      <c r="I216" s="169">
        <v>779</v>
      </c>
      <c r="J216" s="169">
        <v>0</v>
      </c>
      <c r="K216" s="228">
        <v>779</v>
      </c>
    </row>
    <row r="217" spans="1:11" ht="13.5">
      <c r="A217" s="189" t="s">
        <v>416</v>
      </c>
      <c r="B217" s="11">
        <v>6</v>
      </c>
      <c r="C217" s="11" t="s">
        <v>417</v>
      </c>
      <c r="D217" s="11" t="s">
        <v>73</v>
      </c>
      <c r="E217" s="37" t="s">
        <v>49</v>
      </c>
      <c r="F217" s="38" t="s">
        <v>418</v>
      </c>
      <c r="G217" s="11" t="s">
        <v>427</v>
      </c>
      <c r="H217" s="11" t="s">
        <v>46</v>
      </c>
      <c r="I217" s="62">
        <v>528</v>
      </c>
      <c r="J217" s="62">
        <v>0</v>
      </c>
      <c r="K217" s="233">
        <f>I217+J217</f>
        <v>528</v>
      </c>
    </row>
    <row r="218" spans="1:11" ht="13.5">
      <c r="A218" s="46" t="s">
        <v>436</v>
      </c>
      <c r="B218" s="48">
        <v>6</v>
      </c>
      <c r="C218" s="48" t="s">
        <v>417</v>
      </c>
      <c r="D218" s="43" t="s">
        <v>398</v>
      </c>
      <c r="E218" s="47" t="s">
        <v>49</v>
      </c>
      <c r="F218" s="48" t="s">
        <v>437</v>
      </c>
      <c r="G218" s="57" t="s">
        <v>427</v>
      </c>
      <c r="H218" s="48" t="s">
        <v>46</v>
      </c>
      <c r="I218" s="62">
        <v>587</v>
      </c>
      <c r="J218" s="62">
        <v>0</v>
      </c>
      <c r="K218" s="94">
        <f>SUM(I218:J218)</f>
        <v>587</v>
      </c>
    </row>
    <row r="219" spans="1:11" ht="13.5">
      <c r="A219" s="206" t="s">
        <v>494</v>
      </c>
      <c r="B219" s="9">
        <v>7</v>
      </c>
      <c r="C219" s="9"/>
      <c r="D219" s="9" t="s">
        <v>49</v>
      </c>
      <c r="E219" s="10" t="s">
        <v>49</v>
      </c>
      <c r="F219" s="9" t="s">
        <v>495</v>
      </c>
      <c r="G219" s="9" t="s">
        <v>496</v>
      </c>
      <c r="H219" s="70" t="s">
        <v>197</v>
      </c>
      <c r="I219" s="150">
        <v>2245</v>
      </c>
      <c r="J219" s="150">
        <v>0</v>
      </c>
      <c r="K219" s="236">
        <f aca="true" t="shared" si="1" ref="K219:K240">SUM(I219:J219)</f>
        <v>2245</v>
      </c>
    </row>
    <row r="220" spans="1:11" ht="13.5">
      <c r="A220" s="168" t="s">
        <v>498</v>
      </c>
      <c r="B220" s="28">
        <v>7</v>
      </c>
      <c r="C220" s="28"/>
      <c r="D220" s="28" t="s">
        <v>49</v>
      </c>
      <c r="E220" s="56" t="s">
        <v>49</v>
      </c>
      <c r="F220" s="28" t="s">
        <v>499</v>
      </c>
      <c r="G220" s="28" t="s">
        <v>500</v>
      </c>
      <c r="H220" s="30" t="s">
        <v>87</v>
      </c>
      <c r="I220" s="186">
        <v>500</v>
      </c>
      <c r="J220" s="186">
        <v>2000</v>
      </c>
      <c r="K220" s="252">
        <f t="shared" si="1"/>
        <v>2500</v>
      </c>
    </row>
    <row r="221" spans="1:11" ht="13.5">
      <c r="A221" s="187" t="s">
        <v>502</v>
      </c>
      <c r="B221" s="48">
        <v>7</v>
      </c>
      <c r="C221" s="48"/>
      <c r="D221" s="84" t="s">
        <v>49</v>
      </c>
      <c r="E221" s="109"/>
      <c r="F221" s="48" t="s">
        <v>503</v>
      </c>
      <c r="G221" s="48" t="s">
        <v>504</v>
      </c>
      <c r="H221" s="48" t="s">
        <v>355</v>
      </c>
      <c r="I221" s="175">
        <v>8998</v>
      </c>
      <c r="J221" s="175">
        <v>1202</v>
      </c>
      <c r="K221" s="235">
        <f t="shared" si="1"/>
        <v>10200</v>
      </c>
    </row>
    <row r="222" spans="1:11" ht="13.5">
      <c r="A222" s="187" t="s">
        <v>505</v>
      </c>
      <c r="B222" s="48">
        <v>7</v>
      </c>
      <c r="C222" s="48"/>
      <c r="D222" s="84" t="s">
        <v>49</v>
      </c>
      <c r="E222" s="109"/>
      <c r="F222" s="48" t="s">
        <v>506</v>
      </c>
      <c r="G222" s="48" t="s">
        <v>507</v>
      </c>
      <c r="H222" s="48" t="s">
        <v>193</v>
      </c>
      <c r="I222" s="175">
        <v>1032</v>
      </c>
      <c r="J222" s="175">
        <v>0</v>
      </c>
      <c r="K222" s="235">
        <f t="shared" si="1"/>
        <v>1032</v>
      </c>
    </row>
    <row r="223" spans="1:11" ht="27">
      <c r="A223" s="64" t="s">
        <v>53</v>
      </c>
      <c r="B223" s="107">
        <v>1</v>
      </c>
      <c r="C223" s="57" t="s">
        <v>43</v>
      </c>
      <c r="D223" s="203" t="s">
        <v>49</v>
      </c>
      <c r="E223" s="103"/>
      <c r="F223" s="108" t="s">
        <v>537</v>
      </c>
      <c r="G223" s="107" t="s">
        <v>54</v>
      </c>
      <c r="H223" s="107" t="s">
        <v>52</v>
      </c>
      <c r="I223" s="105">
        <v>575</v>
      </c>
      <c r="J223" s="105">
        <v>0</v>
      </c>
      <c r="K223" s="106">
        <f t="shared" si="1"/>
        <v>575</v>
      </c>
    </row>
    <row r="224" spans="1:11" ht="13.5">
      <c r="A224" s="64" t="s">
        <v>48</v>
      </c>
      <c r="B224" s="109">
        <v>1</v>
      </c>
      <c r="C224" s="57" t="s">
        <v>43</v>
      </c>
      <c r="D224" s="204" t="s">
        <v>49</v>
      </c>
      <c r="E224" s="103"/>
      <c r="F224" s="109" t="s">
        <v>50</v>
      </c>
      <c r="G224" s="109" t="s">
        <v>51</v>
      </c>
      <c r="H224" s="109" t="s">
        <v>52</v>
      </c>
      <c r="I224" s="110">
        <v>565</v>
      </c>
      <c r="J224" s="110">
        <v>0</v>
      </c>
      <c r="K224" s="253">
        <f t="shared" si="1"/>
        <v>565</v>
      </c>
    </row>
    <row r="225" spans="1:11" ht="13.5">
      <c r="A225" s="69" t="s">
        <v>81</v>
      </c>
      <c r="B225" s="107">
        <v>2</v>
      </c>
      <c r="C225" s="57" t="s">
        <v>43</v>
      </c>
      <c r="D225" s="203" t="s">
        <v>49</v>
      </c>
      <c r="E225" s="103"/>
      <c r="F225" s="109" t="s">
        <v>287</v>
      </c>
      <c r="G225" s="109" t="s">
        <v>82</v>
      </c>
      <c r="H225" s="107" t="s">
        <v>83</v>
      </c>
      <c r="I225" s="105">
        <v>500</v>
      </c>
      <c r="J225" s="105">
        <v>0</v>
      </c>
      <c r="K225" s="106">
        <f t="shared" si="1"/>
        <v>500</v>
      </c>
    </row>
    <row r="226" spans="1:11" ht="13.5">
      <c r="A226" s="69" t="s">
        <v>84</v>
      </c>
      <c r="B226" s="107">
        <v>2</v>
      </c>
      <c r="C226" s="57" t="s">
        <v>43</v>
      </c>
      <c r="D226" s="203" t="s">
        <v>49</v>
      </c>
      <c r="E226" s="103"/>
      <c r="F226" s="109" t="s">
        <v>85</v>
      </c>
      <c r="G226" s="109" t="s">
        <v>86</v>
      </c>
      <c r="H226" s="107" t="s">
        <v>87</v>
      </c>
      <c r="I226" s="105">
        <v>700</v>
      </c>
      <c r="J226" s="105">
        <v>0</v>
      </c>
      <c r="K226" s="106">
        <f t="shared" si="1"/>
        <v>700</v>
      </c>
    </row>
    <row r="227" spans="1:11" ht="27">
      <c r="A227" s="69" t="s">
        <v>117</v>
      </c>
      <c r="B227" s="99">
        <v>3</v>
      </c>
      <c r="C227" s="107"/>
      <c r="D227" s="203" t="s">
        <v>49</v>
      </c>
      <c r="E227" s="103"/>
      <c r="F227" s="109" t="s">
        <v>536</v>
      </c>
      <c r="G227" s="109" t="s">
        <v>118</v>
      </c>
      <c r="H227" s="107" t="s">
        <v>119</v>
      </c>
      <c r="I227" s="123">
        <v>539</v>
      </c>
      <c r="J227" s="123">
        <v>0</v>
      </c>
      <c r="K227" s="254">
        <f t="shared" si="1"/>
        <v>539</v>
      </c>
    </row>
    <row r="228" spans="1:11" ht="13.5">
      <c r="A228" s="64" t="s">
        <v>120</v>
      </c>
      <c r="B228" s="99">
        <v>3</v>
      </c>
      <c r="C228" s="107"/>
      <c r="D228" s="203" t="s">
        <v>49</v>
      </c>
      <c r="E228" s="103"/>
      <c r="F228" s="109" t="s">
        <v>121</v>
      </c>
      <c r="G228" s="109" t="s">
        <v>122</v>
      </c>
      <c r="H228" s="107" t="s">
        <v>119</v>
      </c>
      <c r="I228" s="123">
        <v>55</v>
      </c>
      <c r="J228" s="123">
        <v>0</v>
      </c>
      <c r="K228" s="254">
        <f t="shared" si="1"/>
        <v>55</v>
      </c>
    </row>
    <row r="229" spans="1:11" ht="27">
      <c r="A229" s="64" t="s">
        <v>155</v>
      </c>
      <c r="B229" s="109">
        <v>4</v>
      </c>
      <c r="C229" s="109"/>
      <c r="D229" s="204" t="s">
        <v>49</v>
      </c>
      <c r="E229" s="103"/>
      <c r="F229" s="109" t="s">
        <v>156</v>
      </c>
      <c r="G229" s="109" t="s">
        <v>157</v>
      </c>
      <c r="H229" s="109" t="s">
        <v>119</v>
      </c>
      <c r="I229" s="105">
        <v>595</v>
      </c>
      <c r="J229" s="105">
        <v>0</v>
      </c>
      <c r="K229" s="106">
        <f t="shared" si="1"/>
        <v>595</v>
      </c>
    </row>
    <row r="230" spans="1:11" ht="27">
      <c r="A230" s="26" t="s">
        <v>158</v>
      </c>
      <c r="B230" s="100">
        <v>4</v>
      </c>
      <c r="C230" s="100"/>
      <c r="D230" s="222" t="s">
        <v>49</v>
      </c>
      <c r="E230" s="51"/>
      <c r="F230" s="100" t="s">
        <v>159</v>
      </c>
      <c r="G230" s="100" t="s">
        <v>160</v>
      </c>
      <c r="H230" s="100" t="s">
        <v>161</v>
      </c>
      <c r="I230" s="52">
        <v>2791</v>
      </c>
      <c r="J230" s="52">
        <v>144</v>
      </c>
      <c r="K230" s="92">
        <f t="shared" si="1"/>
        <v>2935</v>
      </c>
    </row>
    <row r="231" spans="1:11" ht="13.5">
      <c r="A231" s="31" t="s">
        <v>162</v>
      </c>
      <c r="B231" s="101">
        <v>4</v>
      </c>
      <c r="C231" s="101"/>
      <c r="D231" s="205" t="s">
        <v>49</v>
      </c>
      <c r="E231" s="51"/>
      <c r="F231" s="100" t="s">
        <v>163</v>
      </c>
      <c r="G231" s="100" t="s">
        <v>164</v>
      </c>
      <c r="H231" s="101" t="s">
        <v>161</v>
      </c>
      <c r="I231" s="128">
        <v>450</v>
      </c>
      <c r="J231" s="128">
        <v>100</v>
      </c>
      <c r="K231" s="255">
        <f t="shared" si="1"/>
        <v>550</v>
      </c>
    </row>
    <row r="232" spans="1:11" ht="13.5">
      <c r="A232" s="31" t="s">
        <v>165</v>
      </c>
      <c r="B232" s="101">
        <v>4</v>
      </c>
      <c r="C232" s="101"/>
      <c r="D232" s="205" t="s">
        <v>49</v>
      </c>
      <c r="E232" s="51"/>
      <c r="F232" s="100" t="s">
        <v>166</v>
      </c>
      <c r="G232" s="100" t="s">
        <v>167</v>
      </c>
      <c r="H232" s="101" t="s">
        <v>52</v>
      </c>
      <c r="I232" s="128">
        <v>122</v>
      </c>
      <c r="J232" s="128">
        <v>1593</v>
      </c>
      <c r="K232" s="255">
        <f t="shared" si="1"/>
        <v>1715</v>
      </c>
    </row>
    <row r="233" spans="1:11" ht="27">
      <c r="A233" s="69" t="s">
        <v>168</v>
      </c>
      <c r="B233" s="107">
        <v>4</v>
      </c>
      <c r="C233" s="107"/>
      <c r="D233" s="203" t="s">
        <v>49</v>
      </c>
      <c r="E233" s="103"/>
      <c r="F233" s="109" t="s">
        <v>538</v>
      </c>
      <c r="G233" s="109" t="s">
        <v>169</v>
      </c>
      <c r="H233" s="107" t="s">
        <v>52</v>
      </c>
      <c r="I233" s="131">
        <v>2356</v>
      </c>
      <c r="J233" s="131">
        <v>880</v>
      </c>
      <c r="K233" s="256">
        <f t="shared" si="1"/>
        <v>3236</v>
      </c>
    </row>
    <row r="234" spans="1:11" ht="13.5">
      <c r="A234" s="64" t="s">
        <v>205</v>
      </c>
      <c r="B234" s="107">
        <v>5</v>
      </c>
      <c r="C234" s="57"/>
      <c r="D234" s="203" t="s">
        <v>49</v>
      </c>
      <c r="E234" s="103"/>
      <c r="F234" s="109" t="s">
        <v>206</v>
      </c>
      <c r="G234" s="109" t="s">
        <v>207</v>
      </c>
      <c r="H234" s="107" t="s">
        <v>52</v>
      </c>
      <c r="I234" s="105">
        <v>625</v>
      </c>
      <c r="J234" s="105">
        <v>0</v>
      </c>
      <c r="K234" s="106">
        <f t="shared" si="1"/>
        <v>625</v>
      </c>
    </row>
    <row r="235" spans="1:11" ht="40.5">
      <c r="A235" s="64" t="s">
        <v>208</v>
      </c>
      <c r="B235" s="107">
        <v>5</v>
      </c>
      <c r="C235" s="57"/>
      <c r="D235" s="203" t="s">
        <v>49</v>
      </c>
      <c r="E235" s="103"/>
      <c r="F235" s="109" t="s">
        <v>209</v>
      </c>
      <c r="G235" s="109" t="s">
        <v>210</v>
      </c>
      <c r="H235" s="107" t="s">
        <v>161</v>
      </c>
      <c r="I235" s="105">
        <v>650</v>
      </c>
      <c r="J235" s="105">
        <v>0</v>
      </c>
      <c r="K235" s="106">
        <f t="shared" si="1"/>
        <v>650</v>
      </c>
    </row>
    <row r="236" spans="1:11" ht="13.5">
      <c r="A236" s="64" t="s">
        <v>211</v>
      </c>
      <c r="B236" s="107">
        <v>5</v>
      </c>
      <c r="C236" s="107"/>
      <c r="D236" s="203" t="s">
        <v>49</v>
      </c>
      <c r="E236" s="103"/>
      <c r="F236" s="109" t="s">
        <v>212</v>
      </c>
      <c r="G236" s="109" t="s">
        <v>213</v>
      </c>
      <c r="H236" s="107" t="s">
        <v>52</v>
      </c>
      <c r="I236" s="105">
        <v>430</v>
      </c>
      <c r="J236" s="105">
        <v>0</v>
      </c>
      <c r="K236" s="106">
        <f t="shared" si="1"/>
        <v>430</v>
      </c>
    </row>
    <row r="237" spans="1:11" ht="27">
      <c r="A237" s="102" t="s">
        <v>243</v>
      </c>
      <c r="B237" s="107">
        <v>6</v>
      </c>
      <c r="C237" s="107" t="s">
        <v>60</v>
      </c>
      <c r="D237" s="203" t="s">
        <v>49</v>
      </c>
      <c r="E237" s="103"/>
      <c r="F237" s="109" t="s">
        <v>529</v>
      </c>
      <c r="G237" s="109" t="s">
        <v>244</v>
      </c>
      <c r="H237" s="107" t="s">
        <v>52</v>
      </c>
      <c r="I237" s="105">
        <v>583</v>
      </c>
      <c r="J237" s="105">
        <v>0</v>
      </c>
      <c r="K237" s="106">
        <f t="shared" si="1"/>
        <v>583</v>
      </c>
    </row>
    <row r="238" spans="1:11" ht="13.5">
      <c r="A238" s="102" t="s">
        <v>245</v>
      </c>
      <c r="B238" s="109">
        <v>6</v>
      </c>
      <c r="C238" s="109" t="s">
        <v>60</v>
      </c>
      <c r="D238" s="204" t="s">
        <v>49</v>
      </c>
      <c r="E238" s="103"/>
      <c r="F238" s="109" t="s">
        <v>246</v>
      </c>
      <c r="G238" s="109" t="s">
        <v>247</v>
      </c>
      <c r="H238" s="109" t="s">
        <v>52</v>
      </c>
      <c r="I238" s="105">
        <v>1271</v>
      </c>
      <c r="J238" s="105">
        <v>0</v>
      </c>
      <c r="K238" s="106">
        <f t="shared" si="1"/>
        <v>1271</v>
      </c>
    </row>
    <row r="239" spans="1:11" ht="27.75" thickBot="1">
      <c r="A239" s="120" t="s">
        <v>251</v>
      </c>
      <c r="B239" s="107">
        <v>6</v>
      </c>
      <c r="C239" s="65" t="s">
        <v>252</v>
      </c>
      <c r="D239" s="203" t="s">
        <v>49</v>
      </c>
      <c r="E239" s="121"/>
      <c r="F239" s="107" t="s">
        <v>530</v>
      </c>
      <c r="G239" s="107" t="s">
        <v>253</v>
      </c>
      <c r="H239" s="107" t="s">
        <v>52</v>
      </c>
      <c r="I239" s="131">
        <v>2600</v>
      </c>
      <c r="J239" s="131">
        <v>0</v>
      </c>
      <c r="K239" s="256">
        <f t="shared" si="1"/>
        <v>2600</v>
      </c>
    </row>
    <row r="240" spans="1:13" ht="15" thickBot="1" thickTop="1">
      <c r="A240" s="79"/>
      <c r="B240" s="80"/>
      <c r="C240" s="80"/>
      <c r="D240" s="80"/>
      <c r="E240" s="80"/>
      <c r="F240" s="81" t="s">
        <v>26</v>
      </c>
      <c r="G240" s="80"/>
      <c r="H240" s="80"/>
      <c r="I240" s="82">
        <v>300</v>
      </c>
      <c r="J240" s="82">
        <v>0</v>
      </c>
      <c r="K240" s="83">
        <f t="shared" si="1"/>
        <v>300</v>
      </c>
      <c r="M240" s="18"/>
    </row>
    <row r="241" spans="1:14" ht="15" thickBot="1" thickTop="1">
      <c r="A241" s="280" t="s">
        <v>11</v>
      </c>
      <c r="B241" s="281"/>
      <c r="C241" s="281"/>
      <c r="D241" s="281"/>
      <c r="E241" s="281"/>
      <c r="F241" s="281"/>
      <c r="G241" s="281"/>
      <c r="H241" s="282"/>
      <c r="I241" s="16">
        <f>SUM(I206:I240)</f>
        <v>40256</v>
      </c>
      <c r="J241" s="16">
        <f>SUM(J206:J240)</f>
        <v>18571</v>
      </c>
      <c r="K241" s="17">
        <f>SUM(K206:K240)</f>
        <v>58827</v>
      </c>
      <c r="M241" s="18"/>
      <c r="N241" s="19"/>
    </row>
    <row r="242" ht="13.5" thickTop="1">
      <c r="J242" s="19"/>
    </row>
    <row r="244" spans="1:12" ht="18.75" thickBot="1">
      <c r="A244" s="283" t="s">
        <v>27</v>
      </c>
      <c r="B244" s="283"/>
      <c r="C244" s="283"/>
      <c r="D244" s="283"/>
      <c r="E244" s="283"/>
      <c r="F244" s="283"/>
      <c r="G244" s="283"/>
      <c r="H244" s="283"/>
      <c r="I244" s="283"/>
      <c r="J244" s="283"/>
      <c r="K244" s="283"/>
      <c r="L244" s="283"/>
    </row>
    <row r="245" spans="1:11" ht="13.5" customHeight="1" thickTop="1">
      <c r="A245" s="284" t="s">
        <v>1</v>
      </c>
      <c r="B245" s="268" t="s">
        <v>2</v>
      </c>
      <c r="C245" s="268" t="s">
        <v>41</v>
      </c>
      <c r="D245" s="287" t="s">
        <v>3</v>
      </c>
      <c r="E245" s="296" t="s">
        <v>4</v>
      </c>
      <c r="F245" s="293" t="s">
        <v>5</v>
      </c>
      <c r="G245" s="293" t="s">
        <v>6</v>
      </c>
      <c r="H245" s="296" t="s">
        <v>7</v>
      </c>
      <c r="I245" s="271" t="s">
        <v>40</v>
      </c>
      <c r="J245" s="272"/>
      <c r="K245" s="273"/>
    </row>
    <row r="246" spans="1:11" ht="12.75" customHeight="1">
      <c r="A246" s="285"/>
      <c r="B246" s="269"/>
      <c r="C246" s="269"/>
      <c r="D246" s="288"/>
      <c r="E246" s="297"/>
      <c r="F246" s="294"/>
      <c r="G246" s="294"/>
      <c r="H246" s="297"/>
      <c r="I246" s="274"/>
      <c r="J246" s="275"/>
      <c r="K246" s="276"/>
    </row>
    <row r="247" spans="1:11" ht="12.75" customHeight="1">
      <c r="A247" s="285"/>
      <c r="B247" s="269"/>
      <c r="C247" s="269"/>
      <c r="D247" s="288"/>
      <c r="E247" s="297"/>
      <c r="F247" s="294"/>
      <c r="G247" s="294"/>
      <c r="H247" s="297"/>
      <c r="I247" s="277"/>
      <c r="J247" s="278"/>
      <c r="K247" s="279"/>
    </row>
    <row r="248" spans="1:11" ht="14.25" thickBot="1">
      <c r="A248" s="286"/>
      <c r="B248" s="270"/>
      <c r="C248" s="270"/>
      <c r="D248" s="289"/>
      <c r="E248" s="298"/>
      <c r="F248" s="295"/>
      <c r="G248" s="295"/>
      <c r="H248" s="298"/>
      <c r="I248" s="6" t="s">
        <v>8</v>
      </c>
      <c r="J248" s="7" t="s">
        <v>9</v>
      </c>
      <c r="K248" s="8" t="s">
        <v>10</v>
      </c>
    </row>
    <row r="249" spans="1:11" ht="14.25" thickTop="1">
      <c r="A249" s="189" t="s">
        <v>384</v>
      </c>
      <c r="B249" s="11">
        <v>6</v>
      </c>
      <c r="C249" s="11" t="s">
        <v>43</v>
      </c>
      <c r="D249" s="11" t="s">
        <v>112</v>
      </c>
      <c r="E249" s="37" t="s">
        <v>398</v>
      </c>
      <c r="F249" s="38" t="s">
        <v>385</v>
      </c>
      <c r="G249" s="38" t="s">
        <v>513</v>
      </c>
      <c r="H249" s="11" t="s">
        <v>46</v>
      </c>
      <c r="I249" s="39">
        <v>661</v>
      </c>
      <c r="J249" s="39">
        <v>0</v>
      </c>
      <c r="K249" s="250">
        <f>I249+J249</f>
        <v>661</v>
      </c>
    </row>
    <row r="250" spans="1:11" ht="13.5">
      <c r="A250" s="46" t="s">
        <v>408</v>
      </c>
      <c r="B250" s="43">
        <v>6</v>
      </c>
      <c r="C250" s="43" t="s">
        <v>60</v>
      </c>
      <c r="D250" s="43" t="s">
        <v>222</v>
      </c>
      <c r="E250" s="37" t="s">
        <v>398</v>
      </c>
      <c r="F250" s="42" t="s">
        <v>409</v>
      </c>
      <c r="G250" s="11" t="s">
        <v>411</v>
      </c>
      <c r="H250" s="11" t="s">
        <v>330</v>
      </c>
      <c r="I250" s="170">
        <v>420</v>
      </c>
      <c r="J250" s="170">
        <v>0</v>
      </c>
      <c r="K250" s="257">
        <v>420</v>
      </c>
    </row>
    <row r="251" spans="1:11" ht="13.5">
      <c r="A251" s="46" t="s">
        <v>416</v>
      </c>
      <c r="B251" s="43">
        <v>6</v>
      </c>
      <c r="C251" s="43" t="s">
        <v>417</v>
      </c>
      <c r="D251" s="43" t="s">
        <v>73</v>
      </c>
      <c r="E251" s="37" t="s">
        <v>398</v>
      </c>
      <c r="F251" s="42" t="s">
        <v>418</v>
      </c>
      <c r="G251" s="43" t="s">
        <v>428</v>
      </c>
      <c r="H251" s="43" t="s">
        <v>46</v>
      </c>
      <c r="I251" s="49">
        <v>335</v>
      </c>
      <c r="J251" s="49">
        <v>0</v>
      </c>
      <c r="K251" s="95">
        <f>I251+J251</f>
        <v>335</v>
      </c>
    </row>
    <row r="252" spans="1:11" ht="13.5">
      <c r="A252" s="69" t="s">
        <v>436</v>
      </c>
      <c r="B252" s="70">
        <v>6</v>
      </c>
      <c r="C252" s="70" t="s">
        <v>417</v>
      </c>
      <c r="D252" s="65" t="s">
        <v>398</v>
      </c>
      <c r="E252" s="113" t="s">
        <v>398</v>
      </c>
      <c r="F252" s="70" t="s">
        <v>437</v>
      </c>
      <c r="G252" s="70" t="s">
        <v>438</v>
      </c>
      <c r="H252" s="70" t="s">
        <v>46</v>
      </c>
      <c r="I252" s="40">
        <v>822</v>
      </c>
      <c r="J252" s="40">
        <v>8485</v>
      </c>
      <c r="K252" s="97">
        <f>SUM(I252:J252)</f>
        <v>9307</v>
      </c>
    </row>
    <row r="253" spans="1:11" ht="27">
      <c r="A253" s="46" t="s">
        <v>35</v>
      </c>
      <c r="B253" s="43">
        <v>6</v>
      </c>
      <c r="C253" s="43" t="s">
        <v>258</v>
      </c>
      <c r="D253" s="43" t="s">
        <v>445</v>
      </c>
      <c r="E253" s="47" t="s">
        <v>459</v>
      </c>
      <c r="F253" s="172" t="s">
        <v>531</v>
      </c>
      <c r="G253" s="42" t="s">
        <v>460</v>
      </c>
      <c r="H253" s="43" t="s">
        <v>456</v>
      </c>
      <c r="I253" s="174">
        <v>500</v>
      </c>
      <c r="J253" s="174">
        <v>0</v>
      </c>
      <c r="K253" s="235">
        <f>SUM(I253:J253)</f>
        <v>500</v>
      </c>
    </row>
    <row r="254" spans="1:11" ht="13.5">
      <c r="A254" s="64" t="s">
        <v>59</v>
      </c>
      <c r="B254" s="109">
        <v>1</v>
      </c>
      <c r="C254" s="109" t="s">
        <v>60</v>
      </c>
      <c r="D254" s="47" t="s">
        <v>459</v>
      </c>
      <c r="E254" s="114"/>
      <c r="F254" s="109" t="s">
        <v>61</v>
      </c>
      <c r="G254" s="109" t="s">
        <v>62</v>
      </c>
      <c r="H254" s="109">
        <v>2011</v>
      </c>
      <c r="I254" s="111">
        <v>800</v>
      </c>
      <c r="J254" s="111">
        <v>0</v>
      </c>
      <c r="K254" s="97">
        <f>SUM(I254:J254)</f>
        <v>800</v>
      </c>
    </row>
    <row r="255" spans="1:11" ht="27">
      <c r="A255" s="31" t="s">
        <v>88</v>
      </c>
      <c r="B255" s="101">
        <v>2</v>
      </c>
      <c r="C255" s="27" t="s">
        <v>43</v>
      </c>
      <c r="D255" s="47" t="s">
        <v>459</v>
      </c>
      <c r="E255" s="44"/>
      <c r="F255" s="101" t="s">
        <v>89</v>
      </c>
      <c r="G255" s="101" t="s">
        <v>62</v>
      </c>
      <c r="H255" s="101">
        <v>2011</v>
      </c>
      <c r="I255" s="129">
        <v>351</v>
      </c>
      <c r="J255" s="129">
        <v>0</v>
      </c>
      <c r="K255" s="258">
        <v>351</v>
      </c>
    </row>
    <row r="256" spans="1:11" ht="13.5">
      <c r="A256" s="69" t="s">
        <v>170</v>
      </c>
      <c r="B256" s="107">
        <v>4</v>
      </c>
      <c r="C256" s="107"/>
      <c r="D256" s="47" t="s">
        <v>459</v>
      </c>
      <c r="E256" s="113"/>
      <c r="F256" s="107" t="s">
        <v>171</v>
      </c>
      <c r="G256" s="107" t="s">
        <v>172</v>
      </c>
      <c r="H256" s="107">
        <v>2011</v>
      </c>
      <c r="I256" s="131">
        <v>800</v>
      </c>
      <c r="J256" s="131">
        <v>0</v>
      </c>
      <c r="K256" s="255">
        <v>800</v>
      </c>
    </row>
    <row r="257" spans="1:11" ht="13.5">
      <c r="A257" s="64" t="s">
        <v>173</v>
      </c>
      <c r="B257" s="109">
        <v>4</v>
      </c>
      <c r="C257" s="109"/>
      <c r="D257" s="47" t="s">
        <v>459</v>
      </c>
      <c r="E257" s="113"/>
      <c r="F257" s="109" t="s">
        <v>174</v>
      </c>
      <c r="G257" s="109" t="s">
        <v>175</v>
      </c>
      <c r="H257" s="109">
        <v>2011</v>
      </c>
      <c r="I257" s="132">
        <v>272</v>
      </c>
      <c r="J257" s="132">
        <v>2050</v>
      </c>
      <c r="K257" s="259">
        <v>2322</v>
      </c>
    </row>
    <row r="258" spans="1:11" ht="13.5">
      <c r="A258" s="64" t="s">
        <v>214</v>
      </c>
      <c r="B258" s="133">
        <v>5</v>
      </c>
      <c r="C258" s="133"/>
      <c r="D258" s="47" t="s">
        <v>459</v>
      </c>
      <c r="E258" s="57"/>
      <c r="F258" s="133" t="s">
        <v>215</v>
      </c>
      <c r="G258" s="133" t="s">
        <v>216</v>
      </c>
      <c r="H258" s="109">
        <v>2011</v>
      </c>
      <c r="I258" s="111">
        <v>1204</v>
      </c>
      <c r="J258" s="111">
        <v>390</v>
      </c>
      <c r="K258" s="87">
        <f>SUM(I258:J258)</f>
        <v>1594</v>
      </c>
    </row>
    <row r="259" spans="1:11" ht="14.25" thickBot="1">
      <c r="A259" s="102" t="s">
        <v>254</v>
      </c>
      <c r="B259" s="57">
        <v>6</v>
      </c>
      <c r="C259" s="57" t="s">
        <v>252</v>
      </c>
      <c r="D259" s="47" t="s">
        <v>459</v>
      </c>
      <c r="E259" s="103"/>
      <c r="F259" s="57" t="s">
        <v>255</v>
      </c>
      <c r="G259" s="57" t="s">
        <v>256</v>
      </c>
      <c r="H259" s="57">
        <v>2011</v>
      </c>
      <c r="I259" s="143">
        <v>600</v>
      </c>
      <c r="J259" s="143">
        <v>0</v>
      </c>
      <c r="K259" s="246">
        <v>600</v>
      </c>
    </row>
    <row r="260" spans="1:14" ht="15" thickBot="1" thickTop="1">
      <c r="A260" s="280" t="s">
        <v>11</v>
      </c>
      <c r="B260" s="281"/>
      <c r="C260" s="281"/>
      <c r="D260" s="281"/>
      <c r="E260" s="281"/>
      <c r="F260" s="281"/>
      <c r="G260" s="281"/>
      <c r="H260" s="282"/>
      <c r="I260" s="16">
        <f>SUM(I249:I259)</f>
        <v>6765</v>
      </c>
      <c r="J260" s="16">
        <f>SUM(J249:J259)</f>
        <v>10925</v>
      </c>
      <c r="K260" s="17">
        <f>SUM(K249:K259)</f>
        <v>17690</v>
      </c>
      <c r="M260" s="18"/>
      <c r="N260" s="19"/>
    </row>
    <row r="261" ht="13.5" thickTop="1">
      <c r="J261" s="19"/>
    </row>
    <row r="263" spans="1:12" ht="18.75" thickBot="1">
      <c r="A263" s="283" t="s">
        <v>28</v>
      </c>
      <c r="B263" s="283"/>
      <c r="C263" s="283"/>
      <c r="D263" s="283"/>
      <c r="E263" s="283"/>
      <c r="F263" s="283"/>
      <c r="G263" s="283"/>
      <c r="H263" s="283"/>
      <c r="I263" s="283"/>
      <c r="J263" s="283"/>
      <c r="K263" s="283"/>
      <c r="L263" s="283"/>
    </row>
    <row r="264" spans="1:11" ht="13.5" customHeight="1" thickTop="1">
      <c r="A264" s="284" t="s">
        <v>1</v>
      </c>
      <c r="B264" s="268" t="s">
        <v>2</v>
      </c>
      <c r="C264" s="268" t="s">
        <v>41</v>
      </c>
      <c r="D264" s="287" t="s">
        <v>3</v>
      </c>
      <c r="E264" s="296" t="s">
        <v>4</v>
      </c>
      <c r="F264" s="293" t="s">
        <v>5</v>
      </c>
      <c r="G264" s="293" t="s">
        <v>6</v>
      </c>
      <c r="H264" s="296" t="s">
        <v>7</v>
      </c>
      <c r="I264" s="271" t="s">
        <v>40</v>
      </c>
      <c r="J264" s="272"/>
      <c r="K264" s="273"/>
    </row>
    <row r="265" spans="1:11" ht="12.75" customHeight="1">
      <c r="A265" s="285"/>
      <c r="B265" s="269"/>
      <c r="C265" s="269"/>
      <c r="D265" s="288"/>
      <c r="E265" s="297"/>
      <c r="F265" s="294"/>
      <c r="G265" s="294"/>
      <c r="H265" s="297"/>
      <c r="I265" s="274"/>
      <c r="J265" s="275"/>
      <c r="K265" s="276"/>
    </row>
    <row r="266" spans="1:11" ht="12.75" customHeight="1">
      <c r="A266" s="285"/>
      <c r="B266" s="269"/>
      <c r="C266" s="269"/>
      <c r="D266" s="288"/>
      <c r="E266" s="297"/>
      <c r="F266" s="294"/>
      <c r="G266" s="294"/>
      <c r="H266" s="297"/>
      <c r="I266" s="277"/>
      <c r="J266" s="278"/>
      <c r="K266" s="279"/>
    </row>
    <row r="267" spans="1:11" ht="14.25" thickBot="1">
      <c r="A267" s="286"/>
      <c r="B267" s="270"/>
      <c r="C267" s="270"/>
      <c r="D267" s="289"/>
      <c r="E267" s="298"/>
      <c r="F267" s="295"/>
      <c r="G267" s="295"/>
      <c r="H267" s="298"/>
      <c r="I267" s="6" t="s">
        <v>8</v>
      </c>
      <c r="J267" s="7" t="s">
        <v>9</v>
      </c>
      <c r="K267" s="8" t="s">
        <v>10</v>
      </c>
    </row>
    <row r="268" spans="1:11" ht="27.75" thickTop="1">
      <c r="A268" s="208" t="s">
        <v>343</v>
      </c>
      <c r="B268" s="159">
        <v>4</v>
      </c>
      <c r="C268" s="159"/>
      <c r="D268" s="159" t="s">
        <v>49</v>
      </c>
      <c r="E268" s="207" t="s">
        <v>56</v>
      </c>
      <c r="F268" s="25" t="s">
        <v>532</v>
      </c>
      <c r="G268" s="159" t="s">
        <v>345</v>
      </c>
      <c r="H268" s="159" t="s">
        <v>52</v>
      </c>
      <c r="I268" s="160">
        <v>135</v>
      </c>
      <c r="J268" s="160">
        <v>2000</v>
      </c>
      <c r="K268" s="260">
        <f>SUM(I268:J268)</f>
        <v>2135</v>
      </c>
    </row>
    <row r="269" spans="1:11" ht="13.5">
      <c r="A269" s="194" t="s">
        <v>346</v>
      </c>
      <c r="B269" s="54">
        <v>4</v>
      </c>
      <c r="C269" s="54"/>
      <c r="D269" s="54" t="s">
        <v>49</v>
      </c>
      <c r="E269" s="196" t="s">
        <v>56</v>
      </c>
      <c r="F269" s="54" t="s">
        <v>347</v>
      </c>
      <c r="G269" s="54" t="s">
        <v>349</v>
      </c>
      <c r="H269" s="164" t="s">
        <v>52</v>
      </c>
      <c r="I269" s="55">
        <v>0</v>
      </c>
      <c r="J269" s="55">
        <v>1258</v>
      </c>
      <c r="K269" s="94">
        <f>SUM(I269:J269)</f>
        <v>1258</v>
      </c>
    </row>
    <row r="270" spans="1:11" ht="13.5">
      <c r="A270" s="189" t="s">
        <v>369</v>
      </c>
      <c r="B270" s="11">
        <v>4</v>
      </c>
      <c r="C270" s="11"/>
      <c r="D270" s="11" t="s">
        <v>112</v>
      </c>
      <c r="E270" s="196" t="s">
        <v>56</v>
      </c>
      <c r="F270" s="9" t="s">
        <v>370</v>
      </c>
      <c r="G270" s="9" t="s">
        <v>375</v>
      </c>
      <c r="H270" s="11" t="s">
        <v>46</v>
      </c>
      <c r="I270" s="12">
        <v>156</v>
      </c>
      <c r="J270" s="12">
        <v>0</v>
      </c>
      <c r="K270" s="90">
        <f>J270+I270</f>
        <v>156</v>
      </c>
    </row>
    <row r="271" spans="1:11" ht="13.5">
      <c r="A271" s="189" t="s">
        <v>384</v>
      </c>
      <c r="B271" s="11">
        <v>6</v>
      </c>
      <c r="C271" s="11" t="s">
        <v>43</v>
      </c>
      <c r="D271" s="11" t="s">
        <v>112</v>
      </c>
      <c r="E271" s="196" t="s">
        <v>56</v>
      </c>
      <c r="F271" s="38" t="s">
        <v>385</v>
      </c>
      <c r="G271" s="38" t="s">
        <v>396</v>
      </c>
      <c r="H271" s="11" t="s">
        <v>46</v>
      </c>
      <c r="I271" s="39">
        <v>292</v>
      </c>
      <c r="J271" s="39">
        <v>0</v>
      </c>
      <c r="K271" s="89">
        <f>I271+J271</f>
        <v>292</v>
      </c>
    </row>
    <row r="272" spans="1:11" ht="13.5">
      <c r="A272" s="46" t="s">
        <v>436</v>
      </c>
      <c r="B272" s="48">
        <v>6</v>
      </c>
      <c r="C272" s="48" t="s">
        <v>417</v>
      </c>
      <c r="D272" s="43" t="s">
        <v>398</v>
      </c>
      <c r="E272" s="47" t="s">
        <v>56</v>
      </c>
      <c r="F272" s="48" t="s">
        <v>437</v>
      </c>
      <c r="G272" s="43" t="s">
        <v>441</v>
      </c>
      <c r="H272" s="48" t="s">
        <v>46</v>
      </c>
      <c r="I272" s="49">
        <v>497</v>
      </c>
      <c r="J272" s="49">
        <v>0</v>
      </c>
      <c r="K272" s="90">
        <f>SUM(I272:J272)</f>
        <v>497</v>
      </c>
    </row>
    <row r="273" spans="1:11" ht="13.5">
      <c r="A273" s="64" t="s">
        <v>479</v>
      </c>
      <c r="B273" s="48">
        <v>6</v>
      </c>
      <c r="C273" s="48" t="s">
        <v>258</v>
      </c>
      <c r="D273" s="84" t="s">
        <v>56</v>
      </c>
      <c r="E273" s="57"/>
      <c r="F273" s="54" t="s">
        <v>480</v>
      </c>
      <c r="G273" s="48" t="s">
        <v>481</v>
      </c>
      <c r="H273" s="48" t="s">
        <v>46</v>
      </c>
      <c r="I273" s="175">
        <v>100</v>
      </c>
      <c r="J273" s="175">
        <v>7400</v>
      </c>
      <c r="K273" s="235">
        <v>7500</v>
      </c>
    </row>
    <row r="274" spans="1:11" ht="27">
      <c r="A274" s="26" t="s">
        <v>55</v>
      </c>
      <c r="B274" s="27">
        <v>1</v>
      </c>
      <c r="C274" s="27" t="s">
        <v>43</v>
      </c>
      <c r="D274" s="196" t="s">
        <v>56</v>
      </c>
      <c r="E274" s="56"/>
      <c r="F274" s="27" t="s">
        <v>57</v>
      </c>
      <c r="G274" s="27" t="s">
        <v>58</v>
      </c>
      <c r="H274" s="27" t="s">
        <v>52</v>
      </c>
      <c r="I274" s="126">
        <v>465</v>
      </c>
      <c r="J274" s="126">
        <v>0</v>
      </c>
      <c r="K274" s="261">
        <v>465</v>
      </c>
    </row>
    <row r="275" spans="1:11" ht="13.5">
      <c r="A275" s="26" t="s">
        <v>108</v>
      </c>
      <c r="B275" s="27">
        <v>2</v>
      </c>
      <c r="C275" s="27" t="s">
        <v>60</v>
      </c>
      <c r="D275" s="196" t="s">
        <v>56</v>
      </c>
      <c r="E275" s="33"/>
      <c r="F275" s="27" t="s">
        <v>109</v>
      </c>
      <c r="G275" s="27" t="s">
        <v>110</v>
      </c>
      <c r="H275" s="27" t="s">
        <v>52</v>
      </c>
      <c r="I275" s="125">
        <v>964</v>
      </c>
      <c r="J275" s="125">
        <v>0</v>
      </c>
      <c r="K275" s="262">
        <f>SUM(I275:J275)</f>
        <v>964</v>
      </c>
    </row>
    <row r="276" spans="1:11" ht="13.5">
      <c r="A276" s="26" t="s">
        <v>123</v>
      </c>
      <c r="B276" s="98">
        <v>3</v>
      </c>
      <c r="C276" s="27"/>
      <c r="D276" s="196" t="s">
        <v>56</v>
      </c>
      <c r="E276" s="33"/>
      <c r="F276" s="32" t="s">
        <v>124</v>
      </c>
      <c r="G276" s="27" t="s">
        <v>125</v>
      </c>
      <c r="H276" s="27" t="s">
        <v>52</v>
      </c>
      <c r="I276" s="29">
        <v>456</v>
      </c>
      <c r="J276" s="29">
        <v>0</v>
      </c>
      <c r="K276" s="87">
        <v>456</v>
      </c>
    </row>
    <row r="277" spans="1:11" ht="13.5">
      <c r="A277" s="26" t="s">
        <v>126</v>
      </c>
      <c r="B277" s="98">
        <v>3</v>
      </c>
      <c r="C277" s="27"/>
      <c r="D277" s="196" t="s">
        <v>56</v>
      </c>
      <c r="E277" s="33"/>
      <c r="F277" s="27" t="s">
        <v>127</v>
      </c>
      <c r="G277" s="27" t="s">
        <v>128</v>
      </c>
      <c r="H277" s="27" t="s">
        <v>52</v>
      </c>
      <c r="I277" s="29">
        <v>718</v>
      </c>
      <c r="J277" s="29">
        <v>0</v>
      </c>
      <c r="K277" s="87">
        <v>718</v>
      </c>
    </row>
    <row r="278" spans="1:11" ht="13.5">
      <c r="A278" s="26" t="s">
        <v>129</v>
      </c>
      <c r="B278" s="98">
        <v>3</v>
      </c>
      <c r="C278" s="27"/>
      <c r="D278" s="196" t="s">
        <v>56</v>
      </c>
      <c r="E278" s="33"/>
      <c r="F278" s="27" t="s">
        <v>130</v>
      </c>
      <c r="G278" s="27" t="s">
        <v>131</v>
      </c>
      <c r="H278" s="27" t="s">
        <v>52</v>
      </c>
      <c r="I278" s="29">
        <v>498</v>
      </c>
      <c r="J278" s="29">
        <v>0</v>
      </c>
      <c r="K278" s="87">
        <v>498</v>
      </c>
    </row>
    <row r="279" spans="1:11" ht="13.5">
      <c r="A279" s="64" t="s">
        <v>132</v>
      </c>
      <c r="B279" s="99">
        <v>3</v>
      </c>
      <c r="C279" s="57"/>
      <c r="D279" s="114" t="s">
        <v>56</v>
      </c>
      <c r="E279" s="10"/>
      <c r="F279" s="57" t="s">
        <v>133</v>
      </c>
      <c r="G279" s="57" t="s">
        <v>134</v>
      </c>
      <c r="H279" s="57" t="s">
        <v>52</v>
      </c>
      <c r="I279" s="111">
        <v>140</v>
      </c>
      <c r="J279" s="111">
        <v>0</v>
      </c>
      <c r="K279" s="224">
        <v>140</v>
      </c>
    </row>
    <row r="280" spans="1:11" ht="13.5">
      <c r="A280" s="64" t="s">
        <v>135</v>
      </c>
      <c r="B280" s="99">
        <v>3</v>
      </c>
      <c r="C280" s="57"/>
      <c r="D280" s="114" t="s">
        <v>56</v>
      </c>
      <c r="E280" s="10"/>
      <c r="F280" s="57" t="s">
        <v>136</v>
      </c>
      <c r="G280" s="57" t="s">
        <v>137</v>
      </c>
      <c r="H280" s="57" t="s">
        <v>52</v>
      </c>
      <c r="I280" s="111">
        <v>280</v>
      </c>
      <c r="J280" s="111">
        <v>0</v>
      </c>
      <c r="K280" s="224">
        <v>280</v>
      </c>
    </row>
    <row r="281" spans="1:11" ht="13.5">
      <c r="A281" s="64" t="s">
        <v>176</v>
      </c>
      <c r="B281" s="57">
        <v>4</v>
      </c>
      <c r="C281" s="57"/>
      <c r="D281" s="114" t="s">
        <v>56</v>
      </c>
      <c r="E281" s="10"/>
      <c r="F281" s="57" t="s">
        <v>177</v>
      </c>
      <c r="G281" s="57" t="s">
        <v>178</v>
      </c>
      <c r="H281" s="57" t="s">
        <v>52</v>
      </c>
      <c r="I281" s="112">
        <v>155</v>
      </c>
      <c r="J281" s="112">
        <v>0</v>
      </c>
      <c r="K281" s="239">
        <v>155</v>
      </c>
    </row>
    <row r="282" spans="1:11" ht="14.25" thickBot="1">
      <c r="A282" s="102" t="s">
        <v>248</v>
      </c>
      <c r="B282" s="57">
        <v>6</v>
      </c>
      <c r="C282" s="57" t="s">
        <v>60</v>
      </c>
      <c r="D282" s="114" t="s">
        <v>56</v>
      </c>
      <c r="E282" s="84"/>
      <c r="F282" s="57" t="s">
        <v>250</v>
      </c>
      <c r="G282" s="57" t="s">
        <v>249</v>
      </c>
      <c r="H282" s="57" t="s">
        <v>52</v>
      </c>
      <c r="I282" s="143">
        <v>847</v>
      </c>
      <c r="J282" s="143">
        <v>0</v>
      </c>
      <c r="K282" s="246">
        <f>SUM(I282:J282)</f>
        <v>847</v>
      </c>
    </row>
    <row r="283" spans="1:14" ht="15" thickBot="1" thickTop="1">
      <c r="A283" s="280" t="s">
        <v>11</v>
      </c>
      <c r="B283" s="281"/>
      <c r="C283" s="281"/>
      <c r="D283" s="281"/>
      <c r="E283" s="281"/>
      <c r="F283" s="281"/>
      <c r="G283" s="281"/>
      <c r="H283" s="282"/>
      <c r="I283" s="16">
        <f>SUM(I268:I282)</f>
        <v>5703</v>
      </c>
      <c r="J283" s="16">
        <f>SUM(J268:J282)</f>
        <v>10658</v>
      </c>
      <c r="K283" s="17">
        <f>SUM(K268:K282)</f>
        <v>16361</v>
      </c>
      <c r="M283" s="18"/>
      <c r="N283" s="19"/>
    </row>
    <row r="284" ht="13.5" thickTop="1">
      <c r="J284" s="19"/>
    </row>
    <row r="286" spans="1:12" ht="18.75" thickBot="1">
      <c r="A286" s="283" t="s">
        <v>29</v>
      </c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</row>
    <row r="287" spans="1:11" ht="13.5" customHeight="1" thickTop="1">
      <c r="A287" s="284" t="s">
        <v>1</v>
      </c>
      <c r="B287" s="268" t="s">
        <v>2</v>
      </c>
      <c r="C287" s="268" t="s">
        <v>41</v>
      </c>
      <c r="D287" s="287" t="s">
        <v>3</v>
      </c>
      <c r="E287" s="296" t="s">
        <v>4</v>
      </c>
      <c r="F287" s="293" t="s">
        <v>5</v>
      </c>
      <c r="G287" s="293" t="s">
        <v>6</v>
      </c>
      <c r="H287" s="296" t="s">
        <v>7</v>
      </c>
      <c r="I287" s="271" t="s">
        <v>40</v>
      </c>
      <c r="J287" s="272"/>
      <c r="K287" s="273"/>
    </row>
    <row r="288" spans="1:11" ht="12.75" customHeight="1">
      <c r="A288" s="285"/>
      <c r="B288" s="269"/>
      <c r="C288" s="269"/>
      <c r="D288" s="288"/>
      <c r="E288" s="297"/>
      <c r="F288" s="294"/>
      <c r="G288" s="294"/>
      <c r="H288" s="297"/>
      <c r="I288" s="274"/>
      <c r="J288" s="275"/>
      <c r="K288" s="276"/>
    </row>
    <row r="289" spans="1:11" ht="12.75" customHeight="1">
      <c r="A289" s="285"/>
      <c r="B289" s="269"/>
      <c r="C289" s="269"/>
      <c r="D289" s="288"/>
      <c r="E289" s="297"/>
      <c r="F289" s="294"/>
      <c r="G289" s="294"/>
      <c r="H289" s="297"/>
      <c r="I289" s="277"/>
      <c r="J289" s="278"/>
      <c r="K289" s="279"/>
    </row>
    <row r="290" spans="1:11" ht="14.25" thickBot="1">
      <c r="A290" s="286"/>
      <c r="B290" s="270"/>
      <c r="C290" s="270"/>
      <c r="D290" s="289"/>
      <c r="E290" s="298"/>
      <c r="F290" s="295"/>
      <c r="G290" s="295"/>
      <c r="H290" s="298"/>
      <c r="I290" s="6" t="s">
        <v>8</v>
      </c>
      <c r="J290" s="7" t="s">
        <v>9</v>
      </c>
      <c r="K290" s="8" t="s">
        <v>10</v>
      </c>
    </row>
    <row r="291" spans="1:11" ht="14.25" thickTop="1">
      <c r="A291" s="46" t="s">
        <v>319</v>
      </c>
      <c r="B291" s="43">
        <v>4</v>
      </c>
      <c r="C291" s="43"/>
      <c r="D291" s="43" t="s">
        <v>64</v>
      </c>
      <c r="E291" s="47" t="s">
        <v>325</v>
      </c>
      <c r="F291" s="42" t="s">
        <v>321</v>
      </c>
      <c r="G291" s="57" t="s">
        <v>326</v>
      </c>
      <c r="H291" s="43" t="s">
        <v>52</v>
      </c>
      <c r="I291" s="111">
        <v>190</v>
      </c>
      <c r="J291" s="111">
        <v>0</v>
      </c>
      <c r="K291" s="263">
        <v>190</v>
      </c>
    </row>
    <row r="292" spans="1:11" ht="27">
      <c r="A292" s="47" t="s">
        <v>378</v>
      </c>
      <c r="B292" s="43">
        <v>5</v>
      </c>
      <c r="C292" s="43"/>
      <c r="D292" s="54" t="s">
        <v>180</v>
      </c>
      <c r="E292" s="47" t="s">
        <v>325</v>
      </c>
      <c r="F292" s="30" t="s">
        <v>526</v>
      </c>
      <c r="G292" s="43" t="s">
        <v>381</v>
      </c>
      <c r="H292" s="43" t="s">
        <v>46</v>
      </c>
      <c r="I292" s="218">
        <v>393</v>
      </c>
      <c r="J292" s="218">
        <v>890</v>
      </c>
      <c r="K292" s="91">
        <f>SUM(I292:J292)</f>
        <v>1283</v>
      </c>
    </row>
    <row r="293" spans="1:11" ht="13.5">
      <c r="A293" s="189" t="s">
        <v>384</v>
      </c>
      <c r="B293" s="11">
        <v>6</v>
      </c>
      <c r="C293" s="11" t="s">
        <v>43</v>
      </c>
      <c r="D293" s="11" t="s">
        <v>112</v>
      </c>
      <c r="E293" s="37" t="s">
        <v>325</v>
      </c>
      <c r="F293" s="38" t="s">
        <v>385</v>
      </c>
      <c r="G293" s="38" t="s">
        <v>512</v>
      </c>
      <c r="H293" s="11" t="s">
        <v>46</v>
      </c>
      <c r="I293" s="39">
        <v>521</v>
      </c>
      <c r="J293" s="39">
        <v>0</v>
      </c>
      <c r="K293" s="89">
        <f>I293+J293</f>
        <v>521</v>
      </c>
    </row>
    <row r="294" spans="1:11" ht="13.5">
      <c r="A294" s="189" t="s">
        <v>436</v>
      </c>
      <c r="B294" s="48">
        <v>6</v>
      </c>
      <c r="C294" s="48" t="s">
        <v>417</v>
      </c>
      <c r="D294" s="43" t="s">
        <v>398</v>
      </c>
      <c r="E294" s="47" t="s">
        <v>325</v>
      </c>
      <c r="F294" s="48" t="s">
        <v>437</v>
      </c>
      <c r="G294" s="43" t="s">
        <v>442</v>
      </c>
      <c r="H294" s="48" t="s">
        <v>46</v>
      </c>
      <c r="I294" s="49">
        <v>422</v>
      </c>
      <c r="J294" s="49">
        <v>0</v>
      </c>
      <c r="K294" s="224">
        <f>SUM(I294:J294)</f>
        <v>422</v>
      </c>
    </row>
    <row r="295" spans="1:11" ht="27">
      <c r="A295" s="189" t="s">
        <v>35</v>
      </c>
      <c r="B295" s="11">
        <v>6</v>
      </c>
      <c r="C295" s="11" t="s">
        <v>258</v>
      </c>
      <c r="D295" s="11" t="s">
        <v>445</v>
      </c>
      <c r="E295" s="37" t="s">
        <v>325</v>
      </c>
      <c r="F295" s="172" t="s">
        <v>518</v>
      </c>
      <c r="G295" s="38" t="s">
        <v>455</v>
      </c>
      <c r="H295" s="11" t="s">
        <v>456</v>
      </c>
      <c r="I295" s="174">
        <v>500</v>
      </c>
      <c r="J295" s="174">
        <v>0</v>
      </c>
      <c r="K295" s="235">
        <v>500</v>
      </c>
    </row>
    <row r="296" spans="1:11" ht="27.75" thickBot="1">
      <c r="A296" s="189" t="s">
        <v>471</v>
      </c>
      <c r="B296" s="43">
        <v>6</v>
      </c>
      <c r="C296" s="43" t="s">
        <v>258</v>
      </c>
      <c r="D296" s="43" t="s">
        <v>335</v>
      </c>
      <c r="E296" s="47" t="s">
        <v>325</v>
      </c>
      <c r="F296" s="42" t="s">
        <v>472</v>
      </c>
      <c r="G296" s="43" t="s">
        <v>477</v>
      </c>
      <c r="H296" s="43" t="s">
        <v>46</v>
      </c>
      <c r="I296" s="171">
        <v>285</v>
      </c>
      <c r="J296" s="171">
        <v>0</v>
      </c>
      <c r="K296" s="229">
        <f>SUM(I296:J296)</f>
        <v>285</v>
      </c>
    </row>
    <row r="297" spans="1:14" ht="15" thickBot="1" thickTop="1">
      <c r="A297" s="280" t="s">
        <v>11</v>
      </c>
      <c r="B297" s="281"/>
      <c r="C297" s="281"/>
      <c r="D297" s="281"/>
      <c r="E297" s="281"/>
      <c r="F297" s="281"/>
      <c r="G297" s="281"/>
      <c r="H297" s="282"/>
      <c r="I297" s="16">
        <f>SUM(I291:I296)</f>
        <v>2311</v>
      </c>
      <c r="J297" s="16">
        <f>SUM(J291:J296)</f>
        <v>890</v>
      </c>
      <c r="K297" s="17">
        <f>SUM(K291:K296)</f>
        <v>3201</v>
      </c>
      <c r="M297" s="18"/>
      <c r="N297" s="19"/>
    </row>
    <row r="298" ht="13.5" thickTop="1">
      <c r="J298" s="19"/>
    </row>
    <row r="300" spans="1:12" ht="18.75" thickBot="1">
      <c r="A300" s="283" t="s">
        <v>30</v>
      </c>
      <c r="B300" s="283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</row>
    <row r="301" spans="1:11" ht="13.5" customHeight="1" thickTop="1">
      <c r="A301" s="284" t="s">
        <v>1</v>
      </c>
      <c r="B301" s="268" t="s">
        <v>2</v>
      </c>
      <c r="C301" s="268" t="s">
        <v>41</v>
      </c>
      <c r="D301" s="287" t="s">
        <v>3</v>
      </c>
      <c r="E301" s="296" t="s">
        <v>4</v>
      </c>
      <c r="F301" s="293" t="s">
        <v>5</v>
      </c>
      <c r="G301" s="293" t="s">
        <v>6</v>
      </c>
      <c r="H301" s="296" t="s">
        <v>7</v>
      </c>
      <c r="I301" s="271" t="s">
        <v>40</v>
      </c>
      <c r="J301" s="272"/>
      <c r="K301" s="273"/>
    </row>
    <row r="302" spans="1:11" ht="12.75" customHeight="1">
      <c r="A302" s="285"/>
      <c r="B302" s="269"/>
      <c r="C302" s="269"/>
      <c r="D302" s="288"/>
      <c r="E302" s="297"/>
      <c r="F302" s="294"/>
      <c r="G302" s="294"/>
      <c r="H302" s="297"/>
      <c r="I302" s="274"/>
      <c r="J302" s="275"/>
      <c r="K302" s="276"/>
    </row>
    <row r="303" spans="1:11" ht="12.75" customHeight="1">
      <c r="A303" s="285"/>
      <c r="B303" s="269"/>
      <c r="C303" s="269"/>
      <c r="D303" s="288"/>
      <c r="E303" s="297"/>
      <c r="F303" s="294"/>
      <c r="G303" s="294"/>
      <c r="H303" s="297"/>
      <c r="I303" s="277"/>
      <c r="J303" s="278"/>
      <c r="K303" s="279"/>
    </row>
    <row r="304" spans="1:11" ht="14.25" thickBot="1">
      <c r="A304" s="286"/>
      <c r="B304" s="270"/>
      <c r="C304" s="270"/>
      <c r="D304" s="289"/>
      <c r="E304" s="298"/>
      <c r="F304" s="295"/>
      <c r="G304" s="295"/>
      <c r="H304" s="298"/>
      <c r="I304" s="6" t="s">
        <v>8</v>
      </c>
      <c r="J304" s="7" t="s">
        <v>9</v>
      </c>
      <c r="K304" s="8" t="s">
        <v>10</v>
      </c>
    </row>
    <row r="305" spans="1:11" ht="15" thickBot="1" thickTop="1">
      <c r="A305" s="46" t="s">
        <v>384</v>
      </c>
      <c r="B305" s="43">
        <v>6</v>
      </c>
      <c r="C305" s="43" t="s">
        <v>43</v>
      </c>
      <c r="D305" s="43" t="s">
        <v>112</v>
      </c>
      <c r="E305" s="47" t="s">
        <v>399</v>
      </c>
      <c r="F305" s="42" t="s">
        <v>385</v>
      </c>
      <c r="G305" s="42" t="s">
        <v>400</v>
      </c>
      <c r="H305" s="43" t="s">
        <v>46</v>
      </c>
      <c r="I305" s="188">
        <v>401</v>
      </c>
      <c r="J305" s="188">
        <v>0</v>
      </c>
      <c r="K305" s="264">
        <f>I305+J305</f>
        <v>401</v>
      </c>
    </row>
    <row r="306" spans="1:14" ht="15" thickBot="1" thickTop="1">
      <c r="A306" s="280" t="s">
        <v>11</v>
      </c>
      <c r="B306" s="281"/>
      <c r="C306" s="281"/>
      <c r="D306" s="281"/>
      <c r="E306" s="281"/>
      <c r="F306" s="281"/>
      <c r="G306" s="281"/>
      <c r="H306" s="282"/>
      <c r="I306" s="16">
        <f>SUM(I305:I305)</f>
        <v>401</v>
      </c>
      <c r="J306" s="16">
        <f>SUM(J305:J305)</f>
        <v>0</v>
      </c>
      <c r="K306" s="17">
        <f>SUM(K305:K305)</f>
        <v>401</v>
      </c>
      <c r="M306" s="18"/>
      <c r="N306" s="19"/>
    </row>
    <row r="307" ht="13.5" thickTop="1">
      <c r="J307" s="19"/>
    </row>
    <row r="309" spans="1:12" ht="18.75" thickBot="1">
      <c r="A309" s="283" t="s">
        <v>31</v>
      </c>
      <c r="B309" s="283"/>
      <c r="C309" s="283"/>
      <c r="D309" s="283"/>
      <c r="E309" s="283"/>
      <c r="F309" s="283"/>
      <c r="G309" s="283"/>
      <c r="H309" s="283"/>
      <c r="I309" s="283"/>
      <c r="J309" s="283"/>
      <c r="K309" s="283"/>
      <c r="L309" s="283"/>
    </row>
    <row r="310" spans="1:11" ht="13.5" customHeight="1" thickTop="1">
      <c r="A310" s="284" t="s">
        <v>1</v>
      </c>
      <c r="B310" s="268" t="s">
        <v>2</v>
      </c>
      <c r="C310" s="268" t="s">
        <v>41</v>
      </c>
      <c r="D310" s="287" t="s">
        <v>3</v>
      </c>
      <c r="E310" s="296" t="s">
        <v>4</v>
      </c>
      <c r="F310" s="293" t="s">
        <v>5</v>
      </c>
      <c r="G310" s="293" t="s">
        <v>6</v>
      </c>
      <c r="H310" s="296" t="s">
        <v>7</v>
      </c>
      <c r="I310" s="271" t="s">
        <v>40</v>
      </c>
      <c r="J310" s="272"/>
      <c r="K310" s="273"/>
    </row>
    <row r="311" spans="1:11" ht="12.75" customHeight="1">
      <c r="A311" s="285"/>
      <c r="B311" s="269"/>
      <c r="C311" s="269"/>
      <c r="D311" s="288"/>
      <c r="E311" s="297"/>
      <c r="F311" s="294"/>
      <c r="G311" s="294"/>
      <c r="H311" s="297"/>
      <c r="I311" s="274"/>
      <c r="J311" s="275"/>
      <c r="K311" s="276"/>
    </row>
    <row r="312" spans="1:11" ht="12.75" customHeight="1">
      <c r="A312" s="285"/>
      <c r="B312" s="269"/>
      <c r="C312" s="269"/>
      <c r="D312" s="288"/>
      <c r="E312" s="297"/>
      <c r="F312" s="294"/>
      <c r="G312" s="294"/>
      <c r="H312" s="297"/>
      <c r="I312" s="277"/>
      <c r="J312" s="278"/>
      <c r="K312" s="279"/>
    </row>
    <row r="313" spans="1:11" ht="14.25" thickBot="1">
      <c r="A313" s="286"/>
      <c r="B313" s="270"/>
      <c r="C313" s="270"/>
      <c r="D313" s="289"/>
      <c r="E313" s="298"/>
      <c r="F313" s="295"/>
      <c r="G313" s="295"/>
      <c r="H313" s="298"/>
      <c r="I313" s="6" t="s">
        <v>8</v>
      </c>
      <c r="J313" s="7" t="s">
        <v>9</v>
      </c>
      <c r="K313" s="8" t="s">
        <v>10</v>
      </c>
    </row>
    <row r="314" spans="1:11" ht="14.25" thickTop="1">
      <c r="A314" s="193" t="s">
        <v>369</v>
      </c>
      <c r="B314" s="24">
        <v>4</v>
      </c>
      <c r="C314" s="24"/>
      <c r="D314" s="24" t="s">
        <v>112</v>
      </c>
      <c r="E314" s="209" t="s">
        <v>180</v>
      </c>
      <c r="F314" s="67" t="s">
        <v>370</v>
      </c>
      <c r="G314" s="67" t="s">
        <v>376</v>
      </c>
      <c r="H314" s="24" t="s">
        <v>46</v>
      </c>
      <c r="I314" s="68">
        <v>141</v>
      </c>
      <c r="J314" s="68">
        <v>0</v>
      </c>
      <c r="K314" s="240">
        <f>J314+I314</f>
        <v>141</v>
      </c>
    </row>
    <row r="315" spans="1:11" ht="27">
      <c r="A315" s="69" t="s">
        <v>378</v>
      </c>
      <c r="B315" s="9">
        <v>5</v>
      </c>
      <c r="C315" s="9"/>
      <c r="D315" s="9" t="s">
        <v>180</v>
      </c>
      <c r="E315" s="10" t="s">
        <v>180</v>
      </c>
      <c r="F315" s="70" t="s">
        <v>533</v>
      </c>
      <c r="G315" s="70" t="s">
        <v>377</v>
      </c>
      <c r="H315" s="70" t="s">
        <v>46</v>
      </c>
      <c r="I315" s="218">
        <v>857</v>
      </c>
      <c r="J315" s="218">
        <v>1250</v>
      </c>
      <c r="K315" s="90">
        <f>SUM(I315:J315)</f>
        <v>2107</v>
      </c>
    </row>
    <row r="316" spans="1:11" ht="13.5">
      <c r="A316" s="46" t="s">
        <v>384</v>
      </c>
      <c r="B316" s="43">
        <v>6</v>
      </c>
      <c r="C316" s="43" t="s">
        <v>43</v>
      </c>
      <c r="D316" s="43" t="s">
        <v>112</v>
      </c>
      <c r="E316" s="10" t="s">
        <v>180</v>
      </c>
      <c r="F316" s="42" t="s">
        <v>385</v>
      </c>
      <c r="G316" s="42" t="s">
        <v>401</v>
      </c>
      <c r="H316" s="43" t="s">
        <v>46</v>
      </c>
      <c r="I316" s="50">
        <v>408</v>
      </c>
      <c r="J316" s="50">
        <v>0</v>
      </c>
      <c r="K316" s="265">
        <f>I316+J316</f>
        <v>408</v>
      </c>
    </row>
    <row r="317" spans="1:11" ht="13.5">
      <c r="A317" s="189" t="s">
        <v>416</v>
      </c>
      <c r="B317" s="11">
        <v>6</v>
      </c>
      <c r="C317" s="11" t="s">
        <v>417</v>
      </c>
      <c r="D317" s="11" t="s">
        <v>73</v>
      </c>
      <c r="E317" s="37" t="s">
        <v>180</v>
      </c>
      <c r="F317" s="38" t="s">
        <v>418</v>
      </c>
      <c r="G317" s="11" t="s">
        <v>429</v>
      </c>
      <c r="H317" s="11" t="s">
        <v>46</v>
      </c>
      <c r="I317" s="62">
        <v>158</v>
      </c>
      <c r="J317" s="62">
        <v>160</v>
      </c>
      <c r="K317" s="233">
        <f>I317+J317</f>
        <v>318</v>
      </c>
    </row>
    <row r="318" spans="1:11" ht="13.5">
      <c r="A318" s="46" t="s">
        <v>490</v>
      </c>
      <c r="B318" s="54">
        <v>7</v>
      </c>
      <c r="C318" s="54"/>
      <c r="D318" s="43" t="s">
        <v>64</v>
      </c>
      <c r="E318" s="47" t="s">
        <v>180</v>
      </c>
      <c r="F318" s="42" t="s">
        <v>491</v>
      </c>
      <c r="G318" s="54" t="s">
        <v>493</v>
      </c>
      <c r="H318" s="48" t="s">
        <v>161</v>
      </c>
      <c r="I318" s="151">
        <v>713</v>
      </c>
      <c r="J318" s="151">
        <v>687</v>
      </c>
      <c r="K318" s="227">
        <f>SUM(I318:J318)</f>
        <v>1400</v>
      </c>
    </row>
    <row r="319" spans="1:11" ht="13.5">
      <c r="A319" s="69" t="s">
        <v>179</v>
      </c>
      <c r="B319" s="65">
        <v>4</v>
      </c>
      <c r="C319" s="65"/>
      <c r="D319" s="113" t="s">
        <v>180</v>
      </c>
      <c r="E319" s="114"/>
      <c r="F319" s="65" t="s">
        <v>181</v>
      </c>
      <c r="G319" s="65" t="s">
        <v>182</v>
      </c>
      <c r="H319" s="65" t="s">
        <v>154</v>
      </c>
      <c r="I319" s="116">
        <v>385</v>
      </c>
      <c r="J319" s="116">
        <v>3360</v>
      </c>
      <c r="K319" s="238">
        <v>3745</v>
      </c>
    </row>
    <row r="320" spans="1:11" ht="13.5">
      <c r="A320" s="69" t="s">
        <v>183</v>
      </c>
      <c r="B320" s="65">
        <v>4</v>
      </c>
      <c r="C320" s="57"/>
      <c r="D320" s="114" t="s">
        <v>180</v>
      </c>
      <c r="E320" s="114"/>
      <c r="F320" s="57" t="s">
        <v>184</v>
      </c>
      <c r="G320" s="65" t="s">
        <v>185</v>
      </c>
      <c r="H320" s="65" t="s">
        <v>46</v>
      </c>
      <c r="I320" s="116">
        <v>312</v>
      </c>
      <c r="J320" s="116">
        <v>2598</v>
      </c>
      <c r="K320" s="238">
        <v>2910</v>
      </c>
    </row>
    <row r="321" spans="1:11" ht="14.25" thickBot="1">
      <c r="A321" s="64" t="s">
        <v>217</v>
      </c>
      <c r="B321" s="57">
        <v>5</v>
      </c>
      <c r="C321" s="57"/>
      <c r="D321" s="114" t="s">
        <v>180</v>
      </c>
      <c r="E321" s="114"/>
      <c r="F321" s="57" t="s">
        <v>218</v>
      </c>
      <c r="G321" s="57" t="s">
        <v>219</v>
      </c>
      <c r="H321" s="57" t="s">
        <v>220</v>
      </c>
      <c r="I321" s="143">
        <v>200</v>
      </c>
      <c r="J321" s="143">
        <v>0</v>
      </c>
      <c r="K321" s="246">
        <v>200</v>
      </c>
    </row>
    <row r="322" spans="1:14" ht="15" thickBot="1" thickTop="1">
      <c r="A322" s="280" t="s">
        <v>11</v>
      </c>
      <c r="B322" s="281"/>
      <c r="C322" s="281"/>
      <c r="D322" s="281"/>
      <c r="E322" s="281"/>
      <c r="F322" s="281"/>
      <c r="G322" s="281"/>
      <c r="H322" s="282"/>
      <c r="I322" s="16">
        <f>SUM(I314:I321)</f>
        <v>3174</v>
      </c>
      <c r="J322" s="16">
        <f>SUM(J314:J321)</f>
        <v>8055</v>
      </c>
      <c r="K322" s="17">
        <f>SUM(K314:K321)</f>
        <v>11229</v>
      </c>
      <c r="M322" s="18"/>
      <c r="N322" s="19"/>
    </row>
    <row r="323" ht="13.5" thickTop="1">
      <c r="J323" s="19"/>
    </row>
    <row r="325" spans="1:12" ht="18.75" thickBot="1">
      <c r="A325" s="283" t="s">
        <v>32</v>
      </c>
      <c r="B325" s="283"/>
      <c r="C325" s="283"/>
      <c r="D325" s="283"/>
      <c r="E325" s="283"/>
      <c r="F325" s="283"/>
      <c r="G325" s="283"/>
      <c r="H325" s="283"/>
      <c r="I325" s="283"/>
      <c r="J325" s="283"/>
      <c r="K325" s="283"/>
      <c r="L325" s="283"/>
    </row>
    <row r="326" spans="1:11" ht="13.5" customHeight="1" thickTop="1">
      <c r="A326" s="284" t="s">
        <v>1</v>
      </c>
      <c r="B326" s="268" t="s">
        <v>2</v>
      </c>
      <c r="C326" s="268" t="s">
        <v>41</v>
      </c>
      <c r="D326" s="287" t="s">
        <v>3</v>
      </c>
      <c r="E326" s="296" t="s">
        <v>4</v>
      </c>
      <c r="F326" s="293" t="s">
        <v>5</v>
      </c>
      <c r="G326" s="293" t="s">
        <v>6</v>
      </c>
      <c r="H326" s="296" t="s">
        <v>7</v>
      </c>
      <c r="I326" s="271" t="s">
        <v>40</v>
      </c>
      <c r="J326" s="272"/>
      <c r="K326" s="273"/>
    </row>
    <row r="327" spans="1:11" ht="12.75" customHeight="1">
      <c r="A327" s="285"/>
      <c r="B327" s="269"/>
      <c r="C327" s="269"/>
      <c r="D327" s="288"/>
      <c r="E327" s="297"/>
      <c r="F327" s="294"/>
      <c r="G327" s="294"/>
      <c r="H327" s="297"/>
      <c r="I327" s="274"/>
      <c r="J327" s="275"/>
      <c r="K327" s="276"/>
    </row>
    <row r="328" spans="1:11" ht="12.75" customHeight="1">
      <c r="A328" s="285"/>
      <c r="B328" s="269"/>
      <c r="C328" s="269"/>
      <c r="D328" s="288"/>
      <c r="E328" s="297"/>
      <c r="F328" s="294"/>
      <c r="G328" s="294"/>
      <c r="H328" s="297"/>
      <c r="I328" s="277"/>
      <c r="J328" s="278"/>
      <c r="K328" s="279"/>
    </row>
    <row r="329" spans="1:11" ht="14.25" thickBot="1">
      <c r="A329" s="286"/>
      <c r="B329" s="270"/>
      <c r="C329" s="270"/>
      <c r="D329" s="289"/>
      <c r="E329" s="298"/>
      <c r="F329" s="295"/>
      <c r="G329" s="295"/>
      <c r="H329" s="298"/>
      <c r="I329" s="6" t="s">
        <v>8</v>
      </c>
      <c r="J329" s="7" t="s">
        <v>9</v>
      </c>
      <c r="K329" s="8" t="s">
        <v>10</v>
      </c>
    </row>
    <row r="330" spans="1:11" ht="14.25" thickTop="1">
      <c r="A330" s="46" t="s">
        <v>384</v>
      </c>
      <c r="B330" s="43">
        <v>6</v>
      </c>
      <c r="C330" s="43" t="s">
        <v>43</v>
      </c>
      <c r="D330" s="43" t="s">
        <v>112</v>
      </c>
      <c r="E330" s="47" t="s">
        <v>402</v>
      </c>
      <c r="F330" s="42" t="s">
        <v>385</v>
      </c>
      <c r="G330" s="42" t="s">
        <v>403</v>
      </c>
      <c r="H330" s="43" t="s">
        <v>46</v>
      </c>
      <c r="I330" s="50">
        <v>565</v>
      </c>
      <c r="J330" s="50">
        <v>0</v>
      </c>
      <c r="K330" s="250">
        <f>I330+J330</f>
        <v>565</v>
      </c>
    </row>
    <row r="331" spans="1:11" ht="13.5">
      <c r="A331" s="64" t="s">
        <v>408</v>
      </c>
      <c r="B331" s="57">
        <v>6</v>
      </c>
      <c r="C331" s="57" t="s">
        <v>60</v>
      </c>
      <c r="D331" s="57" t="s">
        <v>222</v>
      </c>
      <c r="E331" s="113" t="s">
        <v>222</v>
      </c>
      <c r="F331" s="48" t="s">
        <v>409</v>
      </c>
      <c r="G331" s="65" t="s">
        <v>410</v>
      </c>
      <c r="H331" s="65" t="s">
        <v>330</v>
      </c>
      <c r="I331" s="116">
        <v>845</v>
      </c>
      <c r="J331" s="116">
        <v>0</v>
      </c>
      <c r="K331" s="238">
        <v>845</v>
      </c>
    </row>
    <row r="332" spans="1:11" ht="13.5">
      <c r="A332" s="189" t="s">
        <v>416</v>
      </c>
      <c r="B332" s="11">
        <v>6</v>
      </c>
      <c r="C332" s="11" t="s">
        <v>417</v>
      </c>
      <c r="D332" s="11" t="s">
        <v>73</v>
      </c>
      <c r="E332" s="37" t="s">
        <v>222</v>
      </c>
      <c r="F332" s="38" t="s">
        <v>418</v>
      </c>
      <c r="G332" s="11" t="s">
        <v>430</v>
      </c>
      <c r="H332" s="11" t="s">
        <v>46</v>
      </c>
      <c r="I332" s="62">
        <v>519</v>
      </c>
      <c r="J332" s="62">
        <v>820</v>
      </c>
      <c r="K332" s="233">
        <f>I332+J332</f>
        <v>1339</v>
      </c>
    </row>
    <row r="333" spans="1:11" ht="14.25" thickBot="1">
      <c r="A333" s="60" t="s">
        <v>221</v>
      </c>
      <c r="B333" s="59">
        <v>5</v>
      </c>
      <c r="C333" s="59"/>
      <c r="D333" s="210" t="s">
        <v>222</v>
      </c>
      <c r="E333" s="130"/>
      <c r="F333" s="134" t="s">
        <v>223</v>
      </c>
      <c r="G333" s="59" t="s">
        <v>224</v>
      </c>
      <c r="H333" s="59" t="s">
        <v>225</v>
      </c>
      <c r="I333" s="135">
        <v>1617</v>
      </c>
      <c r="J333" s="135">
        <v>0</v>
      </c>
      <c r="K333" s="247">
        <v>1617</v>
      </c>
    </row>
    <row r="334" spans="1:14" ht="15" thickBot="1" thickTop="1">
      <c r="A334" s="290" t="s">
        <v>11</v>
      </c>
      <c r="B334" s="291"/>
      <c r="C334" s="291"/>
      <c r="D334" s="291"/>
      <c r="E334" s="291"/>
      <c r="F334" s="291"/>
      <c r="G334" s="291"/>
      <c r="H334" s="292"/>
      <c r="I334" s="16">
        <f>SUM(I330:I333)</f>
        <v>3546</v>
      </c>
      <c r="J334" s="16">
        <f>SUM(J330:J333)</f>
        <v>820</v>
      </c>
      <c r="K334" s="17">
        <f>SUM(K330:K333)</f>
        <v>4366</v>
      </c>
      <c r="M334" s="18"/>
      <c r="N334" s="19"/>
    </row>
    <row r="335" ht="13.5" thickTop="1">
      <c r="J335" s="19"/>
    </row>
    <row r="337" spans="1:12" ht="18.75" thickBot="1">
      <c r="A337" s="283" t="s">
        <v>33</v>
      </c>
      <c r="B337" s="283"/>
      <c r="C337" s="283"/>
      <c r="D337" s="283"/>
      <c r="E337" s="283"/>
      <c r="F337" s="283"/>
      <c r="G337" s="283"/>
      <c r="H337" s="283"/>
      <c r="I337" s="283"/>
      <c r="J337" s="283"/>
      <c r="K337" s="283"/>
      <c r="L337" s="283"/>
    </row>
    <row r="338" spans="1:11" ht="13.5" customHeight="1" thickTop="1">
      <c r="A338" s="284" t="s">
        <v>1</v>
      </c>
      <c r="B338" s="268" t="s">
        <v>2</v>
      </c>
      <c r="C338" s="268" t="s">
        <v>41</v>
      </c>
      <c r="D338" s="287" t="s">
        <v>3</v>
      </c>
      <c r="E338" s="296" t="s">
        <v>4</v>
      </c>
      <c r="F338" s="293" t="s">
        <v>5</v>
      </c>
      <c r="G338" s="293" t="s">
        <v>6</v>
      </c>
      <c r="H338" s="296" t="s">
        <v>7</v>
      </c>
      <c r="I338" s="271" t="s">
        <v>40</v>
      </c>
      <c r="J338" s="272"/>
      <c r="K338" s="273"/>
    </row>
    <row r="339" spans="1:11" ht="12.75" customHeight="1">
      <c r="A339" s="285"/>
      <c r="B339" s="269"/>
      <c r="C339" s="269"/>
      <c r="D339" s="288"/>
      <c r="E339" s="297"/>
      <c r="F339" s="294"/>
      <c r="G339" s="294"/>
      <c r="H339" s="297"/>
      <c r="I339" s="274"/>
      <c r="J339" s="275"/>
      <c r="K339" s="276"/>
    </row>
    <row r="340" spans="1:11" ht="12.75" customHeight="1">
      <c r="A340" s="285"/>
      <c r="B340" s="269"/>
      <c r="C340" s="269"/>
      <c r="D340" s="288"/>
      <c r="E340" s="297"/>
      <c r="F340" s="294"/>
      <c r="G340" s="294"/>
      <c r="H340" s="297"/>
      <c r="I340" s="277"/>
      <c r="J340" s="278"/>
      <c r="K340" s="279"/>
    </row>
    <row r="341" spans="1:11" ht="14.25" thickBot="1">
      <c r="A341" s="286"/>
      <c r="B341" s="270"/>
      <c r="C341" s="270"/>
      <c r="D341" s="289"/>
      <c r="E341" s="298"/>
      <c r="F341" s="295"/>
      <c r="G341" s="295"/>
      <c r="H341" s="298"/>
      <c r="I341" s="6" t="s">
        <v>8</v>
      </c>
      <c r="J341" s="7" t="s">
        <v>9</v>
      </c>
      <c r="K341" s="8" t="s">
        <v>10</v>
      </c>
    </row>
    <row r="342" spans="1:11" ht="14.25" thickTop="1">
      <c r="A342" s="46" t="s">
        <v>327</v>
      </c>
      <c r="B342" s="43">
        <v>4</v>
      </c>
      <c r="C342" s="156"/>
      <c r="D342" s="43" t="s">
        <v>64</v>
      </c>
      <c r="E342" s="47" t="s">
        <v>91</v>
      </c>
      <c r="F342" s="42" t="s">
        <v>328</v>
      </c>
      <c r="G342" s="43" t="s">
        <v>331</v>
      </c>
      <c r="H342" s="43" t="s">
        <v>330</v>
      </c>
      <c r="I342" s="62">
        <v>1101</v>
      </c>
      <c r="J342" s="62">
        <v>0</v>
      </c>
      <c r="K342" s="249">
        <f>SUM(I342:J342)</f>
        <v>1101</v>
      </c>
    </row>
    <row r="343" spans="1:11" ht="13.5">
      <c r="A343" s="194" t="s">
        <v>346</v>
      </c>
      <c r="B343" s="164">
        <v>4</v>
      </c>
      <c r="C343" s="164"/>
      <c r="D343" s="164" t="s">
        <v>49</v>
      </c>
      <c r="E343" s="191" t="s">
        <v>91</v>
      </c>
      <c r="F343" s="164" t="s">
        <v>347</v>
      </c>
      <c r="G343" s="164" t="s">
        <v>350</v>
      </c>
      <c r="H343" s="161" t="s">
        <v>52</v>
      </c>
      <c r="I343" s="29">
        <v>52</v>
      </c>
      <c r="J343" s="29">
        <v>1800</v>
      </c>
      <c r="K343" s="87">
        <f>SUM(I343:J343)</f>
        <v>1852</v>
      </c>
    </row>
    <row r="344" spans="1:11" ht="13.5">
      <c r="A344" s="69" t="s">
        <v>361</v>
      </c>
      <c r="B344" s="65">
        <v>4</v>
      </c>
      <c r="C344" s="65"/>
      <c r="D344" s="65" t="s">
        <v>91</v>
      </c>
      <c r="E344" s="113" t="s">
        <v>91</v>
      </c>
      <c r="F344" s="70" t="s">
        <v>362</v>
      </c>
      <c r="G344" s="70" t="s">
        <v>363</v>
      </c>
      <c r="H344" s="57" t="s">
        <v>46</v>
      </c>
      <c r="I344" s="40">
        <v>0</v>
      </c>
      <c r="J344" s="40">
        <v>5840</v>
      </c>
      <c r="K344" s="89">
        <v>5840</v>
      </c>
    </row>
    <row r="345" spans="1:11" ht="27">
      <c r="A345" s="69" t="s">
        <v>365</v>
      </c>
      <c r="B345" s="9">
        <v>4</v>
      </c>
      <c r="C345" s="9"/>
      <c r="D345" s="9" t="s">
        <v>91</v>
      </c>
      <c r="E345" s="10" t="s">
        <v>91</v>
      </c>
      <c r="F345" s="9" t="s">
        <v>534</v>
      </c>
      <c r="G345" s="9" t="s">
        <v>366</v>
      </c>
      <c r="H345" s="70" t="s">
        <v>367</v>
      </c>
      <c r="I345" s="12">
        <v>513</v>
      </c>
      <c r="J345" s="12">
        <v>0</v>
      </c>
      <c r="K345" s="90">
        <v>513</v>
      </c>
    </row>
    <row r="346" spans="1:11" ht="13.5">
      <c r="A346" s="31" t="s">
        <v>508</v>
      </c>
      <c r="B346" s="32">
        <v>4</v>
      </c>
      <c r="C346" s="32"/>
      <c r="D346" s="32" t="s">
        <v>91</v>
      </c>
      <c r="E346" s="44" t="s">
        <v>91</v>
      </c>
      <c r="F346" s="34" t="s">
        <v>509</v>
      </c>
      <c r="G346" s="34" t="s">
        <v>510</v>
      </c>
      <c r="H346" s="32" t="s">
        <v>46</v>
      </c>
      <c r="I346" s="63">
        <v>445</v>
      </c>
      <c r="J346" s="63">
        <v>700</v>
      </c>
      <c r="K346" s="234">
        <v>1145</v>
      </c>
    </row>
    <row r="347" spans="1:11" ht="13.5">
      <c r="A347" s="189" t="s">
        <v>369</v>
      </c>
      <c r="B347" s="11">
        <v>4</v>
      </c>
      <c r="C347" s="11"/>
      <c r="D347" s="11" t="s">
        <v>112</v>
      </c>
      <c r="E347" s="10" t="s">
        <v>91</v>
      </c>
      <c r="F347" s="9" t="s">
        <v>370</v>
      </c>
      <c r="G347" s="9" t="s">
        <v>373</v>
      </c>
      <c r="H347" s="11" t="s">
        <v>46</v>
      </c>
      <c r="I347" s="12">
        <v>111</v>
      </c>
      <c r="J347" s="12">
        <v>0</v>
      </c>
      <c r="K347" s="90">
        <f>J347+I347</f>
        <v>111</v>
      </c>
    </row>
    <row r="348" spans="1:11" ht="13.5">
      <c r="A348" s="46" t="s">
        <v>384</v>
      </c>
      <c r="B348" s="43">
        <v>6</v>
      </c>
      <c r="C348" s="43" t="s">
        <v>43</v>
      </c>
      <c r="D348" s="43" t="s">
        <v>112</v>
      </c>
      <c r="E348" s="47" t="s">
        <v>404</v>
      </c>
      <c r="F348" s="42" t="s">
        <v>385</v>
      </c>
      <c r="G348" s="42" t="s">
        <v>405</v>
      </c>
      <c r="H348" s="43" t="s">
        <v>46</v>
      </c>
      <c r="I348" s="50">
        <v>324</v>
      </c>
      <c r="J348" s="50">
        <v>0</v>
      </c>
      <c r="K348" s="265">
        <f>I348+J348</f>
        <v>324</v>
      </c>
    </row>
    <row r="349" spans="1:11" ht="13.5">
      <c r="A349" s="46" t="s">
        <v>436</v>
      </c>
      <c r="B349" s="48">
        <v>6</v>
      </c>
      <c r="C349" s="48" t="s">
        <v>417</v>
      </c>
      <c r="D349" s="43" t="s">
        <v>398</v>
      </c>
      <c r="E349" s="47" t="s">
        <v>404</v>
      </c>
      <c r="F349" s="48" t="s">
        <v>437</v>
      </c>
      <c r="G349" s="43" t="s">
        <v>443</v>
      </c>
      <c r="H349" s="48" t="s">
        <v>46</v>
      </c>
      <c r="I349" s="49">
        <v>426</v>
      </c>
      <c r="J349" s="49">
        <v>0</v>
      </c>
      <c r="K349" s="90">
        <f>SUM(I349:J349)</f>
        <v>426</v>
      </c>
    </row>
    <row r="350" spans="1:11" ht="13.5">
      <c r="A350" s="46" t="s">
        <v>482</v>
      </c>
      <c r="B350" s="43">
        <v>7</v>
      </c>
      <c r="C350" s="43"/>
      <c r="D350" s="43" t="s">
        <v>64</v>
      </c>
      <c r="E350" s="47" t="s">
        <v>91</v>
      </c>
      <c r="F350" s="42" t="s">
        <v>483</v>
      </c>
      <c r="G350" s="57" t="s">
        <v>485</v>
      </c>
      <c r="H350" s="43" t="s">
        <v>161</v>
      </c>
      <c r="I350" s="169">
        <v>200</v>
      </c>
      <c r="J350" s="169">
        <v>3000</v>
      </c>
      <c r="K350" s="228">
        <f>SUM(I350:J350)</f>
        <v>3200</v>
      </c>
    </row>
    <row r="351" spans="1:11" ht="13.5">
      <c r="A351" s="69" t="s">
        <v>90</v>
      </c>
      <c r="B351" s="65">
        <v>2</v>
      </c>
      <c r="C351" s="65" t="s">
        <v>43</v>
      </c>
      <c r="D351" s="113" t="s">
        <v>91</v>
      </c>
      <c r="E351" s="113"/>
      <c r="F351" s="65" t="s">
        <v>92</v>
      </c>
      <c r="G351" s="65" t="s">
        <v>93</v>
      </c>
      <c r="H351" s="65" t="s">
        <v>46</v>
      </c>
      <c r="I351" s="40">
        <v>1099</v>
      </c>
      <c r="J351" s="40">
        <v>0</v>
      </c>
      <c r="K351" s="89">
        <f>SUM(I351:J351)</f>
        <v>1099</v>
      </c>
    </row>
    <row r="352" spans="1:11" ht="13.5">
      <c r="A352" s="64" t="s">
        <v>138</v>
      </c>
      <c r="B352" s="99">
        <v>3</v>
      </c>
      <c r="C352" s="65"/>
      <c r="D352" s="113" t="s">
        <v>91</v>
      </c>
      <c r="E352" s="10"/>
      <c r="F352" s="65" t="s">
        <v>139</v>
      </c>
      <c r="G352" s="65" t="s">
        <v>140</v>
      </c>
      <c r="H352" s="65" t="s">
        <v>46</v>
      </c>
      <c r="I352" s="66">
        <v>400</v>
      </c>
      <c r="J352" s="66">
        <v>0</v>
      </c>
      <c r="K352" s="97">
        <v>400</v>
      </c>
    </row>
    <row r="353" spans="1:13" ht="14.25" thickBot="1">
      <c r="A353" s="142" t="s">
        <v>284</v>
      </c>
      <c r="B353" s="59">
        <v>7</v>
      </c>
      <c r="C353" s="59"/>
      <c r="D353" s="130" t="s">
        <v>91</v>
      </c>
      <c r="E353" s="146"/>
      <c r="F353" s="59" t="s">
        <v>285</v>
      </c>
      <c r="G353" s="59" t="s">
        <v>286</v>
      </c>
      <c r="H353" s="59" t="s">
        <v>46</v>
      </c>
      <c r="I353" s="61">
        <v>2606</v>
      </c>
      <c r="J353" s="61">
        <v>0</v>
      </c>
      <c r="K353" s="96">
        <f>SUM(I353:J353)</f>
        <v>2606</v>
      </c>
      <c r="M353" s="18"/>
    </row>
    <row r="354" spans="1:14" ht="15" thickBot="1" thickTop="1">
      <c r="A354" s="290" t="s">
        <v>11</v>
      </c>
      <c r="B354" s="291"/>
      <c r="C354" s="291"/>
      <c r="D354" s="291"/>
      <c r="E354" s="291"/>
      <c r="F354" s="291"/>
      <c r="G354" s="291"/>
      <c r="H354" s="292"/>
      <c r="I354" s="16">
        <f>SUM(I342:I353)</f>
        <v>7277</v>
      </c>
      <c r="J354" s="16">
        <f>SUM(J342:J353)</f>
        <v>11340</v>
      </c>
      <c r="K354" s="17">
        <f>SUM(K342:K353)</f>
        <v>18617</v>
      </c>
      <c r="M354" s="18"/>
      <c r="N354" s="19"/>
    </row>
    <row r="355" ht="13.5" thickTop="1">
      <c r="J355" s="19"/>
    </row>
    <row r="357" spans="1:12" ht="18.75" thickBot="1">
      <c r="A357" s="283" t="s">
        <v>34</v>
      </c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</row>
    <row r="358" spans="1:11" ht="13.5" customHeight="1" thickTop="1">
      <c r="A358" s="284" t="s">
        <v>1</v>
      </c>
      <c r="B358" s="268" t="s">
        <v>2</v>
      </c>
      <c r="C358" s="268" t="s">
        <v>41</v>
      </c>
      <c r="D358" s="287" t="s">
        <v>3</v>
      </c>
      <c r="E358" s="296" t="s">
        <v>4</v>
      </c>
      <c r="F358" s="293" t="s">
        <v>5</v>
      </c>
      <c r="G358" s="293" t="s">
        <v>6</v>
      </c>
      <c r="H358" s="296" t="s">
        <v>7</v>
      </c>
      <c r="I358" s="271" t="s">
        <v>40</v>
      </c>
      <c r="J358" s="272"/>
      <c r="K358" s="273"/>
    </row>
    <row r="359" spans="1:11" ht="12.75" customHeight="1">
      <c r="A359" s="285"/>
      <c r="B359" s="269"/>
      <c r="C359" s="269"/>
      <c r="D359" s="288"/>
      <c r="E359" s="297"/>
      <c r="F359" s="294"/>
      <c r="G359" s="294"/>
      <c r="H359" s="297"/>
      <c r="I359" s="274"/>
      <c r="J359" s="275"/>
      <c r="K359" s="276"/>
    </row>
    <row r="360" spans="1:11" ht="12.75" customHeight="1">
      <c r="A360" s="285"/>
      <c r="B360" s="269"/>
      <c r="C360" s="269"/>
      <c r="D360" s="288"/>
      <c r="E360" s="297"/>
      <c r="F360" s="294"/>
      <c r="G360" s="294"/>
      <c r="H360" s="297"/>
      <c r="I360" s="277"/>
      <c r="J360" s="278"/>
      <c r="K360" s="279"/>
    </row>
    <row r="361" spans="1:11" ht="14.25" thickBot="1">
      <c r="A361" s="286"/>
      <c r="B361" s="270"/>
      <c r="C361" s="270"/>
      <c r="D361" s="289"/>
      <c r="E361" s="298"/>
      <c r="F361" s="295"/>
      <c r="G361" s="295"/>
      <c r="H361" s="298"/>
      <c r="I361" s="6" t="s">
        <v>8</v>
      </c>
      <c r="J361" s="7" t="s">
        <v>9</v>
      </c>
      <c r="K361" s="8" t="s">
        <v>10</v>
      </c>
    </row>
    <row r="362" spans="1:11" ht="14.25" thickTop="1">
      <c r="A362" s="189" t="s">
        <v>384</v>
      </c>
      <c r="B362" s="11">
        <v>6</v>
      </c>
      <c r="C362" s="11" t="s">
        <v>43</v>
      </c>
      <c r="D362" s="11" t="s">
        <v>112</v>
      </c>
      <c r="E362" s="37" t="s">
        <v>431</v>
      </c>
      <c r="F362" s="38" t="s">
        <v>385</v>
      </c>
      <c r="G362" s="38" t="s">
        <v>541</v>
      </c>
      <c r="H362" s="11" t="s">
        <v>46</v>
      </c>
      <c r="I362" s="39">
        <v>318</v>
      </c>
      <c r="J362" s="39">
        <v>0</v>
      </c>
      <c r="K362" s="250">
        <f>I362+J362</f>
        <v>318</v>
      </c>
    </row>
    <row r="363" spans="1:11" ht="14.25" thickBot="1">
      <c r="A363" s="189" t="s">
        <v>416</v>
      </c>
      <c r="B363" s="11">
        <v>6</v>
      </c>
      <c r="C363" s="11" t="s">
        <v>417</v>
      </c>
      <c r="D363" s="11" t="s">
        <v>73</v>
      </c>
      <c r="E363" s="37" t="s">
        <v>431</v>
      </c>
      <c r="F363" s="38" t="s">
        <v>418</v>
      </c>
      <c r="G363" s="43" t="s">
        <v>432</v>
      </c>
      <c r="H363" s="11" t="s">
        <v>46</v>
      </c>
      <c r="I363" s="216">
        <v>46</v>
      </c>
      <c r="J363" s="216">
        <v>0</v>
      </c>
      <c r="K363" s="266">
        <f>I363+J363</f>
        <v>46</v>
      </c>
    </row>
    <row r="364" spans="1:14" ht="15" thickBot="1" thickTop="1">
      <c r="A364" s="280" t="s">
        <v>11</v>
      </c>
      <c r="B364" s="281"/>
      <c r="C364" s="281"/>
      <c r="D364" s="281"/>
      <c r="E364" s="281"/>
      <c r="F364" s="281"/>
      <c r="G364" s="281"/>
      <c r="H364" s="282"/>
      <c r="I364" s="16">
        <f>SUM(I362:I363)</f>
        <v>364</v>
      </c>
      <c r="J364" s="16">
        <f>SUM(J362:J363)</f>
        <v>0</v>
      </c>
      <c r="K364" s="17">
        <f>SUM(K362:K363)</f>
        <v>364</v>
      </c>
      <c r="M364" s="18"/>
      <c r="N364" s="19"/>
    </row>
    <row r="365" ht="13.5" thickTop="1">
      <c r="J365" s="19"/>
    </row>
    <row r="367" spans="1:12" ht="18.75" thickBot="1">
      <c r="A367" s="283" t="s">
        <v>36</v>
      </c>
      <c r="B367" s="283"/>
      <c r="C367" s="283"/>
      <c r="D367" s="283"/>
      <c r="E367" s="283"/>
      <c r="F367" s="283"/>
      <c r="G367" s="283"/>
      <c r="H367" s="283"/>
      <c r="I367" s="283"/>
      <c r="J367" s="283"/>
      <c r="K367" s="283"/>
      <c r="L367" s="283"/>
    </row>
    <row r="368" spans="1:11" ht="13.5" customHeight="1" thickTop="1">
      <c r="A368" s="284" t="s">
        <v>1</v>
      </c>
      <c r="B368" s="268" t="s">
        <v>2</v>
      </c>
      <c r="C368" s="268" t="s">
        <v>41</v>
      </c>
      <c r="D368" s="287" t="s">
        <v>3</v>
      </c>
      <c r="E368" s="296" t="s">
        <v>4</v>
      </c>
      <c r="F368" s="293" t="s">
        <v>5</v>
      </c>
      <c r="G368" s="293" t="s">
        <v>6</v>
      </c>
      <c r="H368" s="296" t="s">
        <v>7</v>
      </c>
      <c r="I368" s="271" t="s">
        <v>40</v>
      </c>
      <c r="J368" s="272"/>
      <c r="K368" s="273"/>
    </row>
    <row r="369" spans="1:11" ht="12.75" customHeight="1">
      <c r="A369" s="285"/>
      <c r="B369" s="269"/>
      <c r="C369" s="269"/>
      <c r="D369" s="288"/>
      <c r="E369" s="297"/>
      <c r="F369" s="294"/>
      <c r="G369" s="294"/>
      <c r="H369" s="297"/>
      <c r="I369" s="274"/>
      <c r="J369" s="275"/>
      <c r="K369" s="276"/>
    </row>
    <row r="370" spans="1:11" ht="12.75" customHeight="1">
      <c r="A370" s="285"/>
      <c r="B370" s="269"/>
      <c r="C370" s="269"/>
      <c r="D370" s="288"/>
      <c r="E370" s="297"/>
      <c r="F370" s="294"/>
      <c r="G370" s="294"/>
      <c r="H370" s="297"/>
      <c r="I370" s="277"/>
      <c r="J370" s="278"/>
      <c r="K370" s="279"/>
    </row>
    <row r="371" spans="1:11" ht="14.25" thickBot="1">
      <c r="A371" s="286"/>
      <c r="B371" s="270"/>
      <c r="C371" s="270"/>
      <c r="D371" s="289"/>
      <c r="E371" s="298"/>
      <c r="F371" s="295"/>
      <c r="G371" s="295"/>
      <c r="H371" s="298"/>
      <c r="I371" s="6" t="s">
        <v>8</v>
      </c>
      <c r="J371" s="7" t="s">
        <v>9</v>
      </c>
      <c r="K371" s="8" t="s">
        <v>10</v>
      </c>
    </row>
    <row r="372" spans="1:11" ht="15" thickBot="1" thickTop="1">
      <c r="A372" s="211" t="s">
        <v>416</v>
      </c>
      <c r="B372" s="212">
        <v>6</v>
      </c>
      <c r="C372" s="212" t="s">
        <v>417</v>
      </c>
      <c r="D372" s="212" t="s">
        <v>73</v>
      </c>
      <c r="E372" s="213" t="s">
        <v>433</v>
      </c>
      <c r="F372" s="214" t="s">
        <v>418</v>
      </c>
      <c r="G372" s="212" t="s">
        <v>434</v>
      </c>
      <c r="H372" s="212" t="s">
        <v>46</v>
      </c>
      <c r="I372" s="215">
        <v>230</v>
      </c>
      <c r="J372" s="215">
        <v>0</v>
      </c>
      <c r="K372" s="267">
        <f>I372+J372</f>
        <v>230</v>
      </c>
    </row>
    <row r="373" spans="1:14" ht="15" thickBot="1" thickTop="1">
      <c r="A373" s="290" t="s">
        <v>11</v>
      </c>
      <c r="B373" s="291"/>
      <c r="C373" s="291"/>
      <c r="D373" s="291"/>
      <c r="E373" s="291"/>
      <c r="F373" s="291"/>
      <c r="G373" s="291"/>
      <c r="H373" s="292"/>
      <c r="I373" s="16">
        <f>SUM(I372)</f>
        <v>230</v>
      </c>
      <c r="J373" s="16">
        <f>SUM(J372)</f>
        <v>0</v>
      </c>
      <c r="K373" s="17">
        <f>SUM(K372)</f>
        <v>230</v>
      </c>
      <c r="M373" s="18"/>
      <c r="N373" s="19"/>
    </row>
    <row r="374" ht="13.5" thickTop="1">
      <c r="J374" s="19"/>
    </row>
    <row r="376" spans="1:12" ht="18.75" thickBot="1">
      <c r="A376" s="283" t="s">
        <v>37</v>
      </c>
      <c r="B376" s="283"/>
      <c r="C376" s="283"/>
      <c r="D376" s="283"/>
      <c r="E376" s="283"/>
      <c r="F376" s="283"/>
      <c r="G376" s="283"/>
      <c r="H376" s="283"/>
      <c r="I376" s="283"/>
      <c r="J376" s="283"/>
      <c r="K376" s="283"/>
      <c r="L376" s="283"/>
    </row>
    <row r="377" spans="1:11" ht="13.5" customHeight="1" thickTop="1">
      <c r="A377" s="284" t="s">
        <v>1</v>
      </c>
      <c r="B377" s="268" t="s">
        <v>2</v>
      </c>
      <c r="C377" s="268" t="s">
        <v>41</v>
      </c>
      <c r="D377" s="287" t="s">
        <v>3</v>
      </c>
      <c r="E377" s="296" t="s">
        <v>4</v>
      </c>
      <c r="F377" s="293" t="s">
        <v>5</v>
      </c>
      <c r="G377" s="293" t="s">
        <v>6</v>
      </c>
      <c r="H377" s="296" t="s">
        <v>7</v>
      </c>
      <c r="I377" s="271" t="s">
        <v>40</v>
      </c>
      <c r="J377" s="272"/>
      <c r="K377" s="273"/>
    </row>
    <row r="378" spans="1:11" ht="12.75" customHeight="1">
      <c r="A378" s="285"/>
      <c r="B378" s="269"/>
      <c r="C378" s="269"/>
      <c r="D378" s="288"/>
      <c r="E378" s="297"/>
      <c r="F378" s="294"/>
      <c r="G378" s="294"/>
      <c r="H378" s="297"/>
      <c r="I378" s="274"/>
      <c r="J378" s="275"/>
      <c r="K378" s="276"/>
    </row>
    <row r="379" spans="1:11" ht="12.75" customHeight="1">
      <c r="A379" s="285"/>
      <c r="B379" s="269"/>
      <c r="C379" s="269"/>
      <c r="D379" s="288"/>
      <c r="E379" s="297"/>
      <c r="F379" s="294"/>
      <c r="G379" s="294"/>
      <c r="H379" s="297"/>
      <c r="I379" s="277"/>
      <c r="J379" s="278"/>
      <c r="K379" s="279"/>
    </row>
    <row r="380" spans="1:11" ht="14.25" thickBot="1">
      <c r="A380" s="286"/>
      <c r="B380" s="270"/>
      <c r="C380" s="270"/>
      <c r="D380" s="289"/>
      <c r="E380" s="298"/>
      <c r="F380" s="295"/>
      <c r="G380" s="295"/>
      <c r="H380" s="298"/>
      <c r="I380" s="6" t="s">
        <v>8</v>
      </c>
      <c r="J380" s="7" t="s">
        <v>9</v>
      </c>
      <c r="K380" s="8" t="s">
        <v>10</v>
      </c>
    </row>
    <row r="381" spans="1:11" ht="27.75" thickTop="1">
      <c r="A381" s="189" t="s">
        <v>35</v>
      </c>
      <c r="B381" s="11">
        <v>6</v>
      </c>
      <c r="C381" s="11" t="s">
        <v>258</v>
      </c>
      <c r="D381" s="11" t="s">
        <v>445</v>
      </c>
      <c r="E381" s="37" t="s">
        <v>263</v>
      </c>
      <c r="F381" s="172" t="s">
        <v>516</v>
      </c>
      <c r="G381" s="38" t="s">
        <v>450</v>
      </c>
      <c r="H381" s="11" t="s">
        <v>447</v>
      </c>
      <c r="I381" s="173">
        <v>500</v>
      </c>
      <c r="J381" s="173">
        <v>0</v>
      </c>
      <c r="K381" s="225">
        <v>500</v>
      </c>
    </row>
    <row r="382" spans="1:11" ht="27">
      <c r="A382" s="46" t="s">
        <v>471</v>
      </c>
      <c r="B382" s="43">
        <v>6</v>
      </c>
      <c r="C382" s="43" t="s">
        <v>258</v>
      </c>
      <c r="D382" s="43" t="s">
        <v>335</v>
      </c>
      <c r="E382" s="37" t="s">
        <v>263</v>
      </c>
      <c r="F382" s="42" t="s">
        <v>472</v>
      </c>
      <c r="G382" s="43" t="s">
        <v>478</v>
      </c>
      <c r="H382" s="43" t="s">
        <v>46</v>
      </c>
      <c r="I382" s="55">
        <v>285</v>
      </c>
      <c r="J382" s="55">
        <v>0</v>
      </c>
      <c r="K382" s="94">
        <f>SUM(I382:J382)</f>
        <v>285</v>
      </c>
    </row>
    <row r="383" spans="1:11" ht="13.5">
      <c r="A383" s="120" t="s">
        <v>262</v>
      </c>
      <c r="B383" s="65">
        <v>6</v>
      </c>
      <c r="C383" s="65" t="s">
        <v>258</v>
      </c>
      <c r="D383" s="113" t="s">
        <v>263</v>
      </c>
      <c r="E383" s="84"/>
      <c r="F383" s="65" t="s">
        <v>264</v>
      </c>
      <c r="G383" s="65" t="s">
        <v>265</v>
      </c>
      <c r="H383" s="57" t="s">
        <v>46</v>
      </c>
      <c r="I383" s="55">
        <v>244</v>
      </c>
      <c r="J383" s="55">
        <v>1026</v>
      </c>
      <c r="K383" s="90">
        <f>SUM(I383:J383)</f>
        <v>1270</v>
      </c>
    </row>
    <row r="384" spans="1:11" ht="27">
      <c r="A384" s="102" t="s">
        <v>266</v>
      </c>
      <c r="B384" s="65">
        <v>6</v>
      </c>
      <c r="C384" s="65" t="s">
        <v>258</v>
      </c>
      <c r="D384" s="113" t="s">
        <v>263</v>
      </c>
      <c r="E384" s="114"/>
      <c r="F384" s="65" t="s">
        <v>540</v>
      </c>
      <c r="G384" s="65" t="s">
        <v>267</v>
      </c>
      <c r="H384" s="57" t="s">
        <v>46</v>
      </c>
      <c r="I384" s="116">
        <v>297</v>
      </c>
      <c r="J384" s="116">
        <v>277</v>
      </c>
      <c r="K384" s="238">
        <f>SUM(I384:J384)</f>
        <v>574</v>
      </c>
    </row>
    <row r="385" spans="1:11" ht="13.5">
      <c r="A385" s="120" t="s">
        <v>269</v>
      </c>
      <c r="B385" s="65">
        <v>6</v>
      </c>
      <c r="C385" s="65" t="s">
        <v>258</v>
      </c>
      <c r="D385" s="113" t="s">
        <v>263</v>
      </c>
      <c r="E385" s="139"/>
      <c r="F385" s="65" t="s">
        <v>270</v>
      </c>
      <c r="G385" s="65" t="s">
        <v>271</v>
      </c>
      <c r="H385" s="57" t="s">
        <v>46</v>
      </c>
      <c r="I385" s="112">
        <v>487</v>
      </c>
      <c r="J385" s="112">
        <v>350</v>
      </c>
      <c r="K385" s="239">
        <f>SUM(I385:J385)</f>
        <v>837</v>
      </c>
    </row>
    <row r="386" spans="1:11" ht="13.5">
      <c r="A386" s="102" t="s">
        <v>272</v>
      </c>
      <c r="B386" s="57">
        <v>6</v>
      </c>
      <c r="C386" s="57" t="s">
        <v>258</v>
      </c>
      <c r="D386" s="114" t="s">
        <v>263</v>
      </c>
      <c r="E386" s="139"/>
      <c r="F386" s="57" t="s">
        <v>273</v>
      </c>
      <c r="G386" s="57" t="s">
        <v>274</v>
      </c>
      <c r="H386" s="57" t="s">
        <v>46</v>
      </c>
      <c r="I386" s="112">
        <v>498</v>
      </c>
      <c r="J386" s="112">
        <v>1146</v>
      </c>
      <c r="K386" s="238">
        <f>SUM(H386:J386)</f>
        <v>1644</v>
      </c>
    </row>
    <row r="387" spans="1:11" ht="14.25" thickBot="1">
      <c r="A387" s="142" t="s">
        <v>275</v>
      </c>
      <c r="B387" s="59">
        <v>6</v>
      </c>
      <c r="C387" s="59" t="s">
        <v>258</v>
      </c>
      <c r="D387" s="130" t="s">
        <v>263</v>
      </c>
      <c r="E387" s="130"/>
      <c r="F387" s="59" t="s">
        <v>276</v>
      </c>
      <c r="G387" s="59" t="s">
        <v>277</v>
      </c>
      <c r="H387" s="59" t="s">
        <v>268</v>
      </c>
      <c r="I387" s="143">
        <v>950</v>
      </c>
      <c r="J387" s="143">
        <v>0</v>
      </c>
      <c r="K387" s="246">
        <f>SUM(H387:J387)</f>
        <v>950</v>
      </c>
    </row>
    <row r="388" spans="1:11" ht="15" thickBot="1" thickTop="1">
      <c r="A388" s="290" t="s">
        <v>11</v>
      </c>
      <c r="B388" s="291"/>
      <c r="C388" s="291"/>
      <c r="D388" s="291"/>
      <c r="E388" s="291"/>
      <c r="F388" s="291"/>
      <c r="G388" s="291"/>
      <c r="H388" s="292"/>
      <c r="I388" s="16">
        <f>SUM(I381:I387)</f>
        <v>3261</v>
      </c>
      <c r="J388" s="16">
        <f>SUM(J381:J387)</f>
        <v>2799</v>
      </c>
      <c r="K388" s="17">
        <f>SUM(K381:K387)</f>
        <v>6060</v>
      </c>
    </row>
    <row r="389" ht="13.5" thickTop="1">
      <c r="J389" s="19"/>
    </row>
    <row r="390" spans="1:11" ht="18.75" thickBot="1">
      <c r="A390" s="283" t="s">
        <v>38</v>
      </c>
      <c r="B390" s="283"/>
      <c r="C390" s="283"/>
      <c r="D390" s="283"/>
      <c r="E390" s="283"/>
      <c r="F390" s="283"/>
      <c r="G390" s="283"/>
      <c r="H390" s="283"/>
      <c r="I390" s="283"/>
      <c r="J390" s="283"/>
      <c r="K390" s="283"/>
    </row>
    <row r="391" spans="1:11" ht="13.5" customHeight="1" thickTop="1">
      <c r="A391" s="284" t="s">
        <v>1</v>
      </c>
      <c r="B391" s="268" t="s">
        <v>2</v>
      </c>
      <c r="C391" s="268" t="s">
        <v>41</v>
      </c>
      <c r="D391" s="287" t="s">
        <v>3</v>
      </c>
      <c r="E391" s="296" t="s">
        <v>4</v>
      </c>
      <c r="F391" s="293" t="s">
        <v>5</v>
      </c>
      <c r="G391" s="293" t="s">
        <v>6</v>
      </c>
      <c r="H391" s="296" t="s">
        <v>7</v>
      </c>
      <c r="I391" s="271" t="s">
        <v>40</v>
      </c>
      <c r="J391" s="272"/>
      <c r="K391" s="273"/>
    </row>
    <row r="392" spans="1:11" ht="12.75" customHeight="1">
      <c r="A392" s="285"/>
      <c r="B392" s="269"/>
      <c r="C392" s="269"/>
      <c r="D392" s="288"/>
      <c r="E392" s="297"/>
      <c r="F392" s="294"/>
      <c r="G392" s="294"/>
      <c r="H392" s="297"/>
      <c r="I392" s="274"/>
      <c r="J392" s="275"/>
      <c r="K392" s="276"/>
    </row>
    <row r="393" spans="1:11" ht="12.75" customHeight="1">
      <c r="A393" s="285"/>
      <c r="B393" s="269"/>
      <c r="C393" s="269"/>
      <c r="D393" s="288"/>
      <c r="E393" s="297"/>
      <c r="F393" s="294"/>
      <c r="G393" s="294"/>
      <c r="H393" s="297"/>
      <c r="I393" s="277"/>
      <c r="J393" s="278"/>
      <c r="K393" s="279"/>
    </row>
    <row r="394" spans="1:11" ht="14.25" thickBot="1">
      <c r="A394" s="286"/>
      <c r="B394" s="270"/>
      <c r="C394" s="270"/>
      <c r="D394" s="289"/>
      <c r="E394" s="298"/>
      <c r="F394" s="295"/>
      <c r="G394" s="295"/>
      <c r="H394" s="298"/>
      <c r="I394" s="6" t="s">
        <v>8</v>
      </c>
      <c r="J394" s="7" t="s">
        <v>9</v>
      </c>
      <c r="K394" s="8" t="s">
        <v>10</v>
      </c>
    </row>
    <row r="395" spans="1:11" ht="14.25" thickTop="1">
      <c r="A395" s="69" t="s">
        <v>293</v>
      </c>
      <c r="B395" s="65">
        <v>1</v>
      </c>
      <c r="C395" s="65" t="s">
        <v>43</v>
      </c>
      <c r="D395" s="65" t="s">
        <v>112</v>
      </c>
      <c r="E395" s="113" t="s">
        <v>112</v>
      </c>
      <c r="F395" s="9" t="s">
        <v>294</v>
      </c>
      <c r="G395" s="9" t="s">
        <v>295</v>
      </c>
      <c r="H395" s="65" t="s">
        <v>46</v>
      </c>
      <c r="I395" s="150">
        <v>552</v>
      </c>
      <c r="J395" s="150">
        <v>0</v>
      </c>
      <c r="K395" s="245">
        <f>J395+I395</f>
        <v>552</v>
      </c>
    </row>
    <row r="396" spans="1:11" ht="13.5">
      <c r="A396" s="69" t="s">
        <v>298</v>
      </c>
      <c r="B396" s="65">
        <v>1</v>
      </c>
      <c r="C396" s="65" t="s">
        <v>60</v>
      </c>
      <c r="D396" s="65" t="s">
        <v>112</v>
      </c>
      <c r="E396" s="10" t="s">
        <v>112</v>
      </c>
      <c r="F396" s="9" t="s">
        <v>299</v>
      </c>
      <c r="G396" s="9" t="s">
        <v>300</v>
      </c>
      <c r="H396" s="65" t="s">
        <v>301</v>
      </c>
      <c r="I396" s="85">
        <v>400</v>
      </c>
      <c r="J396" s="85">
        <v>0</v>
      </c>
      <c r="K396" s="95">
        <f>SUM(I396:J396)</f>
        <v>400</v>
      </c>
    </row>
    <row r="397" spans="1:11" ht="27">
      <c r="A397" s="46" t="s">
        <v>304</v>
      </c>
      <c r="B397" s="54">
        <v>3</v>
      </c>
      <c r="C397" s="54"/>
      <c r="D397" s="54" t="s">
        <v>230</v>
      </c>
      <c r="E397" s="84" t="s">
        <v>112</v>
      </c>
      <c r="F397" s="9" t="s">
        <v>311</v>
      </c>
      <c r="G397" s="54" t="s">
        <v>309</v>
      </c>
      <c r="H397" s="42" t="s">
        <v>310</v>
      </c>
      <c r="I397" s="55">
        <v>63</v>
      </c>
      <c r="J397" s="55">
        <v>0</v>
      </c>
      <c r="K397" s="94">
        <f>SUM(I397:J397)</f>
        <v>63</v>
      </c>
    </row>
    <row r="398" spans="1:11" ht="13.5">
      <c r="A398" s="189" t="s">
        <v>319</v>
      </c>
      <c r="B398" s="11">
        <v>4</v>
      </c>
      <c r="C398" s="11"/>
      <c r="D398" s="43" t="s">
        <v>64</v>
      </c>
      <c r="E398" s="37" t="s">
        <v>323</v>
      </c>
      <c r="F398" s="42" t="s">
        <v>321</v>
      </c>
      <c r="G398" s="38" t="s">
        <v>324</v>
      </c>
      <c r="H398" s="43" t="s">
        <v>52</v>
      </c>
      <c r="I398" s="62">
        <v>320</v>
      </c>
      <c r="J398" s="62">
        <v>0</v>
      </c>
      <c r="K398" s="233">
        <v>320</v>
      </c>
    </row>
    <row r="399" spans="1:11" ht="27">
      <c r="A399" s="46" t="s">
        <v>365</v>
      </c>
      <c r="B399" s="43">
        <v>4</v>
      </c>
      <c r="C399" s="43"/>
      <c r="D399" s="43" t="s">
        <v>91</v>
      </c>
      <c r="E399" s="47" t="s">
        <v>112</v>
      </c>
      <c r="F399" s="43" t="s">
        <v>535</v>
      </c>
      <c r="G399" s="43" t="s">
        <v>368</v>
      </c>
      <c r="H399" s="48" t="s">
        <v>367</v>
      </c>
      <c r="I399" s="49">
        <v>407</v>
      </c>
      <c r="J399" s="49">
        <v>0</v>
      </c>
      <c r="K399" s="95">
        <v>407</v>
      </c>
    </row>
    <row r="400" spans="1:11" ht="13.5">
      <c r="A400" s="69" t="s">
        <v>369</v>
      </c>
      <c r="B400" s="65">
        <v>4</v>
      </c>
      <c r="C400" s="65"/>
      <c r="D400" s="65" t="s">
        <v>112</v>
      </c>
      <c r="E400" s="10" t="s">
        <v>112</v>
      </c>
      <c r="F400" s="9" t="s">
        <v>370</v>
      </c>
      <c r="G400" s="9" t="s">
        <v>371</v>
      </c>
      <c r="H400" s="65" t="s">
        <v>301</v>
      </c>
      <c r="I400" s="12">
        <v>417</v>
      </c>
      <c r="J400" s="12">
        <v>0</v>
      </c>
      <c r="K400" s="90">
        <f>J400+I400</f>
        <v>417</v>
      </c>
    </row>
    <row r="401" spans="1:11" ht="13.5">
      <c r="A401" s="69" t="s">
        <v>384</v>
      </c>
      <c r="B401" s="65">
        <v>6</v>
      </c>
      <c r="C401" s="65" t="s">
        <v>43</v>
      </c>
      <c r="D401" s="65" t="s">
        <v>112</v>
      </c>
      <c r="E401" s="113" t="s">
        <v>112</v>
      </c>
      <c r="F401" s="70" t="s">
        <v>385</v>
      </c>
      <c r="G401" s="70" t="s">
        <v>386</v>
      </c>
      <c r="H401" s="65" t="s">
        <v>46</v>
      </c>
      <c r="I401" s="40">
        <v>1086</v>
      </c>
      <c r="J401" s="40">
        <v>0</v>
      </c>
      <c r="K401" s="89">
        <f>I401+J401</f>
        <v>1086</v>
      </c>
    </row>
    <row r="402" spans="1:11" ht="13.5">
      <c r="A402" s="46" t="s">
        <v>408</v>
      </c>
      <c r="B402" s="43">
        <v>6</v>
      </c>
      <c r="C402" s="43" t="s">
        <v>60</v>
      </c>
      <c r="D402" s="43" t="s">
        <v>222</v>
      </c>
      <c r="E402" s="47" t="s">
        <v>112</v>
      </c>
      <c r="F402" s="42" t="s">
        <v>409</v>
      </c>
      <c r="G402" s="43" t="s">
        <v>414</v>
      </c>
      <c r="H402" s="43" t="s">
        <v>330</v>
      </c>
      <c r="I402" s="169">
        <v>299</v>
      </c>
      <c r="J402" s="169">
        <v>0</v>
      </c>
      <c r="K402" s="228">
        <v>299</v>
      </c>
    </row>
    <row r="403" spans="1:11" ht="27">
      <c r="A403" s="189" t="s">
        <v>35</v>
      </c>
      <c r="B403" s="11">
        <v>6</v>
      </c>
      <c r="C403" s="11" t="s">
        <v>258</v>
      </c>
      <c r="D403" s="11" t="s">
        <v>445</v>
      </c>
      <c r="E403" s="37" t="s">
        <v>112</v>
      </c>
      <c r="F403" s="172" t="s">
        <v>516</v>
      </c>
      <c r="G403" s="38" t="s">
        <v>453</v>
      </c>
      <c r="H403" s="11" t="s">
        <v>447</v>
      </c>
      <c r="I403" s="173">
        <v>1000</v>
      </c>
      <c r="J403" s="173">
        <v>0</v>
      </c>
      <c r="K403" s="241">
        <v>1000</v>
      </c>
    </row>
    <row r="404" spans="1:11" ht="27">
      <c r="A404" s="26" t="s">
        <v>111</v>
      </c>
      <c r="B404" s="27">
        <v>2</v>
      </c>
      <c r="C404" s="27" t="s">
        <v>60</v>
      </c>
      <c r="D404" s="196" t="s">
        <v>112</v>
      </c>
      <c r="E404" s="56"/>
      <c r="F404" s="27" t="s">
        <v>114</v>
      </c>
      <c r="G404" s="27" t="s">
        <v>113</v>
      </c>
      <c r="H404" s="27" t="s">
        <v>46</v>
      </c>
      <c r="I404" s="53">
        <v>500</v>
      </c>
      <c r="J404" s="53">
        <v>0</v>
      </c>
      <c r="K404" s="88">
        <f>SUM(I404:J404)</f>
        <v>500</v>
      </c>
    </row>
    <row r="405" spans="1:11" ht="13.5">
      <c r="A405" s="69" t="s">
        <v>186</v>
      </c>
      <c r="B405" s="57">
        <v>4</v>
      </c>
      <c r="C405" s="57"/>
      <c r="D405" s="114" t="s">
        <v>112</v>
      </c>
      <c r="E405" s="10"/>
      <c r="F405" s="57" t="s">
        <v>187</v>
      </c>
      <c r="G405" s="57" t="s">
        <v>188</v>
      </c>
      <c r="H405" s="27" t="s">
        <v>46</v>
      </c>
      <c r="I405" s="12">
        <v>1052</v>
      </c>
      <c r="J405" s="12">
        <v>4270</v>
      </c>
      <c r="K405" s="90">
        <f>SUM(I405:J405)</f>
        <v>5322</v>
      </c>
    </row>
    <row r="406" spans="1:11" ht="14.25" thickBot="1">
      <c r="A406" s="102" t="s">
        <v>278</v>
      </c>
      <c r="B406" s="57">
        <v>6</v>
      </c>
      <c r="C406" s="57" t="s">
        <v>258</v>
      </c>
      <c r="D406" s="114" t="s">
        <v>112</v>
      </c>
      <c r="E406" s="84"/>
      <c r="F406" s="57" t="s">
        <v>279</v>
      </c>
      <c r="G406" s="57" t="s">
        <v>280</v>
      </c>
      <c r="H406" s="27" t="s">
        <v>46</v>
      </c>
      <c r="I406" s="143">
        <v>600</v>
      </c>
      <c r="J406" s="143">
        <v>0</v>
      </c>
      <c r="K406" s="246">
        <f>I406+J406</f>
        <v>600</v>
      </c>
    </row>
    <row r="407" spans="1:14" ht="15" thickBot="1" thickTop="1">
      <c r="A407" s="280" t="s">
        <v>11</v>
      </c>
      <c r="B407" s="281"/>
      <c r="C407" s="281"/>
      <c r="D407" s="281"/>
      <c r="E407" s="281"/>
      <c r="F407" s="281"/>
      <c r="G407" s="281"/>
      <c r="H407" s="282"/>
      <c r="I407" s="16">
        <f>SUM(I395:I406)</f>
        <v>6696</v>
      </c>
      <c r="J407" s="16">
        <f>SUM(J395:J406)</f>
        <v>4270</v>
      </c>
      <c r="K407" s="17">
        <f>SUM(K395:K406)</f>
        <v>10966</v>
      </c>
      <c r="M407" s="18"/>
      <c r="N407" s="19"/>
    </row>
    <row r="408" spans="9:11" ht="13.5" thickTop="1">
      <c r="I408" s="19"/>
      <c r="J408" s="19"/>
      <c r="K408" s="19"/>
    </row>
    <row r="410" spans="1:12" ht="18.75" thickBot="1">
      <c r="A410" s="283" t="s">
        <v>39</v>
      </c>
      <c r="B410" s="283"/>
      <c r="C410" s="283"/>
      <c r="D410" s="283"/>
      <c r="E410" s="283"/>
      <c r="F410" s="283"/>
      <c r="G410" s="283"/>
      <c r="H410" s="283"/>
      <c r="I410" s="283"/>
      <c r="J410" s="283"/>
      <c r="K410" s="283"/>
      <c r="L410" s="283"/>
    </row>
    <row r="411" spans="1:11" ht="13.5" customHeight="1" thickTop="1">
      <c r="A411" s="284" t="s">
        <v>1</v>
      </c>
      <c r="B411" s="268" t="s">
        <v>2</v>
      </c>
      <c r="C411" s="268" t="s">
        <v>41</v>
      </c>
      <c r="D411" s="296" t="s">
        <v>3</v>
      </c>
      <c r="E411" s="296" t="s">
        <v>4</v>
      </c>
      <c r="F411" s="293" t="s">
        <v>5</v>
      </c>
      <c r="G411" s="293" t="s">
        <v>6</v>
      </c>
      <c r="H411" s="296" t="s">
        <v>7</v>
      </c>
      <c r="I411" s="271" t="s">
        <v>40</v>
      </c>
      <c r="J411" s="299"/>
      <c r="K411" s="300"/>
    </row>
    <row r="412" spans="1:11" ht="12.75" customHeight="1">
      <c r="A412" s="307"/>
      <c r="B412" s="269"/>
      <c r="C412" s="269"/>
      <c r="D412" s="297"/>
      <c r="E412" s="297"/>
      <c r="F412" s="294"/>
      <c r="G412" s="294"/>
      <c r="H412" s="297"/>
      <c r="I412" s="301"/>
      <c r="J412" s="302"/>
      <c r="K412" s="303"/>
    </row>
    <row r="413" spans="1:11" ht="13.5" customHeight="1">
      <c r="A413" s="307"/>
      <c r="B413" s="269"/>
      <c r="C413" s="269"/>
      <c r="D413" s="297"/>
      <c r="E413" s="297"/>
      <c r="F413" s="294"/>
      <c r="G413" s="294"/>
      <c r="H413" s="297"/>
      <c r="I413" s="304"/>
      <c r="J413" s="305"/>
      <c r="K413" s="306"/>
    </row>
    <row r="414" spans="1:11" ht="14.25" thickBot="1">
      <c r="A414" s="308"/>
      <c r="B414" s="270"/>
      <c r="C414" s="270"/>
      <c r="D414" s="298"/>
      <c r="E414" s="298"/>
      <c r="F414" s="295"/>
      <c r="G414" s="295"/>
      <c r="H414" s="298"/>
      <c r="I414" s="41" t="s">
        <v>8</v>
      </c>
      <c r="J414" s="7" t="s">
        <v>9</v>
      </c>
      <c r="K414" s="8" t="s">
        <v>10</v>
      </c>
    </row>
    <row r="415" spans="1:11" ht="14.25" thickTop="1">
      <c r="A415" s="46" t="s">
        <v>369</v>
      </c>
      <c r="B415" s="37">
        <v>4</v>
      </c>
      <c r="C415" s="11"/>
      <c r="D415" s="11" t="s">
        <v>112</v>
      </c>
      <c r="E415" s="10" t="s">
        <v>95</v>
      </c>
      <c r="F415" s="9" t="s">
        <v>370</v>
      </c>
      <c r="G415" s="9" t="s">
        <v>544</v>
      </c>
      <c r="H415" s="11" t="s">
        <v>46</v>
      </c>
      <c r="I415" s="12">
        <v>111</v>
      </c>
      <c r="J415" s="12">
        <v>0</v>
      </c>
      <c r="K415" s="240">
        <f>J415+I415</f>
        <v>111</v>
      </c>
    </row>
    <row r="416" spans="1:11" ht="13.5">
      <c r="A416" s="46" t="s">
        <v>384</v>
      </c>
      <c r="B416" s="47">
        <v>6</v>
      </c>
      <c r="C416" s="43" t="s">
        <v>43</v>
      </c>
      <c r="D416" s="43" t="s">
        <v>112</v>
      </c>
      <c r="E416" s="47" t="s">
        <v>95</v>
      </c>
      <c r="F416" s="42" t="s">
        <v>385</v>
      </c>
      <c r="G416" s="42" t="s">
        <v>545</v>
      </c>
      <c r="H416" s="43" t="s">
        <v>46</v>
      </c>
      <c r="I416" s="50">
        <v>1076</v>
      </c>
      <c r="J416" s="50">
        <v>0</v>
      </c>
      <c r="K416" s="265">
        <f>I416+J416</f>
        <v>1076</v>
      </c>
    </row>
    <row r="417" spans="1:11" ht="13.5">
      <c r="A417" s="46" t="s">
        <v>416</v>
      </c>
      <c r="B417" s="47">
        <v>6</v>
      </c>
      <c r="C417" s="43" t="s">
        <v>417</v>
      </c>
      <c r="D417" s="43" t="s">
        <v>73</v>
      </c>
      <c r="E417" s="47" t="s">
        <v>95</v>
      </c>
      <c r="F417" s="42" t="s">
        <v>418</v>
      </c>
      <c r="G417" s="43" t="s">
        <v>435</v>
      </c>
      <c r="H417" s="43" t="s">
        <v>46</v>
      </c>
      <c r="I417" s="49">
        <v>241</v>
      </c>
      <c r="J417" s="49">
        <v>100</v>
      </c>
      <c r="K417" s="95">
        <f>I417+J417</f>
        <v>341</v>
      </c>
    </row>
    <row r="418" spans="1:11" ht="13.5">
      <c r="A418" s="46" t="s">
        <v>436</v>
      </c>
      <c r="B418" s="138">
        <v>6</v>
      </c>
      <c r="C418" s="48" t="s">
        <v>417</v>
      </c>
      <c r="D418" s="43" t="s">
        <v>398</v>
      </c>
      <c r="E418" s="47" t="s">
        <v>95</v>
      </c>
      <c r="F418" s="48" t="s">
        <v>437</v>
      </c>
      <c r="G418" s="43" t="s">
        <v>444</v>
      </c>
      <c r="H418" s="48" t="s">
        <v>46</v>
      </c>
      <c r="I418" s="49">
        <v>457</v>
      </c>
      <c r="J418" s="49">
        <v>0</v>
      </c>
      <c r="K418" s="224">
        <f>SUM(I418:J418)</f>
        <v>457</v>
      </c>
    </row>
    <row r="419" spans="1:11" ht="27">
      <c r="A419" s="189" t="s">
        <v>35</v>
      </c>
      <c r="B419" s="37">
        <v>6</v>
      </c>
      <c r="C419" s="11" t="s">
        <v>258</v>
      </c>
      <c r="D419" s="11" t="s">
        <v>445</v>
      </c>
      <c r="E419" s="37" t="s">
        <v>95</v>
      </c>
      <c r="F419" s="172" t="s">
        <v>516</v>
      </c>
      <c r="G419" s="38" t="s">
        <v>454</v>
      </c>
      <c r="H419" s="11" t="s">
        <v>447</v>
      </c>
      <c r="I419" s="173">
        <v>500</v>
      </c>
      <c r="J419" s="173">
        <v>0</v>
      </c>
      <c r="K419" s="241">
        <v>500</v>
      </c>
    </row>
    <row r="420" spans="1:11" ht="13.5">
      <c r="A420" s="64" t="s">
        <v>94</v>
      </c>
      <c r="B420" s="114">
        <v>2</v>
      </c>
      <c r="C420" s="57" t="s">
        <v>43</v>
      </c>
      <c r="D420" s="114" t="s">
        <v>95</v>
      </c>
      <c r="E420" s="104"/>
      <c r="F420" s="57" t="s">
        <v>96</v>
      </c>
      <c r="G420" s="119" t="s">
        <v>97</v>
      </c>
      <c r="H420" s="57" t="s">
        <v>46</v>
      </c>
      <c r="I420" s="111">
        <v>160</v>
      </c>
      <c r="J420" s="111">
        <v>0</v>
      </c>
      <c r="K420" s="224">
        <v>160</v>
      </c>
    </row>
    <row r="421" spans="1:11" ht="27">
      <c r="A421" s="69" t="s">
        <v>98</v>
      </c>
      <c r="B421" s="113">
        <v>2</v>
      </c>
      <c r="C421" s="57" t="s">
        <v>43</v>
      </c>
      <c r="D421" s="113" t="s">
        <v>95</v>
      </c>
      <c r="E421" s="10"/>
      <c r="F421" s="65" t="s">
        <v>99</v>
      </c>
      <c r="G421" s="65" t="s">
        <v>100</v>
      </c>
      <c r="H421" s="65" t="s">
        <v>101</v>
      </c>
      <c r="I421" s="66">
        <v>366</v>
      </c>
      <c r="J421" s="66">
        <v>0</v>
      </c>
      <c r="K421" s="97">
        <v>366</v>
      </c>
    </row>
    <row r="422" spans="1:11" ht="13.5">
      <c r="A422" s="64" t="s">
        <v>141</v>
      </c>
      <c r="B422" s="99">
        <v>3</v>
      </c>
      <c r="C422" s="57"/>
      <c r="D422" s="114" t="s">
        <v>95</v>
      </c>
      <c r="E422" s="114"/>
      <c r="F422" s="57" t="s">
        <v>142</v>
      </c>
      <c r="G422" s="57" t="s">
        <v>143</v>
      </c>
      <c r="H422" s="57" t="s">
        <v>46</v>
      </c>
      <c r="I422" s="111">
        <v>400</v>
      </c>
      <c r="J422" s="111">
        <v>0</v>
      </c>
      <c r="K422" s="224">
        <v>400</v>
      </c>
    </row>
    <row r="423" spans="1:11" ht="27">
      <c r="A423" s="64" t="s">
        <v>144</v>
      </c>
      <c r="B423" s="99">
        <v>3</v>
      </c>
      <c r="C423" s="57"/>
      <c r="D423" s="114" t="s">
        <v>95</v>
      </c>
      <c r="E423" s="84"/>
      <c r="F423" s="57" t="s">
        <v>145</v>
      </c>
      <c r="G423" s="57" t="s">
        <v>146</v>
      </c>
      <c r="H423" s="57" t="s">
        <v>46</v>
      </c>
      <c r="I423" s="111">
        <v>216</v>
      </c>
      <c r="J423" s="111">
        <v>0</v>
      </c>
      <c r="K423" s="224">
        <v>216</v>
      </c>
    </row>
    <row r="424" spans="1:11" ht="14.25" thickBot="1">
      <c r="A424" s="142" t="s">
        <v>237</v>
      </c>
      <c r="B424" s="130">
        <v>6</v>
      </c>
      <c r="C424" s="59" t="s">
        <v>43</v>
      </c>
      <c r="D424" s="130" t="s">
        <v>95</v>
      </c>
      <c r="E424" s="146"/>
      <c r="F424" s="59" t="s">
        <v>238</v>
      </c>
      <c r="G424" s="59" t="s">
        <v>239</v>
      </c>
      <c r="H424" s="59" t="s">
        <v>46</v>
      </c>
      <c r="I424" s="61">
        <v>1293</v>
      </c>
      <c r="J424" s="61">
        <v>0</v>
      </c>
      <c r="K424" s="96">
        <v>1293</v>
      </c>
    </row>
    <row r="425" spans="1:14" ht="15" thickBot="1" thickTop="1">
      <c r="A425" s="290" t="s">
        <v>11</v>
      </c>
      <c r="B425" s="291"/>
      <c r="C425" s="291"/>
      <c r="D425" s="291"/>
      <c r="E425" s="291"/>
      <c r="F425" s="291"/>
      <c r="G425" s="291"/>
      <c r="H425" s="292"/>
      <c r="I425" s="16">
        <f>SUM(I415:I424)</f>
        <v>4820</v>
      </c>
      <c r="J425" s="16">
        <f>SUM(J415:J424)</f>
        <v>100</v>
      </c>
      <c r="K425" s="17">
        <f>SUM(K415:K424)</f>
        <v>4920</v>
      </c>
      <c r="M425" s="18"/>
      <c r="N425" s="19"/>
    </row>
    <row r="426" spans="10:14" ht="13.5" thickTop="1">
      <c r="J426" s="19"/>
      <c r="N426" s="19"/>
    </row>
    <row r="427" ht="12.75">
      <c r="N427" s="19"/>
    </row>
    <row r="428" ht="12.75">
      <c r="N428" s="19"/>
    </row>
    <row r="429" ht="12.75">
      <c r="N429" s="19"/>
    </row>
    <row r="430" ht="12.75">
      <c r="N430" s="19"/>
    </row>
    <row r="431" ht="12.75">
      <c r="N431" s="19"/>
    </row>
    <row r="432" ht="12.75">
      <c r="N432" s="19"/>
    </row>
    <row r="433" ht="12.75">
      <c r="N433" s="19"/>
    </row>
    <row r="434" ht="12.75">
      <c r="N434" s="19"/>
    </row>
    <row r="435" ht="12.75">
      <c r="N435" s="19"/>
    </row>
    <row r="436" ht="12.75">
      <c r="N436" s="19"/>
    </row>
  </sheetData>
  <sheetProtection/>
  <mergeCells count="286">
    <mergeCell ref="D377:D380"/>
    <mergeCell ref="E377:E380"/>
    <mergeCell ref="F377:F380"/>
    <mergeCell ref="G377:G380"/>
    <mergeCell ref="H377:H380"/>
    <mergeCell ref="D368:D371"/>
    <mergeCell ref="E368:E371"/>
    <mergeCell ref="F368:F371"/>
    <mergeCell ref="G368:G371"/>
    <mergeCell ref="H368:H371"/>
    <mergeCell ref="D391:D394"/>
    <mergeCell ref="E391:E394"/>
    <mergeCell ref="F391:F394"/>
    <mergeCell ref="G391:G394"/>
    <mergeCell ref="H391:H394"/>
    <mergeCell ref="D358:D361"/>
    <mergeCell ref="E358:E361"/>
    <mergeCell ref="F358:F361"/>
    <mergeCell ref="G358:G361"/>
    <mergeCell ref="H358:H361"/>
    <mergeCell ref="D411:D414"/>
    <mergeCell ref="E411:E414"/>
    <mergeCell ref="F411:F414"/>
    <mergeCell ref="G411:G414"/>
    <mergeCell ref="H411:H414"/>
    <mergeCell ref="D338:D341"/>
    <mergeCell ref="E338:E341"/>
    <mergeCell ref="F338:F341"/>
    <mergeCell ref="G338:G341"/>
    <mergeCell ref="H338:H341"/>
    <mergeCell ref="A425:H425"/>
    <mergeCell ref="A407:H407"/>
    <mergeCell ref="A410:L410"/>
    <mergeCell ref="A411:A414"/>
    <mergeCell ref="B411:B414"/>
    <mergeCell ref="D326:D329"/>
    <mergeCell ref="E326:E329"/>
    <mergeCell ref="F326:F329"/>
    <mergeCell ref="G326:G329"/>
    <mergeCell ref="H326:H329"/>
    <mergeCell ref="I411:K413"/>
    <mergeCell ref="A388:H388"/>
    <mergeCell ref="A390:K390"/>
    <mergeCell ref="A391:A394"/>
    <mergeCell ref="B391:B394"/>
    <mergeCell ref="D310:D313"/>
    <mergeCell ref="E310:E313"/>
    <mergeCell ref="F310:F313"/>
    <mergeCell ref="G310:G313"/>
    <mergeCell ref="H310:H313"/>
    <mergeCell ref="I391:K393"/>
    <mergeCell ref="A373:H373"/>
    <mergeCell ref="A376:L376"/>
    <mergeCell ref="A377:A380"/>
    <mergeCell ref="B377:B380"/>
    <mergeCell ref="D301:D304"/>
    <mergeCell ref="E301:E304"/>
    <mergeCell ref="F301:F304"/>
    <mergeCell ref="G301:G304"/>
    <mergeCell ref="H301:H304"/>
    <mergeCell ref="I377:K379"/>
    <mergeCell ref="A364:H364"/>
    <mergeCell ref="A367:L367"/>
    <mergeCell ref="A368:A371"/>
    <mergeCell ref="B368:B371"/>
    <mergeCell ref="D287:D290"/>
    <mergeCell ref="E287:E290"/>
    <mergeCell ref="F287:F290"/>
    <mergeCell ref="G287:G290"/>
    <mergeCell ref="H287:H290"/>
    <mergeCell ref="I368:K370"/>
    <mergeCell ref="A354:H354"/>
    <mergeCell ref="A357:L357"/>
    <mergeCell ref="A358:A361"/>
    <mergeCell ref="B358:B361"/>
    <mergeCell ref="D264:D267"/>
    <mergeCell ref="E264:E267"/>
    <mergeCell ref="F264:F267"/>
    <mergeCell ref="G264:G267"/>
    <mergeCell ref="H264:H267"/>
    <mergeCell ref="I358:K360"/>
    <mergeCell ref="A334:H334"/>
    <mergeCell ref="A337:L337"/>
    <mergeCell ref="A338:A341"/>
    <mergeCell ref="B338:B341"/>
    <mergeCell ref="D245:D248"/>
    <mergeCell ref="E245:E248"/>
    <mergeCell ref="F245:F248"/>
    <mergeCell ref="G245:G248"/>
    <mergeCell ref="H245:H248"/>
    <mergeCell ref="I338:K340"/>
    <mergeCell ref="A322:H322"/>
    <mergeCell ref="A325:L325"/>
    <mergeCell ref="A326:A329"/>
    <mergeCell ref="B326:B329"/>
    <mergeCell ref="D202:D205"/>
    <mergeCell ref="E202:E205"/>
    <mergeCell ref="F202:F205"/>
    <mergeCell ref="G202:G205"/>
    <mergeCell ref="H202:H205"/>
    <mergeCell ref="I326:K328"/>
    <mergeCell ref="A306:H306"/>
    <mergeCell ref="A309:L309"/>
    <mergeCell ref="A310:A313"/>
    <mergeCell ref="B310:B313"/>
    <mergeCell ref="D187:D190"/>
    <mergeCell ref="E187:E190"/>
    <mergeCell ref="F187:F190"/>
    <mergeCell ref="G187:G190"/>
    <mergeCell ref="H187:H190"/>
    <mergeCell ref="I310:K312"/>
    <mergeCell ref="A297:H297"/>
    <mergeCell ref="A300:L300"/>
    <mergeCell ref="A301:A304"/>
    <mergeCell ref="B301:B304"/>
    <mergeCell ref="D176:D179"/>
    <mergeCell ref="E176:E179"/>
    <mergeCell ref="F176:F179"/>
    <mergeCell ref="G176:G179"/>
    <mergeCell ref="H176:H179"/>
    <mergeCell ref="I301:K303"/>
    <mergeCell ref="A283:H283"/>
    <mergeCell ref="A286:L286"/>
    <mergeCell ref="A287:A290"/>
    <mergeCell ref="B287:B290"/>
    <mergeCell ref="D156:D159"/>
    <mergeCell ref="E156:E159"/>
    <mergeCell ref="F156:F159"/>
    <mergeCell ref="G156:G159"/>
    <mergeCell ref="H156:H159"/>
    <mergeCell ref="I287:K289"/>
    <mergeCell ref="A260:H260"/>
    <mergeCell ref="A263:L263"/>
    <mergeCell ref="A264:A267"/>
    <mergeCell ref="B264:B267"/>
    <mergeCell ref="D144:D147"/>
    <mergeCell ref="E144:E147"/>
    <mergeCell ref="F144:F147"/>
    <mergeCell ref="G144:G147"/>
    <mergeCell ref="H144:H147"/>
    <mergeCell ref="I264:K266"/>
    <mergeCell ref="A241:H241"/>
    <mergeCell ref="A244:L244"/>
    <mergeCell ref="A245:A248"/>
    <mergeCell ref="B245:B248"/>
    <mergeCell ref="D130:D133"/>
    <mergeCell ref="E130:E133"/>
    <mergeCell ref="F130:F133"/>
    <mergeCell ref="G130:G133"/>
    <mergeCell ref="H130:H133"/>
    <mergeCell ref="I245:K247"/>
    <mergeCell ref="A198:H198"/>
    <mergeCell ref="A201:L201"/>
    <mergeCell ref="A202:A205"/>
    <mergeCell ref="B202:B205"/>
    <mergeCell ref="D115:D118"/>
    <mergeCell ref="E115:E118"/>
    <mergeCell ref="F115:F118"/>
    <mergeCell ref="G115:G118"/>
    <mergeCell ref="H115:H118"/>
    <mergeCell ref="I202:K204"/>
    <mergeCell ref="A183:H183"/>
    <mergeCell ref="A186:L186"/>
    <mergeCell ref="A187:A190"/>
    <mergeCell ref="B187:B190"/>
    <mergeCell ref="D97:D100"/>
    <mergeCell ref="E97:E100"/>
    <mergeCell ref="F97:F100"/>
    <mergeCell ref="G97:G100"/>
    <mergeCell ref="H97:H100"/>
    <mergeCell ref="I187:K189"/>
    <mergeCell ref="A172:H172"/>
    <mergeCell ref="A175:L175"/>
    <mergeCell ref="A176:A179"/>
    <mergeCell ref="B176:B179"/>
    <mergeCell ref="D83:D86"/>
    <mergeCell ref="E83:E86"/>
    <mergeCell ref="F83:F86"/>
    <mergeCell ref="G83:G86"/>
    <mergeCell ref="H83:H86"/>
    <mergeCell ref="I176:K178"/>
    <mergeCell ref="A152:H152"/>
    <mergeCell ref="A155:L155"/>
    <mergeCell ref="A156:A159"/>
    <mergeCell ref="B156:B159"/>
    <mergeCell ref="D69:D72"/>
    <mergeCell ref="E69:E72"/>
    <mergeCell ref="F69:F72"/>
    <mergeCell ref="G69:G72"/>
    <mergeCell ref="H69:H72"/>
    <mergeCell ref="I156:K158"/>
    <mergeCell ref="A140:H140"/>
    <mergeCell ref="A143:L143"/>
    <mergeCell ref="A144:A147"/>
    <mergeCell ref="B144:B147"/>
    <mergeCell ref="D39:D42"/>
    <mergeCell ref="E39:E42"/>
    <mergeCell ref="F39:F42"/>
    <mergeCell ref="G39:G42"/>
    <mergeCell ref="H39:H42"/>
    <mergeCell ref="I144:K146"/>
    <mergeCell ref="A125:H125"/>
    <mergeCell ref="A129:L129"/>
    <mergeCell ref="A130:A133"/>
    <mergeCell ref="B130:B133"/>
    <mergeCell ref="D25:D28"/>
    <mergeCell ref="E25:E28"/>
    <mergeCell ref="F25:F28"/>
    <mergeCell ref="G25:G28"/>
    <mergeCell ref="H25:H28"/>
    <mergeCell ref="I130:K132"/>
    <mergeCell ref="A111:H111"/>
    <mergeCell ref="A114:L114"/>
    <mergeCell ref="A115:A118"/>
    <mergeCell ref="B115:B118"/>
    <mergeCell ref="E16:E19"/>
    <mergeCell ref="F16:F19"/>
    <mergeCell ref="G16:G19"/>
    <mergeCell ref="H16:H19"/>
    <mergeCell ref="C16:C19"/>
    <mergeCell ref="I115:K117"/>
    <mergeCell ref="A93:H93"/>
    <mergeCell ref="A96:L96"/>
    <mergeCell ref="A97:A100"/>
    <mergeCell ref="B97:B100"/>
    <mergeCell ref="A2:L2"/>
    <mergeCell ref="A3:A6"/>
    <mergeCell ref="B3:B6"/>
    <mergeCell ref="D3:D6"/>
    <mergeCell ref="E3:E6"/>
    <mergeCell ref="I97:K99"/>
    <mergeCell ref="A79:H79"/>
    <mergeCell ref="A82:L82"/>
    <mergeCell ref="A83:A86"/>
    <mergeCell ref="B83:B86"/>
    <mergeCell ref="F3:F6"/>
    <mergeCell ref="G3:G6"/>
    <mergeCell ref="H3:H6"/>
    <mergeCell ref="I3:K5"/>
    <mergeCell ref="C3:C6"/>
    <mergeCell ref="I83:K85"/>
    <mergeCell ref="A65:H65"/>
    <mergeCell ref="A68:L68"/>
    <mergeCell ref="A69:A72"/>
    <mergeCell ref="B69:B72"/>
    <mergeCell ref="A21:H21"/>
    <mergeCell ref="A24:L24"/>
    <mergeCell ref="A25:A28"/>
    <mergeCell ref="B25:B28"/>
    <mergeCell ref="C39:C42"/>
    <mergeCell ref="I69:K71"/>
    <mergeCell ref="A35:H35"/>
    <mergeCell ref="A38:L38"/>
    <mergeCell ref="A39:A42"/>
    <mergeCell ref="B39:B42"/>
    <mergeCell ref="C69:C72"/>
    <mergeCell ref="I39:K41"/>
    <mergeCell ref="I16:K18"/>
    <mergeCell ref="I25:K27"/>
    <mergeCell ref="A12:H12"/>
    <mergeCell ref="A15:L15"/>
    <mergeCell ref="A16:A19"/>
    <mergeCell ref="B16:B19"/>
    <mergeCell ref="D16:D19"/>
    <mergeCell ref="C25:C28"/>
    <mergeCell ref="C83:C86"/>
    <mergeCell ref="C97:C100"/>
    <mergeCell ref="C115:C118"/>
    <mergeCell ref="C130:C133"/>
    <mergeCell ref="C144:C147"/>
    <mergeCell ref="C156:C159"/>
    <mergeCell ref="C176:C179"/>
    <mergeCell ref="C187:C190"/>
    <mergeCell ref="C202:C205"/>
    <mergeCell ref="C245:C248"/>
    <mergeCell ref="C264:C267"/>
    <mergeCell ref="C287:C290"/>
    <mergeCell ref="C377:C380"/>
    <mergeCell ref="C391:C394"/>
    <mergeCell ref="C411:C414"/>
    <mergeCell ref="C301:C304"/>
    <mergeCell ref="C310:C313"/>
    <mergeCell ref="C326:C329"/>
    <mergeCell ref="C338:C341"/>
    <mergeCell ref="C358:C361"/>
    <mergeCell ref="C368:C37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&amp;C&amp;8Centralizované rozvojové projekty 2011</oddFooter>
  </headerFooter>
  <rowBreaks count="26" manualBreakCount="26">
    <brk id="12" max="9" man="1"/>
    <brk id="21" max="9" man="1"/>
    <brk id="35" max="255" man="1"/>
    <brk id="65" max="255" man="1"/>
    <brk id="79" max="255" man="1"/>
    <brk id="93" max="255" man="1"/>
    <brk id="111" max="255" man="1"/>
    <brk id="125" max="255" man="1"/>
    <brk id="140" max="255" man="1"/>
    <brk id="152" max="255" man="1"/>
    <brk id="172" max="255" man="1"/>
    <brk id="183" max="255" man="1"/>
    <brk id="198" max="255" man="1"/>
    <brk id="241" max="255" man="1"/>
    <brk id="260" max="255" man="1"/>
    <brk id="283" max="255" man="1"/>
    <brk id="297" max="255" man="1"/>
    <brk id="306" max="255" man="1"/>
    <brk id="322" max="255" man="1"/>
    <brk id="334" max="255" man="1"/>
    <brk id="354" max="255" man="1"/>
    <brk id="364" max="255" man="1"/>
    <brk id="373" max="9" man="1"/>
    <brk id="388" max="9" man="1"/>
    <brk id="407" max="9" man="1"/>
    <brk id="425" max="255" man="1"/>
  </rowBreaks>
  <ignoredErrors>
    <ignoredError sqref="K254 K258" formulaRange="1"/>
    <ignoredError sqref="K2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johanekj</cp:lastModifiedBy>
  <cp:lastPrinted>2011-03-01T10:46:47Z</cp:lastPrinted>
  <dcterms:created xsi:type="dcterms:W3CDTF">2010-02-22T00:10:08Z</dcterms:created>
  <dcterms:modified xsi:type="dcterms:W3CDTF">2011-04-07T13:11:54Z</dcterms:modified>
  <cp:category/>
  <cp:version/>
  <cp:contentType/>
  <cp:contentStatus/>
</cp:coreProperties>
</file>