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3"/>
  </bookViews>
  <sheets>
    <sheet name="VP podle přechodného rámce" sheetId="1" r:id="rId1"/>
    <sheet name="VP podle de minimis" sheetId="2" r:id="rId2"/>
    <sheet name="Soupiska účetních dokladů NN " sheetId="3" r:id="rId3"/>
    <sheet name="Přehled čerp. zp. výd. NN" sheetId="4" r:id="rId4"/>
    <sheet name="Přepracovaný rozpočet proj.NN" sheetId="5" r:id="rId5"/>
    <sheet name="Podpisové vzory" sheetId="6" r:id="rId6"/>
    <sheet name="Pracovní výkaz" sheetId="7" r:id="rId7"/>
    <sheet name="Mzdové výdaje" sheetId="8" r:id="rId8"/>
    <sheet name="Cestovní výdaje - zahraniční" sheetId="9" r:id="rId9"/>
    <sheet name="Odpisy" sheetId="10" r:id="rId10"/>
    <sheet name="Rozpis mzdových příspěvků " sheetId="11" r:id="rId11"/>
    <sheet name="Seznam školení" sheetId="12" r:id="rId12"/>
  </sheets>
  <definedNames>
    <definedName name="_xlnm.Print_Area" localSheetId="8">'Cestovní výdaje - zahraniční'!$A$1:$K$35</definedName>
    <definedName name="_xlnm.Print_Area" localSheetId="7">'Mzdové výdaje'!$A$1:$M$41</definedName>
    <definedName name="_xlnm.Print_Area" localSheetId="9">'Odpisy'!$A$1:$J$37</definedName>
    <definedName name="_xlnm.Print_Area" localSheetId="5">'Podpisové vzory'!$A$1:$E$25</definedName>
    <definedName name="_xlnm.Print_Area" localSheetId="6">'Pracovní výkaz'!$A$1:$I$67</definedName>
    <definedName name="_xlnm.Print_Area" localSheetId="10">'Rozpis mzdových příspěvků '!$A$1:$M$33</definedName>
    <definedName name="_xlnm.Print_Area" localSheetId="11">'Seznam školení'!$A$1:$E$38</definedName>
    <definedName name="_xlnm.Print_Area" localSheetId="1">'VP podle de minimis'!$A$1:$J$34</definedName>
    <definedName name="_xlnm.Print_Area" localSheetId="0">'VP podle přechodného rámce'!$A$1:$K$31</definedName>
    <definedName name="Z_0403529E_C661_4A59_A07F_8D6FBA2FF1DB_.wvu.PrintArea" localSheetId="8" hidden="1">'Cestovní výdaje - zahraniční'!$A$1:$K$35</definedName>
    <definedName name="Z_0403529E_C661_4A59_A07F_8D6FBA2FF1DB_.wvu.PrintArea" localSheetId="7" hidden="1">'Mzdové výdaje'!$A$1:$M$41</definedName>
    <definedName name="Z_0403529E_C661_4A59_A07F_8D6FBA2FF1DB_.wvu.PrintArea" localSheetId="9" hidden="1">'Odpisy'!$A$1:$J$37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10" hidden="1">'Rozpis mzdových příspěvků '!$A$1:$M$33</definedName>
    <definedName name="Z_0403529E_C661_4A59_A07F_8D6FBA2FF1DB_.wvu.PrintArea" localSheetId="11" hidden="1">'Seznam školení'!$A$1:$E$38</definedName>
    <definedName name="Z_0403529E_C661_4A59_A07F_8D6FBA2FF1DB_.wvu.PrintArea" localSheetId="1" hidden="1">'VP podle de minimis'!$A$1:$H$34</definedName>
    <definedName name="Z_0403529E_C661_4A59_A07F_8D6FBA2FF1DB_.wvu.PrintArea" localSheetId="0" hidden="1">'VP podle přechodného rámce'!$A$1:$K$31</definedName>
    <definedName name="Z_3FFD2456_7A0A_4EBF_A735_8B988ABD63FE_.wvu.PrintArea" localSheetId="8" hidden="1">'Cestovní výdaje - zahraniční'!$A$1:$K$35</definedName>
    <definedName name="Z_3FFD2456_7A0A_4EBF_A735_8B988ABD63FE_.wvu.PrintArea" localSheetId="7" hidden="1">'Mzdové výdaje'!$A$1:$M$41</definedName>
    <definedName name="Z_3FFD2456_7A0A_4EBF_A735_8B988ABD63FE_.wvu.PrintArea" localSheetId="9" hidden="1">'Odpisy'!$A$1:$J$37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10" hidden="1">'Rozpis mzdových příspěvků '!$A$1:$M$33</definedName>
    <definedName name="Z_3FFD2456_7A0A_4EBF_A735_8B988ABD63FE_.wvu.PrintArea" localSheetId="11" hidden="1">'Seznam školení'!$A$1:$E$38</definedName>
    <definedName name="Z_3FFD2456_7A0A_4EBF_A735_8B988ABD63FE_.wvu.PrintArea" localSheetId="1" hidden="1">'VP podle de minimis'!$A$1:$H$34</definedName>
    <definedName name="Z_3FFD2456_7A0A_4EBF_A735_8B988ABD63FE_.wvu.PrintArea" localSheetId="0" hidden="1">'VP podle přechodného rámce'!$A$1:$K$31</definedName>
    <definedName name="Z_B0896713_B169_419C_AB5C_8D80A199AA40_.wvu.PrintArea" localSheetId="8" hidden="1">'Cestovní výdaje - zahraniční'!$A$1:$K$35</definedName>
    <definedName name="Z_B0896713_B169_419C_AB5C_8D80A199AA40_.wvu.PrintArea" localSheetId="7" hidden="1">'Mzdové výdaje'!$A$1:$M$41</definedName>
    <definedName name="Z_B0896713_B169_419C_AB5C_8D80A199AA40_.wvu.PrintArea" localSheetId="9" hidden="1">'Odpisy'!$A$1:$J$37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10" hidden="1">'Rozpis mzdových příspěvků '!$A$1:$M$33</definedName>
    <definedName name="Z_B0896713_B169_419C_AB5C_8D80A199AA40_.wvu.PrintArea" localSheetId="11" hidden="1">'Seznam školení'!$A$1:$E$38</definedName>
    <definedName name="Z_B0896713_B169_419C_AB5C_8D80A199AA40_.wvu.PrintArea" localSheetId="1" hidden="1">'VP podle de minimis'!$A$1:$H$34</definedName>
    <definedName name="Z_B0896713_B169_419C_AB5C_8D80A199AA40_.wvu.PrintArea" localSheetId="0" hidden="1">'VP podle přechodného rámce'!$A$1:$K$31</definedName>
    <definedName name="Z_BDD9625B_8149_48BA_B550_6821EB743C2A_.wvu.PrintArea" localSheetId="8" hidden="1">'Cestovní výdaje - zahraniční'!$A$1:$K$35</definedName>
    <definedName name="Z_BDD9625B_8149_48BA_B550_6821EB743C2A_.wvu.PrintArea" localSheetId="7" hidden="1">'Mzdové výdaje'!$A$1:$M$41</definedName>
    <definedName name="Z_BDD9625B_8149_48BA_B550_6821EB743C2A_.wvu.PrintArea" localSheetId="9" hidden="1">'Odpisy'!$A$1:$J$37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10" hidden="1">'Rozpis mzdových příspěvků '!$A$1:$M$33</definedName>
    <definedName name="Z_BDD9625B_8149_48BA_B550_6821EB743C2A_.wvu.PrintArea" localSheetId="11" hidden="1">'Seznam školení'!$A$1:$E$38</definedName>
    <definedName name="Z_BDD9625B_8149_48BA_B550_6821EB743C2A_.wvu.PrintArea" localSheetId="1" hidden="1">'VP podle de minimis'!$A$1:$H$34</definedName>
    <definedName name="Z_BDD9625B_8149_48BA_B550_6821EB743C2A_.wvu.PrintArea" localSheetId="0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1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2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2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</commentList>
</comments>
</file>

<file path=xl/comments3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projektů v režimu veřejné podpory/podpory de minimis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svarickovap</author>
    <author>Vanda Lomeck?</author>
    <author>Burešová</author>
    <author>Iva Tužinská</author>
    <author>Helena Barbořáková</author>
    <author>ciz</author>
    <author>kocarekr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0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2">
      <text>
        <r>
          <rPr>
            <sz val="8"/>
            <rFont val="Tahoma"/>
            <family val="2"/>
          </rPr>
          <t>Uvádí se výše nepřímých nákladů požadovaná v žádosti o platbu, stanovená % z přímých nákladů.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výpise; např. NN</t>
        </r>
        <r>
          <rPr>
            <sz val="8"/>
            <rFont val="Tahoma"/>
            <family val="2"/>
          </rPr>
          <t xml:space="preserve">
</t>
        </r>
      </text>
    </comment>
    <comment ref="A85" authorId="2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6" authorId="7">
      <text>
        <r>
          <rPr>
            <b/>
            <sz val="8"/>
            <rFont val="Tahoma"/>
            <family val="2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uveden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Součet změn musí být roven nule.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<sst xmlns="http://schemas.openxmlformats.org/spreadsheetml/2006/main" count="498" uniqueCount="306">
  <si>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</si>
  <si>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</si>
  <si>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</si>
  <si>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</si>
  <si>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</si>
  <si>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</si>
  <si>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</si>
  <si>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</si>
  <si>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</si>
  <si>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</si>
  <si>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</si>
  <si>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</si>
  <si>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</si>
  <si>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</si>
  <si>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</si>
  <si>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</si>
  <si>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</si>
  <si>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</si>
  <si>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</si>
  <si>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</si>
  <si>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</si>
  <si>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</si>
  <si>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</si>
  <si>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</si>
  <si>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</si>
  <si>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</si>
  <si>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</si>
  <si>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</si>
  <si>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</si>
  <si>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</si>
  <si>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</si>
  <si>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</si>
  <si>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</si>
  <si>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</si>
  <si>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</si>
  <si>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</si>
  <si>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</si>
  <si>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</si>
  <si>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</si>
  <si>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</si>
  <si>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</si>
  <si>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</si>
  <si>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</si>
  <si>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</si>
  <si>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</si>
  <si>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</si>
  <si>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</si>
  <si>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</si>
  <si>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</si>
  <si>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</si>
  <si>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</si>
  <si>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</si>
  <si>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</si>
  <si>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</si>
  <si>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</si>
  <si>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</si>
  <si>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</si>
  <si>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</si>
  <si>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</si>
  <si>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</si>
  <si>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</si>
  <si>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</si>
  <si>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</si>
  <si>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</si>
  <si>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</si>
  <si>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</si>
  <si>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</si>
  <si>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</si>
  <si>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</si>
  <si>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</si>
  <si>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</si>
  <si>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</si>
  <si>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</si>
  <si>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</si>
  <si>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</si>
  <si>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</si>
  <si>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</si>
  <si>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</si>
  <si>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</si>
  <si>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</si>
  <si>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</si>
  <si>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</si>
  <si>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</si>
  <si>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</si>
  <si>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</si>
  <si>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</si>
  <si>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</si>
  <si>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</si>
  <si>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</si>
  <si>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</si>
  <si>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</si>
  <si>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</si>
  <si>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</si>
  <si>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</si>
  <si>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</si>
  <si>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</si>
  <si>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</si>
  <si>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</si>
  <si>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</si>
  <si>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</si>
  <si>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</si>
  <si>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</si>
  <si>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</si>
  <si>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</si>
  <si>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</si>
  <si>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</si>
  <si>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</si>
  <si>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</si>
  <si>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</si>
  <si>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</si>
  <si>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</si>
  <si>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</si>
  <si>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</si>
  <si>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</si>
  <si>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</si>
  <si>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</si>
  <si>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</si>
  <si>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</si>
  <si>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</si>
  <si>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</si>
  <si>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</si>
  <si>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</si>
  <si>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</si>
  <si>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</si>
  <si>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</si>
  <si>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</si>
  <si>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</si>
  <si>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</si>
  <si>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</si>
  <si>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</si>
  <si>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</si>
  <si>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</si>
  <si>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</si>
  <si>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</si>
  <si>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</si>
  <si>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</si>
  <si>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</si>
  <si>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</si>
  <si>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</si>
  <si>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</si>
  <si>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</si>
  <si>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</si>
  <si>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</si>
  <si>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</si>
  <si>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</si>
  <si>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</si>
  <si>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</si>
  <si>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</si>
  <si>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</si>
  <si>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</si>
  <si>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</si>
  <si>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</si>
  <si>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</si>
  <si>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</si>
  <si>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</si>
  <si>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</si>
  <si>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</si>
  <si>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</si>
  <si>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</si>
  <si>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</si>
  <si>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</si>
  <si>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</si>
  <si>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</si>
  <si>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</si>
  <si>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</si>
  <si>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</si>
  <si>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</si>
  <si>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</si>
  <si>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</si>
  <si>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</si>
  <si>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</si>
  <si>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</si>
  <si>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</si>
  <si>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</si>
  <si>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</si>
  <si>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</si>
  <si>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</si>
  <si>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</si>
  <si>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</si>
  <si>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</si>
  <si>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</si>
  <si>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</si>
  <si>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</si>
  <si>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</si>
  <si>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</si>
  <si>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</si>
  <si>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</si>
  <si>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</si>
  <si>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</si>
  <si>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</si>
  <si>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</si>
  <si>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</si>
  <si>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</si>
  <si>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</si>
  <si>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</si>
  <si>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</si>
  <si>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</si>
  <si>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</si>
  <si>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</si>
  <si>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</si>
  <si>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</si>
  <si>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</si>
  <si>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</si>
  <si>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</si>
  <si>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</si>
  <si>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</si>
  <si>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</si>
  <si>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</si>
  <si>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</si>
  <si>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</si>
  <si>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</si>
  <si>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</si>
  <si>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</si>
  <si>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</si>
  <si>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</si>
  <si>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</si>
  <si>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</si>
  <si>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</si>
  <si>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</si>
  <si>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</si>
  <si>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</si>
  <si>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</si>
  <si>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</si>
  <si>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</si>
  <si>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</si>
  <si>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</si>
  <si>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</si>
  <si>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</si>
  <si>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</si>
  <si>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</si>
  <si>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</si>
  <si>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</si>
  <si>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</si>
  <si>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</si>
  <si>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</si>
  <si>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</si>
  <si>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</si>
  <si>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</si>
  <si>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</si>
  <si>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</si>
  <si>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</si>
  <si>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</si>
  <si>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</si>
  <si>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</si>
  <si>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</si>
  <si>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</si>
  <si>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</si>
  <si>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</si>
  <si>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</si>
  <si>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</si>
  <si>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</si>
  <si>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</si>
  <si>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</si>
  <si>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</si>
  <si>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</si>
  <si>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</si>
  <si>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</si>
  <si>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</si>
  <si>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</si>
  <si>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</si>
  <si>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</si>
  <si>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</si>
  <si>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</si>
  <si>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</si>
  <si>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</si>
  <si>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</si>
  <si>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</si>
  <si>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</si>
  <si>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</si>
  <si>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</si>
  <si>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</si>
  <si>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</si>
  <si>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</si>
  <si>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</si>
  <si>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</si>
  <si>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</si>
  <si>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</si>
  <si>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</si>
  <si>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</si>
  <si>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</si>
  <si>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</si>
  <si>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</si>
  <si>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</si>
  <si>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</si>
  <si>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</si>
  <si>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</si>
  <si>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</si>
  <si>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</si>
  <si>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</si>
  <si>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</si>
  <si>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</si>
  <si>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</si>
  <si>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</si>
  <si>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</si>
  <si>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</si>
  <si>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t>Poskytnutá částka pro subjekt  - dle právního aktu                                         (v Kč)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</si>
  <si>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</si>
  <si>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Výše měsíčního odpisu
 v Kč</t>
  </si>
  <si>
    <t>Počet měsíců, po které byl majetek používán
 v projektu v monitorovacím období</t>
  </si>
  <si>
    <t>9.1 Nepřímé náklady</t>
  </si>
  <si>
    <t>9.1  Nepřímé náklady</t>
  </si>
  <si>
    <t>9. Celkové nepřímé náklady</t>
  </si>
  <si>
    <t>9.  Celkové nepřímé náklady</t>
  </si>
  <si>
    <t>x</t>
  </si>
  <si>
    <t>Skutečně čerpané nepřímé náklady převedené z BÚ</t>
  </si>
  <si>
    <t>Platné od 1.3.2011, aktualizované 6.12.2011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</si>
</sst>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841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2" xfId="46" applyNumberFormat="1" applyFont="1" applyBorder="1" applyAlignment="1" applyProtection="1">
      <alignment horizontal="left" wrapText="1"/>
      <protection locked="0"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3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lef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3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6" fillId="33" borderId="10" xfId="46" applyNumberFormat="1" applyFont="1" applyFill="1" applyBorder="1" applyAlignment="1">
      <alignment horizontal="center" vertical="top" wrapText="1"/>
      <protection/>
    </xf>
    <xf numFmtId="1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horizontal="left" wrapText="1"/>
      <protection locked="0"/>
    </xf>
    <xf numFmtId="3" fontId="7" fillId="0" borderId="18" xfId="46" applyNumberFormat="1" applyFont="1" applyBorder="1" applyAlignment="1" applyProtection="1">
      <alignment horizontal="right" wrapText="1"/>
      <protection locked="0"/>
    </xf>
    <xf numFmtId="3" fontId="7" fillId="34" borderId="18" xfId="46" applyNumberFormat="1" applyFont="1" applyFill="1" applyBorder="1" applyAlignment="1" applyProtection="1">
      <alignment horizontal="right" wrapText="1"/>
      <protection locked="0"/>
    </xf>
    <xf numFmtId="1" fontId="7" fillId="0" borderId="12" xfId="46" applyNumberFormat="1" applyFont="1" applyBorder="1" applyAlignment="1" applyProtection="1">
      <alignment horizontal="center"/>
      <protection locked="0"/>
    </xf>
    <xf numFmtId="1" fontId="7" fillId="0" borderId="13" xfId="46" applyNumberFormat="1" applyFont="1" applyBorder="1" applyAlignment="1" applyProtection="1">
      <alignment horizontal="center"/>
      <protection locked="0"/>
    </xf>
    <xf numFmtId="3" fontId="13" fillId="35" borderId="10" xfId="46" applyNumberFormat="1" applyFont="1" applyFill="1" applyBorder="1" applyAlignment="1">
      <alignment horizontal="right"/>
      <protection/>
    </xf>
    <xf numFmtId="49" fontId="7" fillId="0" borderId="0" xfId="46" applyNumberFormat="1" applyFont="1" applyBorder="1" applyAlignment="1" applyProtection="1">
      <alignment/>
      <protection locked="0"/>
    </xf>
    <xf numFmtId="49" fontId="7" fillId="0" borderId="19" xfId="46" applyNumberFormat="1" applyFont="1" applyBorder="1" applyAlignment="1" applyProtection="1">
      <alignment/>
      <protection locked="0"/>
    </xf>
    <xf numFmtId="49" fontId="7" fillId="0" borderId="16" xfId="46" applyNumberFormat="1" applyFont="1" applyBorder="1" applyAlignment="1" applyProtection="1">
      <alignment/>
      <protection locked="0"/>
    </xf>
    <xf numFmtId="0" fontId="12" fillId="0" borderId="0" xfId="46" applyFont="1">
      <alignment/>
      <protection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18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0" fillId="0" borderId="0" xfId="46" applyFont="1" applyBorder="1" applyAlignment="1">
      <alignment horizontal="center" wrapText="1"/>
      <protection/>
    </xf>
    <xf numFmtId="0" fontId="21" fillId="0" borderId="0" xfId="46" applyFont="1" applyBorder="1" applyAlignment="1">
      <alignment horizontal="center" wrapText="1"/>
      <protection/>
    </xf>
    <xf numFmtId="0" fontId="6" fillId="0" borderId="20" xfId="46" applyFont="1" applyFill="1" applyBorder="1" applyAlignment="1">
      <alignment horizontal="left" vertical="center" wrapText="1"/>
      <protection/>
    </xf>
    <xf numFmtId="49" fontId="7" fillId="0" borderId="21" xfId="46" applyNumberFormat="1" applyFont="1" applyFill="1" applyBorder="1" applyAlignment="1">
      <alignment horizontal="left" vertical="center" wrapText="1"/>
      <protection/>
    </xf>
    <xf numFmtId="49" fontId="7" fillId="0" borderId="22" xfId="46" applyNumberFormat="1" applyFont="1" applyFill="1" applyBorder="1" applyAlignment="1" applyProtection="1">
      <alignment horizontal="left" wrapText="1"/>
      <protection locked="0"/>
    </xf>
    <xf numFmtId="0" fontId="6" fillId="0" borderId="23" xfId="46" applyFont="1" applyFill="1" applyBorder="1" applyAlignment="1">
      <alignment horizontal="left" vertical="center" wrapText="1"/>
      <protection/>
    </xf>
    <xf numFmtId="49" fontId="7" fillId="0" borderId="24" xfId="46" applyNumberFormat="1" applyFont="1" applyFill="1" applyBorder="1" applyAlignment="1">
      <alignment horizontal="left" vertical="center" wrapText="1"/>
      <protection/>
    </xf>
    <xf numFmtId="49" fontId="7" fillId="0" borderId="25" xfId="46" applyNumberFormat="1" applyFont="1" applyFill="1" applyBorder="1" applyAlignment="1" applyProtection="1">
      <alignment horizontal="left" wrapText="1"/>
      <protection locked="0"/>
    </xf>
    <xf numFmtId="0" fontId="6" fillId="0" borderId="26" xfId="46" applyFont="1" applyFill="1" applyBorder="1" applyAlignment="1">
      <alignment horizontal="left" vertical="center" wrapText="1"/>
      <protection/>
    </xf>
    <xf numFmtId="49" fontId="7" fillId="0" borderId="27" xfId="46" applyNumberFormat="1" applyFont="1" applyFill="1" applyBorder="1" applyAlignment="1">
      <alignment horizontal="left" vertical="center" wrapText="1"/>
      <protection/>
    </xf>
    <xf numFmtId="49" fontId="7" fillId="0" borderId="28" xfId="46" applyNumberFormat="1" applyFont="1" applyFill="1" applyBorder="1" applyAlignment="1" applyProtection="1">
      <alignment horizontal="left" wrapText="1"/>
      <protection locked="0"/>
    </xf>
    <xf numFmtId="0" fontId="85" fillId="0" borderId="0" xfId="46" applyFont="1">
      <alignment/>
      <protection/>
    </xf>
    <xf numFmtId="0" fontId="85" fillId="0" borderId="0" xfId="46" applyFont="1" applyAlignment="1">
      <alignment horizontal="left" vertical="center"/>
      <protection/>
    </xf>
    <xf numFmtId="0" fontId="12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6" borderId="10" xfId="46" applyFont="1" applyFill="1" applyBorder="1" applyAlignment="1">
      <alignment wrapText="1"/>
      <protection/>
    </xf>
    <xf numFmtId="0" fontId="2" fillId="0" borderId="16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2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/>
      <protection/>
    </xf>
    <xf numFmtId="0" fontId="6" fillId="33" borderId="20" xfId="46" applyFont="1" applyFill="1" applyBorder="1" applyAlignment="1">
      <alignment horizontal="center" vertical="center"/>
      <protection/>
    </xf>
    <xf numFmtId="0" fontId="6" fillId="0" borderId="29" xfId="46" applyFont="1" applyFill="1" applyBorder="1" applyAlignment="1">
      <alignment horizontal="center" vertical="center"/>
      <protection/>
    </xf>
    <xf numFmtId="0" fontId="7" fillId="0" borderId="21" xfId="46" applyNumberFormat="1" applyFont="1" applyFill="1" applyBorder="1" applyAlignment="1" applyProtection="1">
      <alignment horizontal="left" vertical="center"/>
      <protection locked="0"/>
    </xf>
    <xf numFmtId="0" fontId="6" fillId="33" borderId="23" xfId="46" applyFont="1" applyFill="1" applyBorder="1" applyAlignment="1">
      <alignment horizontal="center" vertical="center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7" fillId="0" borderId="24" xfId="46" applyNumberFormat="1" applyFont="1" applyFill="1" applyBorder="1" applyAlignment="1" applyProtection="1">
      <alignment horizontal="left" vertical="center"/>
      <protection locked="0"/>
    </xf>
    <xf numFmtId="0" fontId="7" fillId="0" borderId="24" xfId="46" applyFont="1" applyFill="1" applyBorder="1" applyAlignment="1" applyProtection="1">
      <alignment horizontal="left" vertical="center"/>
      <protection locked="0"/>
    </xf>
    <xf numFmtId="0" fontId="13" fillId="35" borderId="31" xfId="46" applyFont="1" applyFill="1" applyBorder="1" applyAlignment="1">
      <alignment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0" fontId="6" fillId="33" borderId="34" xfId="46" applyFont="1" applyFill="1" applyBorder="1" applyAlignment="1">
      <alignment horizontal="left" vertical="center"/>
      <protection/>
    </xf>
    <xf numFmtId="0" fontId="6" fillId="33" borderId="35" xfId="46" applyFont="1" applyFill="1" applyBorder="1" applyAlignment="1">
      <alignment horizontal="left" vertical="center"/>
      <protection/>
    </xf>
    <xf numFmtId="0" fontId="7" fillId="0" borderId="32" xfId="46" applyNumberFormat="1" applyFont="1" applyBorder="1" applyAlignment="1" applyProtection="1">
      <alignment horizontal="left" vertical="center" wrapText="1"/>
      <protection locked="0"/>
    </xf>
    <xf numFmtId="0" fontId="7" fillId="0" borderId="25" xfId="46" applyNumberFormat="1" applyFont="1" applyBorder="1" applyAlignment="1" applyProtection="1">
      <alignment horizontal="left" vertical="center" wrapText="1"/>
      <protection locked="0"/>
    </xf>
    <xf numFmtId="0" fontId="7" fillId="0" borderId="28" xfId="46" applyNumberFormat="1" applyFont="1" applyBorder="1" applyAlignment="1" applyProtection="1">
      <alignment horizontal="left" vertical="center" wrapText="1"/>
      <protection locked="0"/>
    </xf>
    <xf numFmtId="0" fontId="13" fillId="35" borderId="19" xfId="46" applyFont="1" applyFill="1" applyBorder="1" applyAlignment="1">
      <alignment vertical="center"/>
      <protection/>
    </xf>
    <xf numFmtId="0" fontId="13" fillId="35" borderId="16" xfId="46" applyFont="1" applyFill="1" applyBorder="1" applyAlignment="1">
      <alignment vertical="center"/>
      <protection/>
    </xf>
    <xf numFmtId="0" fontId="13" fillId="35" borderId="11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vertical="center"/>
      <protection/>
    </xf>
    <xf numFmtId="0" fontId="13" fillId="0" borderId="0" xfId="46" applyFont="1" applyFill="1" applyBorder="1" applyAlignment="1">
      <alignment horizontal="right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0" xfId="46" applyNumberFormat="1" applyFont="1" applyBorder="1" applyAlignment="1" applyProtection="1">
      <alignment horizontal="left" vertical="center"/>
      <protection locked="0"/>
    </xf>
    <xf numFmtId="0" fontId="6" fillId="33" borderId="11" xfId="46" applyNumberFormat="1" applyFont="1" applyFill="1" applyBorder="1" applyAlignment="1">
      <alignment horizontal="center" vertical="center" wrapText="1"/>
      <protection/>
    </xf>
    <xf numFmtId="0" fontId="6" fillId="33" borderId="36" xfId="46" applyNumberFormat="1" applyFont="1" applyFill="1" applyBorder="1" applyAlignment="1">
      <alignment horizontal="center" vertical="center" wrapText="1"/>
      <protection/>
    </xf>
    <xf numFmtId="0" fontId="6" fillId="33" borderId="37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9" xfId="46" applyNumberFormat="1" applyFont="1" applyFill="1" applyBorder="1" applyAlignment="1">
      <alignment horizontal="center" vertical="center" wrapText="1"/>
      <protection/>
    </xf>
    <xf numFmtId="0" fontId="6" fillId="33" borderId="16" xfId="46" applyNumberFormat="1" applyFont="1" applyFill="1" applyBorder="1" applyAlignment="1">
      <alignment horizontal="center" vertical="center" wrapText="1"/>
      <protection/>
    </xf>
    <xf numFmtId="0" fontId="6" fillId="33" borderId="38" xfId="46" applyNumberFormat="1" applyFont="1" applyFill="1" applyBorder="1" applyAlignment="1">
      <alignment horizontal="center" vertical="center" wrapText="1"/>
      <protection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37" borderId="39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" fontId="7" fillId="0" borderId="18" xfId="46" applyNumberFormat="1" applyFont="1" applyFill="1" applyBorder="1" applyAlignment="1" applyProtection="1">
      <alignment horizontal="right"/>
      <protection locked="0"/>
    </xf>
    <xf numFmtId="164" fontId="7" fillId="0" borderId="40" xfId="46" applyNumberFormat="1" applyFont="1" applyFill="1" applyBorder="1" applyAlignment="1" applyProtection="1">
      <alignment horizontal="right"/>
      <protection locked="0"/>
    </xf>
    <xf numFmtId="4" fontId="7" fillId="38" borderId="41" xfId="46" applyNumberFormat="1" applyFont="1" applyFill="1" applyBorder="1" applyAlignment="1" applyProtection="1">
      <alignment horizontal="right"/>
      <protection/>
    </xf>
    <xf numFmtId="4" fontId="7" fillId="0" borderId="18" xfId="46" applyNumberFormat="1" applyFont="1" applyFill="1" applyBorder="1" applyAlignment="1">
      <alignment horizontal="right"/>
      <protection/>
    </xf>
    <xf numFmtId="4" fontId="7" fillId="0" borderId="42" xfId="46" applyNumberFormat="1" applyFont="1" applyFill="1" applyBorder="1" applyAlignment="1">
      <alignment horizontal="right"/>
      <protection/>
    </xf>
    <xf numFmtId="4" fontId="7" fillId="0" borderId="39" xfId="46" applyNumberFormat="1" applyFont="1" applyFill="1" applyBorder="1" applyAlignment="1" applyProtection="1">
      <alignment horizontal="right"/>
      <protection locked="0"/>
    </xf>
    <xf numFmtId="4" fontId="6" fillId="33" borderId="18" xfId="46" applyNumberFormat="1" applyFont="1" applyFill="1" applyBorder="1" applyAlignment="1">
      <alignment horizontal="right"/>
      <protection/>
    </xf>
    <xf numFmtId="49" fontId="7" fillId="0" borderId="43" xfId="46" applyNumberFormat="1" applyFont="1" applyFill="1" applyBorder="1" applyAlignment="1" applyProtection="1">
      <alignment horizontal="left" wrapText="1"/>
      <protection locked="0"/>
    </xf>
    <xf numFmtId="49" fontId="7" fillId="37" borderId="43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164" fontId="7" fillId="0" borderId="42" xfId="46" applyNumberFormat="1" applyFont="1" applyFill="1" applyBorder="1" applyAlignment="1" applyProtection="1">
      <alignment horizontal="right"/>
      <protection locked="0"/>
    </xf>
    <xf numFmtId="4" fontId="7" fillId="0" borderId="17" xfId="46" applyNumberFormat="1" applyFont="1" applyFill="1" applyBorder="1" applyAlignment="1">
      <alignment horizontal="right"/>
      <protection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3" xfId="46" applyNumberFormat="1" applyFont="1" applyFill="1" applyBorder="1" applyAlignment="1" applyProtection="1">
      <alignment horizontal="right"/>
      <protection locked="0"/>
    </xf>
    <xf numFmtId="49" fontId="7" fillId="0" borderId="44" xfId="46" applyNumberFormat="1" applyFont="1" applyFill="1" applyBorder="1" applyAlignment="1" applyProtection="1">
      <alignment horizontal="left" wrapText="1"/>
      <protection locked="0"/>
    </xf>
    <xf numFmtId="49" fontId="7" fillId="37" borderId="44" xfId="46" applyNumberFormat="1" applyFont="1" applyFill="1" applyBorder="1" applyAlignment="1" applyProtection="1">
      <alignment horizontal="left" wrapText="1"/>
      <protection locked="0"/>
    </xf>
    <xf numFmtId="49" fontId="7" fillId="0" borderId="13" xfId="46" applyNumberFormat="1" applyFont="1" applyFill="1" applyBorder="1" applyAlignment="1" applyProtection="1">
      <alignment horizontal="left" wrapText="1"/>
      <protection locked="0"/>
    </xf>
    <xf numFmtId="4" fontId="7" fillId="0" borderId="13" xfId="46" applyNumberFormat="1" applyFont="1" applyFill="1" applyBorder="1" applyAlignment="1" applyProtection="1">
      <alignment horizontal="right"/>
      <protection locked="0"/>
    </xf>
    <xf numFmtId="4" fontId="7" fillId="0" borderId="45" xfId="46" applyNumberFormat="1" applyFont="1" applyFill="1" applyBorder="1" applyAlignment="1">
      <alignment horizontal="right"/>
      <protection/>
    </xf>
    <xf numFmtId="4" fontId="7" fillId="0" borderId="46" xfId="46" applyNumberFormat="1" applyFont="1" applyFill="1" applyBorder="1" applyAlignment="1">
      <alignment horizontal="right"/>
      <protection/>
    </xf>
    <xf numFmtId="4" fontId="7" fillId="0" borderId="13" xfId="46" applyNumberFormat="1" applyFont="1" applyFill="1" applyBorder="1" applyAlignment="1">
      <alignment horizontal="right"/>
      <protection/>
    </xf>
    <xf numFmtId="4" fontId="7" fillId="0" borderId="47" xfId="46" applyNumberFormat="1" applyFont="1" applyFill="1" applyBorder="1" applyAlignment="1" applyProtection="1">
      <alignment horizontal="right"/>
      <protection locked="0"/>
    </xf>
    <xf numFmtId="0" fontId="13" fillId="35" borderId="11" xfId="46" applyNumberFormat="1" applyFont="1" applyFill="1" applyBorder="1" applyAlignment="1">
      <alignment horizontal="left" vertical="center" wrapText="1"/>
      <protection/>
    </xf>
    <xf numFmtId="0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0" xfId="46" applyNumberFormat="1" applyFont="1" applyFill="1" applyBorder="1" applyAlignment="1">
      <alignment horizontal="right" vertical="center" wrapText="1"/>
      <protection/>
    </xf>
    <xf numFmtId="4" fontId="13" fillId="35" borderId="19" xfId="46" applyNumberFormat="1" applyFont="1" applyFill="1" applyBorder="1" applyAlignment="1">
      <alignment horizontal="left" vertical="center" wrapText="1"/>
      <protection/>
    </xf>
    <xf numFmtId="4" fontId="13" fillId="35" borderId="11" xfId="46" applyNumberFormat="1" applyFont="1" applyFill="1" applyBorder="1" applyAlignment="1">
      <alignment vertical="center" wrapText="1"/>
      <protection/>
    </xf>
    <xf numFmtId="4" fontId="13" fillId="35" borderId="10" xfId="46" applyNumberFormat="1" applyFont="1" applyFill="1" applyBorder="1" applyAlignment="1">
      <alignment vertical="center" wrapText="1"/>
      <protection/>
    </xf>
    <xf numFmtId="4" fontId="13" fillId="35" borderId="19" xfId="46" applyNumberFormat="1" applyFont="1" applyFill="1" applyBorder="1" applyAlignment="1">
      <alignment vertical="center" wrapText="1"/>
      <protection/>
    </xf>
    <xf numFmtId="4" fontId="13" fillId="35" borderId="15" xfId="46" applyNumberFormat="1" applyFont="1" applyFill="1" applyBorder="1" applyAlignment="1">
      <alignment horizontal="right" vertical="center" wrapText="1"/>
      <protection/>
    </xf>
    <xf numFmtId="0" fontId="86" fillId="0" borderId="0" xfId="46" applyFont="1" applyAlignment="1">
      <alignment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19" xfId="46" applyNumberFormat="1" applyFont="1" applyFill="1" applyBorder="1" applyAlignment="1" applyProtection="1">
      <alignment horizontal="center" vertical="center" wrapText="1"/>
      <protection/>
    </xf>
    <xf numFmtId="49" fontId="6" fillId="33" borderId="16" xfId="46" applyNumberFormat="1" applyFont="1" applyFill="1" applyBorder="1" applyAlignment="1" applyProtection="1">
      <alignment horizontal="center" vertical="center" wrapText="1"/>
      <protection/>
    </xf>
    <xf numFmtId="49" fontId="6" fillId="33" borderId="36" xfId="46" applyNumberFormat="1" applyFont="1" applyFill="1" applyBorder="1" applyAlignment="1" applyProtection="1">
      <alignment horizontal="center" vertical="center" wrapText="1"/>
      <protection/>
    </xf>
    <xf numFmtId="0" fontId="7" fillId="0" borderId="18" xfId="46" applyFont="1" applyFill="1" applyBorder="1" applyAlignment="1" applyProtection="1">
      <alignment horizontal="center"/>
      <protection locked="0"/>
    </xf>
    <xf numFmtId="0" fontId="7" fillId="0" borderId="48" xfId="46" applyFont="1" applyFill="1" applyBorder="1" applyAlignment="1" applyProtection="1">
      <alignment horizontal="center"/>
      <protection locked="0"/>
    </xf>
    <xf numFmtId="49" fontId="7" fillId="0" borderId="18" xfId="46" applyNumberFormat="1" applyFont="1" applyFill="1" applyBorder="1" applyAlignment="1" applyProtection="1">
      <alignment horizontal="left"/>
      <protection locked="0"/>
    </xf>
    <xf numFmtId="49" fontId="7" fillId="0" borderId="40" xfId="46" applyNumberFormat="1" applyFont="1" applyFill="1" applyBorder="1" applyAlignment="1" applyProtection="1">
      <alignment horizontal="left" wrapText="1"/>
      <protection locked="0"/>
    </xf>
    <xf numFmtId="49" fontId="7" fillId="0" borderId="48" xfId="46" applyNumberFormat="1" applyFont="1" applyFill="1" applyBorder="1" applyAlignment="1" applyProtection="1">
      <alignment horizontal="left"/>
      <protection locked="0"/>
    </xf>
    <xf numFmtId="4" fontId="7" fillId="0" borderId="18" xfId="46" applyNumberFormat="1" applyFont="1" applyFill="1" applyBorder="1" applyProtection="1">
      <alignment/>
      <protection locked="0"/>
    </xf>
    <xf numFmtId="3" fontId="7" fillId="0" borderId="48" xfId="46" applyNumberFormat="1" applyFont="1" applyFill="1" applyBorder="1" applyAlignment="1" applyProtection="1">
      <alignment horizontal="center"/>
      <protection locked="0"/>
    </xf>
    <xf numFmtId="2" fontId="7" fillId="0" borderId="18" xfId="66" applyNumberFormat="1" applyFont="1" applyFill="1" applyBorder="1" applyAlignment="1" applyProtection="1">
      <alignment/>
      <protection locked="0"/>
    </xf>
    <xf numFmtId="4" fontId="6" fillId="33" borderId="12" xfId="46" applyNumberFormat="1" applyFont="1" applyFill="1" applyBorder="1" applyAlignment="1" applyProtection="1">
      <alignment horizontal="right"/>
      <protection/>
    </xf>
    <xf numFmtId="0" fontId="7" fillId="0" borderId="12" xfId="46" applyFont="1" applyFill="1" applyBorder="1" applyAlignment="1" applyProtection="1">
      <alignment horizontal="center"/>
      <protection locked="0"/>
    </xf>
    <xf numFmtId="0" fontId="7" fillId="0" borderId="41" xfId="46" applyFont="1" applyFill="1" applyBorder="1" applyAlignment="1" applyProtection="1">
      <alignment horizontal="center"/>
      <protection locked="0"/>
    </xf>
    <xf numFmtId="49" fontId="7" fillId="0" borderId="12" xfId="46" applyNumberFormat="1" applyFont="1" applyFill="1" applyBorder="1" applyAlignment="1" applyProtection="1">
      <alignment horizontal="left"/>
      <protection locked="0"/>
    </xf>
    <xf numFmtId="49" fontId="7" fillId="0" borderId="42" xfId="46" applyNumberFormat="1" applyFont="1" applyFill="1" applyBorder="1" applyAlignment="1" applyProtection="1">
      <alignment horizontal="left" wrapText="1"/>
      <protection locked="0"/>
    </xf>
    <xf numFmtId="49" fontId="7" fillId="0" borderId="41" xfId="46" applyNumberFormat="1" applyFont="1" applyFill="1" applyBorder="1" applyAlignment="1" applyProtection="1">
      <alignment horizontal="left"/>
      <protection locked="0"/>
    </xf>
    <xf numFmtId="4" fontId="7" fillId="0" borderId="12" xfId="46" applyNumberFormat="1" applyFont="1" applyFill="1" applyBorder="1" applyProtection="1">
      <alignment/>
      <protection locked="0"/>
    </xf>
    <xf numFmtId="3" fontId="7" fillId="0" borderId="41" xfId="46" applyNumberFormat="1" applyFont="1" applyFill="1" applyBorder="1" applyAlignment="1" applyProtection="1">
      <alignment horizontal="center"/>
      <protection locked="0"/>
    </xf>
    <xf numFmtId="2" fontId="7" fillId="0" borderId="12" xfId="66" applyNumberFormat="1" applyFont="1" applyFill="1" applyBorder="1" applyAlignment="1" applyProtection="1">
      <alignment/>
      <protection locked="0"/>
    </xf>
    <xf numFmtId="49" fontId="7" fillId="0" borderId="42" xfId="46" applyNumberFormat="1" applyFont="1" applyFill="1" applyBorder="1" applyAlignment="1" applyProtection="1">
      <alignment horizontal="center" wrapText="1"/>
      <protection locked="0"/>
    </xf>
    <xf numFmtId="0" fontId="7" fillId="0" borderId="13" xfId="46" applyFont="1" applyFill="1" applyBorder="1" applyAlignment="1" applyProtection="1">
      <alignment horizontal="center"/>
      <protection locked="0"/>
    </xf>
    <xf numFmtId="0" fontId="7" fillId="0" borderId="49" xfId="46" applyFont="1" applyFill="1" applyBorder="1" applyAlignment="1" applyProtection="1">
      <alignment horizontal="center"/>
      <protection locked="0"/>
    </xf>
    <xf numFmtId="49" fontId="7" fillId="0" borderId="13" xfId="46" applyNumberFormat="1" applyFont="1" applyFill="1" applyBorder="1" applyAlignment="1" applyProtection="1">
      <alignment horizontal="left"/>
      <protection locked="0"/>
    </xf>
    <xf numFmtId="49" fontId="7" fillId="0" borderId="46" xfId="46" applyNumberFormat="1" applyFont="1" applyFill="1" applyBorder="1" applyAlignment="1" applyProtection="1">
      <alignment horizontal="left" wrapText="1"/>
      <protection locked="0"/>
    </xf>
    <xf numFmtId="49" fontId="7" fillId="0" borderId="49" xfId="46" applyNumberFormat="1" applyFont="1" applyFill="1" applyBorder="1" applyAlignment="1" applyProtection="1">
      <alignment horizontal="left"/>
      <protection locked="0"/>
    </xf>
    <xf numFmtId="4" fontId="7" fillId="0" borderId="13" xfId="46" applyNumberFormat="1" applyFont="1" applyFill="1" applyBorder="1" applyProtection="1">
      <alignment/>
      <protection locked="0"/>
    </xf>
    <xf numFmtId="3" fontId="7" fillId="0" borderId="49" xfId="46" applyNumberFormat="1" applyFont="1" applyFill="1" applyBorder="1" applyAlignment="1" applyProtection="1">
      <alignment horizontal="center"/>
      <protection locked="0"/>
    </xf>
    <xf numFmtId="2" fontId="7" fillId="0" borderId="13" xfId="66" applyNumberFormat="1" applyFont="1" applyFill="1" applyBorder="1" applyAlignment="1" applyProtection="1">
      <alignment/>
      <protection locked="0"/>
    </xf>
    <xf numFmtId="4" fontId="13" fillId="35" borderId="50" xfId="46" applyNumberFormat="1" applyFont="1" applyFill="1" applyBorder="1" applyProtection="1">
      <alignment/>
      <protection/>
    </xf>
    <xf numFmtId="0" fontId="7" fillId="0" borderId="0" xfId="46" applyFont="1" applyAlignment="1">
      <alignment horizontal="left"/>
      <protection/>
    </xf>
    <xf numFmtId="0" fontId="6" fillId="33" borderId="10" xfId="46" applyFont="1" applyFill="1" applyBorder="1" applyAlignment="1">
      <alignment vertical="center"/>
      <protection/>
    </xf>
    <xf numFmtId="49" fontId="7" fillId="0" borderId="11" xfId="46" applyNumberFormat="1" applyFont="1" applyFill="1" applyBorder="1" applyAlignment="1" applyProtection="1">
      <alignment/>
      <protection locked="0"/>
    </xf>
    <xf numFmtId="49" fontId="7" fillId="0" borderId="16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7" fillId="39" borderId="31" xfId="46" applyNumberFormat="1" applyFont="1" applyFill="1" applyBorder="1" applyAlignment="1">
      <alignment horizontal="left" vertical="center" wrapText="1"/>
      <protection/>
    </xf>
    <xf numFmtId="0" fontId="87" fillId="39" borderId="14" xfId="46" applyNumberFormat="1" applyFont="1" applyFill="1" applyBorder="1" applyAlignment="1">
      <alignment horizontal="right" vertical="center" wrapText="1"/>
      <protection/>
    </xf>
    <xf numFmtId="0" fontId="87" fillId="39" borderId="51" xfId="46" applyNumberFormat="1" applyFont="1" applyFill="1" applyBorder="1" applyAlignment="1">
      <alignment horizontal="right" vertical="center" wrapText="1"/>
      <protection/>
    </xf>
    <xf numFmtId="3" fontId="87" fillId="39" borderId="15" xfId="46" applyNumberFormat="1" applyFont="1" applyFill="1" applyBorder="1" applyAlignment="1">
      <alignment vertical="center"/>
      <protection/>
    </xf>
    <xf numFmtId="0" fontId="88" fillId="0" borderId="0" xfId="46" applyFont="1">
      <alignment/>
      <protection/>
    </xf>
    <xf numFmtId="0" fontId="87" fillId="0" borderId="0" xfId="46" applyNumberFormat="1" applyFont="1" applyFill="1" applyBorder="1" applyAlignment="1">
      <alignment horizontal="right" vertical="center" wrapText="1"/>
      <protection/>
    </xf>
    <xf numFmtId="3" fontId="87" fillId="0" borderId="0" xfId="46" applyNumberFormat="1" applyFont="1" applyFill="1" applyBorder="1" applyAlignment="1">
      <alignment vertical="center"/>
      <protection/>
    </xf>
    <xf numFmtId="0" fontId="88" fillId="0" borderId="0" xfId="46" applyFont="1" applyFill="1">
      <alignment/>
      <protection/>
    </xf>
    <xf numFmtId="0" fontId="85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89" fillId="0" borderId="0" xfId="46" applyFont="1">
      <alignment/>
      <protection/>
    </xf>
    <xf numFmtId="0" fontId="86" fillId="0" borderId="0" xfId="46" applyFont="1" applyAlignment="1">
      <alignment horizont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6" fillId="36" borderId="52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left" vertical="center"/>
      <protection/>
    </xf>
    <xf numFmtId="0" fontId="7" fillId="37" borderId="18" xfId="46" applyFont="1" applyFill="1" applyBorder="1" applyAlignment="1" applyProtection="1">
      <alignment horizontal="left" vertical="center" wrapText="1"/>
      <protection locked="0"/>
    </xf>
    <xf numFmtId="1" fontId="7" fillId="37" borderId="39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7" borderId="12" xfId="46" applyFont="1" applyFill="1" applyBorder="1" applyAlignment="1" applyProtection="1">
      <alignment horizontal="left" vertical="center" wrapText="1"/>
      <protection locked="0"/>
    </xf>
    <xf numFmtId="1" fontId="7" fillId="37" borderId="43" xfId="46" applyNumberFormat="1" applyFont="1" applyFill="1" applyBorder="1" applyAlignment="1" applyProtection="1">
      <alignment horizontal="left" vertical="center"/>
      <protection locked="0"/>
    </xf>
    <xf numFmtId="0" fontId="7" fillId="0" borderId="13" xfId="46" applyFont="1" applyBorder="1" applyAlignment="1">
      <alignment horizontal="left" vertical="center"/>
      <protection/>
    </xf>
    <xf numFmtId="0" fontId="7" fillId="37" borderId="13" xfId="46" applyFont="1" applyFill="1" applyBorder="1" applyAlignment="1" applyProtection="1">
      <alignment horizontal="left" vertical="center" wrapText="1"/>
      <protection locked="0"/>
    </xf>
    <xf numFmtId="1" fontId="7" fillId="37" borderId="47" xfId="46" applyNumberFormat="1" applyFont="1" applyFill="1" applyBorder="1" applyAlignment="1" applyProtection="1">
      <alignment horizontal="left" vertical="center"/>
      <protection locked="0"/>
    </xf>
    <xf numFmtId="1" fontId="90" fillId="40" borderId="11" xfId="46" applyNumberFormat="1" applyFont="1" applyFill="1" applyBorder="1" applyAlignment="1">
      <alignment horizontal="right" vertical="center"/>
      <protection/>
    </xf>
    <xf numFmtId="0" fontId="91" fillId="0" borderId="0" xfId="46" applyFont="1">
      <alignment/>
      <protection/>
    </xf>
    <xf numFmtId="0" fontId="92" fillId="0" borderId="0" xfId="46" applyFont="1">
      <alignment/>
      <protection/>
    </xf>
    <xf numFmtId="0" fontId="23" fillId="0" borderId="10" xfId="46" applyFont="1" applyFill="1" applyBorder="1" applyAlignment="1">
      <alignment wrapText="1"/>
      <protection/>
    </xf>
    <xf numFmtId="0" fontId="9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49" fontId="6" fillId="33" borderId="37" xfId="46" applyNumberFormat="1" applyFont="1" applyFill="1" applyBorder="1" applyAlignment="1" applyProtection="1">
      <alignment horizontal="center" vertical="center" wrapText="1"/>
      <protection/>
    </xf>
    <xf numFmtId="49" fontId="6" fillId="33" borderId="52" xfId="46" applyNumberFormat="1" applyFont="1" applyFill="1" applyBorder="1" applyAlignment="1" applyProtection="1">
      <alignment horizontal="center" vertical="center" wrapText="1"/>
      <protection/>
    </xf>
    <xf numFmtId="49" fontId="6" fillId="33" borderId="38" xfId="46" applyNumberFormat="1" applyFont="1" applyFill="1" applyBorder="1" applyAlignment="1" applyProtection="1">
      <alignment horizontal="center" vertical="center" wrapText="1"/>
      <protection/>
    </xf>
    <xf numFmtId="49" fontId="6" fillId="38" borderId="36" xfId="46" applyNumberFormat="1" applyFont="1" applyFill="1" applyBorder="1" applyAlignment="1" applyProtection="1">
      <alignment horizontal="center" vertical="center" wrapText="1"/>
      <protection/>
    </xf>
    <xf numFmtId="49" fontId="6" fillId="38" borderId="48" xfId="46" applyNumberFormat="1" applyFont="1" applyFill="1" applyBorder="1" applyAlignment="1" applyProtection="1">
      <alignment horizontal="center" vertical="center" wrapText="1"/>
      <protection/>
    </xf>
    <xf numFmtId="49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18" xfId="46" applyNumberFormat="1" applyFont="1" applyFill="1" applyBorder="1" applyAlignment="1" applyProtection="1">
      <alignment horizontal="center" vertical="center" wrapText="1"/>
      <protection/>
    </xf>
    <xf numFmtId="4" fontId="6" fillId="38" borderId="48" xfId="46" applyNumberFormat="1" applyFont="1" applyFill="1" applyBorder="1" applyAlignment="1" applyProtection="1">
      <alignment horizontal="center" vertical="center" wrapText="1"/>
      <protection/>
    </xf>
    <xf numFmtId="4" fontId="6" fillId="33" borderId="18" xfId="46" applyNumberFormat="1" applyFont="1" applyFill="1" applyBorder="1" applyAlignment="1" applyProtection="1">
      <alignment horizontal="center" vertical="center" wrapText="1"/>
      <protection/>
    </xf>
    <xf numFmtId="49" fontId="6" fillId="38" borderId="45" xfId="46" applyNumberFormat="1" applyFont="1" applyFill="1" applyBorder="1" applyAlignment="1" applyProtection="1">
      <alignment horizontal="center" vertical="center" wrapText="1"/>
      <protection/>
    </xf>
    <xf numFmtId="49" fontId="6" fillId="38" borderId="41" xfId="46" applyNumberFormat="1" applyFont="1" applyFill="1" applyBorder="1" applyAlignment="1" applyProtection="1">
      <alignment horizontal="center" vertical="center" wrapText="1"/>
      <protection/>
    </xf>
    <xf numFmtId="49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12" xfId="46" applyNumberFormat="1" applyFont="1" applyFill="1" applyBorder="1" applyAlignment="1" applyProtection="1">
      <alignment horizontal="center" vertical="center" wrapText="1"/>
      <protection/>
    </xf>
    <xf numFmtId="4" fontId="6" fillId="38" borderId="41" xfId="46" applyNumberFormat="1" applyFont="1" applyFill="1" applyBorder="1" applyAlignment="1" applyProtection="1">
      <alignment horizontal="center" vertical="center" wrapText="1"/>
      <protection/>
    </xf>
    <xf numFmtId="4" fontId="6" fillId="33" borderId="12" xfId="46" applyNumberFormat="1" applyFont="1" applyFill="1" applyBorder="1" applyAlignment="1" applyProtection="1">
      <alignment horizontal="center" vertical="center" wrapText="1"/>
      <protection/>
    </xf>
    <xf numFmtId="49" fontId="6" fillId="38" borderId="13" xfId="46" applyNumberFormat="1" applyFont="1" applyFill="1" applyBorder="1" applyAlignment="1" applyProtection="1">
      <alignment horizontal="center" vertical="center" wrapText="1"/>
      <protection/>
    </xf>
    <xf numFmtId="49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8" borderId="13" xfId="46" applyNumberFormat="1" applyFont="1" applyFill="1" applyBorder="1" applyAlignment="1" applyProtection="1">
      <alignment horizontal="center" vertical="center" wrapText="1"/>
      <protection/>
    </xf>
    <xf numFmtId="4" fontId="6" fillId="38" borderId="49" xfId="46" applyNumberFormat="1" applyFont="1" applyFill="1" applyBorder="1" applyAlignment="1" applyProtection="1">
      <alignment horizontal="center" vertical="center" wrapText="1"/>
      <protection/>
    </xf>
    <xf numFmtId="4" fontId="6" fillId="33" borderId="13" xfId="46" applyNumberFormat="1" applyFont="1" applyFill="1" applyBorder="1" applyAlignment="1" applyProtection="1">
      <alignment horizontal="center" vertical="center" wrapText="1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13" fillId="35" borderId="51" xfId="46" applyFont="1" applyFill="1" applyBorder="1" applyAlignment="1" applyProtection="1">
      <alignment horizontal="left"/>
      <protection/>
    </xf>
    <xf numFmtId="4" fontId="13" fillId="35" borderId="53" xfId="46" applyNumberFormat="1" applyFont="1" applyFill="1" applyBorder="1" applyAlignment="1" applyProtection="1">
      <alignment horizontal="center"/>
      <protection/>
    </xf>
    <xf numFmtId="0" fontId="2" fillId="0" borderId="54" xfId="46" applyBorder="1">
      <alignment/>
      <protection/>
    </xf>
    <xf numFmtId="0" fontId="6" fillId="41" borderId="10" xfId="46" applyFont="1" applyFill="1" applyBorder="1">
      <alignment/>
      <protection/>
    </xf>
    <xf numFmtId="0" fontId="7" fillId="0" borderId="10" xfId="46" applyFont="1" applyBorder="1">
      <alignment/>
      <protection/>
    </xf>
    <xf numFmtId="0" fontId="6" fillId="0" borderId="19" xfId="46" applyFont="1" applyBorder="1">
      <alignment/>
      <protection/>
    </xf>
    <xf numFmtId="0" fontId="6" fillId="0" borderId="16" xfId="46" applyFont="1" applyBorder="1">
      <alignment/>
      <protection/>
    </xf>
    <xf numFmtId="0" fontId="4" fillId="0" borderId="0" xfId="60" applyFont="1">
      <alignment/>
      <protection/>
    </xf>
    <xf numFmtId="0" fontId="7" fillId="0" borderId="0" xfId="60" applyFont="1" applyAlignment="1">
      <alignment vertical="center"/>
      <protection/>
    </xf>
    <xf numFmtId="43" fontId="4" fillId="0" borderId="0" xfId="60" applyNumberFormat="1" applyFont="1">
      <alignment/>
      <protection/>
    </xf>
    <xf numFmtId="0" fontId="7" fillId="0" borderId="0" xfId="60" applyFont="1" applyAlignment="1">
      <alignment horizontal="center" vertical="center"/>
      <protection/>
    </xf>
    <xf numFmtId="43" fontId="7" fillId="0" borderId="0" xfId="60" applyNumberFormat="1" applyFont="1" applyAlignment="1">
      <alignment horizontal="center" vertical="center"/>
      <protection/>
    </xf>
    <xf numFmtId="0" fontId="94" fillId="0" borderId="0" xfId="60" applyFont="1" applyAlignment="1">
      <alignment vertical="center"/>
      <protection/>
    </xf>
    <xf numFmtId="43" fontId="94" fillId="0" borderId="0" xfId="60" applyNumberFormat="1" applyFont="1" applyAlignment="1">
      <alignment horizontal="center" vertical="center"/>
      <protection/>
    </xf>
    <xf numFmtId="0" fontId="85" fillId="0" borderId="0" xfId="60" applyFont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vertical="center"/>
      <protection/>
    </xf>
    <xf numFmtId="49" fontId="7" fillId="41" borderId="11" xfId="60" applyNumberFormat="1" applyFont="1" applyFill="1" applyBorder="1" applyAlignment="1">
      <alignment vertical="center"/>
      <protection/>
    </xf>
    <xf numFmtId="43" fontId="7" fillId="0" borderId="10" xfId="60" applyNumberFormat="1" applyFont="1" applyBorder="1" applyAlignment="1" applyProtection="1">
      <alignment horizontal="left" vertical="center"/>
      <protection locked="0"/>
    </xf>
    <xf numFmtId="49" fontId="7" fillId="41" borderId="11" xfId="60" applyNumberFormat="1" applyFont="1" applyFill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4" fillId="42" borderId="12" xfId="60" applyFont="1" applyFill="1" applyBorder="1">
      <alignment/>
      <protection/>
    </xf>
    <xf numFmtId="4" fontId="7" fillId="41" borderId="12" xfId="60" applyNumberFormat="1" applyFont="1" applyFill="1" applyBorder="1" applyAlignment="1" applyProtection="1">
      <alignment horizontal="center" vertical="center"/>
      <protection/>
    </xf>
    <xf numFmtId="49" fontId="7" fillId="41" borderId="12" xfId="60" applyNumberFormat="1" applyFont="1" applyFill="1" applyBorder="1" applyAlignment="1">
      <alignment horizontal="left" vertical="center"/>
      <protection/>
    </xf>
    <xf numFmtId="0" fontId="4" fillId="42" borderId="45" xfId="60" applyFont="1" applyFill="1" applyBorder="1">
      <alignment/>
      <protection/>
    </xf>
    <xf numFmtId="49" fontId="94" fillId="36" borderId="45" xfId="60" applyNumberFormat="1" applyFont="1" applyFill="1" applyBorder="1" applyAlignment="1" applyProtection="1">
      <alignment horizontal="center" vertical="center" wrapText="1"/>
      <protection/>
    </xf>
    <xf numFmtId="4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45" xfId="60" applyNumberFormat="1" applyFont="1" applyFill="1" applyBorder="1" applyAlignment="1" applyProtection="1">
      <alignment horizontal="center" vertical="center"/>
      <protection/>
    </xf>
    <xf numFmtId="49" fontId="7" fillId="41" borderId="45" xfId="60" applyNumberFormat="1" applyFont="1" applyFill="1" applyBorder="1" applyAlignment="1">
      <alignment horizontal="left" vertical="center"/>
      <protection/>
    </xf>
    <xf numFmtId="49" fontId="94" fillId="36" borderId="12" xfId="60" applyNumberFormat="1" applyFont="1" applyFill="1" applyBorder="1" applyAlignment="1" applyProtection="1">
      <alignment horizontal="center" vertical="center" wrapText="1"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9" fontId="94" fillId="41" borderId="12" xfId="60" applyNumberFormat="1" applyFont="1" applyFill="1" applyBorder="1" applyAlignment="1" applyProtection="1">
      <alignment horizontal="center" vertical="center" wrapText="1"/>
      <protection/>
    </xf>
    <xf numFmtId="4" fontId="7" fillId="41" borderId="12" xfId="60" applyNumberFormat="1" applyFont="1" applyFill="1" applyBorder="1" applyAlignment="1">
      <alignment horizontal="center" vertical="center"/>
      <protection/>
    </xf>
    <xf numFmtId="168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49" fontId="7" fillId="0" borderId="12" xfId="60" applyNumberFormat="1" applyFont="1" applyFill="1" applyBorder="1" applyAlignment="1">
      <alignment horizontal="left" vertical="center"/>
      <protection/>
    </xf>
    <xf numFmtId="4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1"/>
      <protection/>
    </xf>
    <xf numFmtId="4" fontId="7" fillId="33" borderId="12" xfId="60" applyNumberFormat="1" applyFont="1" applyFill="1" applyBorder="1" applyAlignment="1" applyProtection="1">
      <alignment horizontal="center" vertical="center"/>
      <protection locked="0"/>
    </xf>
    <xf numFmtId="49" fontId="7" fillId="0" borderId="12" xfId="60" applyNumberFormat="1" applyFont="1" applyFill="1" applyBorder="1" applyAlignment="1">
      <alignment horizontal="left" vertical="center" indent="2"/>
      <protection/>
    </xf>
    <xf numFmtId="4" fontId="7" fillId="41" borderId="18" xfId="60" applyNumberFormat="1" applyFont="1" applyFill="1" applyBorder="1" applyAlignment="1">
      <alignment horizontal="center" vertical="center"/>
      <protection/>
    </xf>
    <xf numFmtId="49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49" fontId="6" fillId="33" borderId="55" xfId="60" applyNumberFormat="1" applyFont="1" applyFill="1" applyBorder="1" applyAlignment="1">
      <alignment horizontal="left" vertical="center"/>
      <protection/>
    </xf>
    <xf numFmtId="0" fontId="2" fillId="0" borderId="0" xfId="60">
      <alignment/>
      <protection/>
    </xf>
    <xf numFmtId="0" fontId="2" fillId="0" borderId="0" xfId="60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7" fillId="41" borderId="13" xfId="60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 applyProtection="1">
      <alignment horizontal="center" vertical="center"/>
      <protection/>
    </xf>
    <xf numFmtId="3" fontId="7" fillId="41" borderId="13" xfId="60" applyNumberFormat="1" applyFont="1" applyFill="1" applyBorder="1" applyAlignment="1" applyProtection="1">
      <alignment horizontal="center" vertical="center"/>
      <protection/>
    </xf>
    <xf numFmtId="4" fontId="7" fillId="41" borderId="13" xfId="60" applyNumberFormat="1" applyFont="1" applyFill="1" applyBorder="1" applyAlignment="1">
      <alignment horizontal="left" vertical="center"/>
      <protection/>
    </xf>
    <xf numFmtId="3" fontId="7" fillId="41" borderId="13" xfId="60" applyNumberFormat="1" applyFont="1" applyFill="1" applyBorder="1" applyAlignment="1">
      <alignment horizontal="left" vertical="center"/>
      <protection/>
    </xf>
    <xf numFmtId="49" fontId="7" fillId="41" borderId="13" xfId="60" applyNumberFormat="1" applyFont="1" applyFill="1" applyBorder="1" applyAlignment="1">
      <alignment horizontal="left" vertical="center"/>
      <protection/>
    </xf>
    <xf numFmtId="0" fontId="7" fillId="41" borderId="12" xfId="60" applyFont="1" applyFill="1" applyBorder="1" applyAlignment="1" applyProtection="1">
      <alignment horizontal="center" vertical="center"/>
      <protection/>
    </xf>
    <xf numFmtId="4" fontId="7" fillId="41" borderId="12" xfId="60" applyNumberFormat="1" applyFont="1" applyFill="1" applyBorder="1" applyAlignment="1" applyProtection="1">
      <alignment vertical="center"/>
      <protection/>
    </xf>
    <xf numFmtId="3" fontId="7" fillId="41" borderId="12" xfId="60" applyNumberFormat="1" applyFont="1" applyFill="1" applyBorder="1" applyAlignment="1" applyProtection="1">
      <alignment vertical="center"/>
      <protection/>
    </xf>
    <xf numFmtId="4" fontId="7" fillId="41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left" vertical="center"/>
      <protection/>
    </xf>
    <xf numFmtId="4" fontId="7" fillId="36" borderId="12" xfId="60" applyNumberFormat="1" applyFont="1" applyFill="1" applyBorder="1" applyAlignment="1" applyProtection="1">
      <alignment vertical="center"/>
      <protection/>
    </xf>
    <xf numFmtId="3" fontId="7" fillId="36" borderId="12" xfId="60" applyNumberFormat="1" applyFont="1" applyFill="1" applyBorder="1" applyAlignment="1" applyProtection="1">
      <alignment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4" fontId="7" fillId="36" borderId="12" xfId="60" applyNumberFormat="1" applyFont="1" applyFill="1" applyBorder="1" applyAlignment="1">
      <alignment horizontal="left" vertical="center"/>
      <protection/>
    </xf>
    <xf numFmtId="3" fontId="7" fillId="36" borderId="12" xfId="60" applyNumberFormat="1" applyFont="1" applyFill="1" applyBorder="1" applyAlignment="1">
      <alignment horizontal="left" vertical="center"/>
      <protection/>
    </xf>
    <xf numFmtId="0" fontId="7" fillId="36" borderId="12" xfId="60" applyFont="1" applyFill="1" applyBorder="1" applyAlignment="1" applyProtection="1">
      <alignment horizontal="center" vertical="center"/>
      <protection/>
    </xf>
    <xf numFmtId="3" fontId="7" fillId="36" borderId="12" xfId="60" applyNumberFormat="1" applyFont="1" applyFill="1" applyBorder="1" applyAlignment="1" applyProtection="1">
      <alignment horizontal="center" vertical="center"/>
      <protection/>
    </xf>
    <xf numFmtId="4" fontId="7" fillId="36" borderId="12" xfId="60" applyNumberFormat="1" applyFont="1" applyFill="1" applyBorder="1" applyAlignment="1">
      <alignment horizontal="center" vertical="center"/>
      <protection/>
    </xf>
    <xf numFmtId="3" fontId="7" fillId="33" borderId="17" xfId="60" applyNumberFormat="1" applyFont="1" applyFill="1" applyBorder="1" applyAlignment="1">
      <alignment horizontal="center" vertical="center"/>
      <protection/>
    </xf>
    <xf numFmtId="3" fontId="7" fillId="0" borderId="12" xfId="60" applyNumberFormat="1" applyFont="1" applyFill="1" applyBorder="1" applyAlignment="1" applyProtection="1">
      <alignment horizontal="center" vertical="center"/>
      <protection locked="0"/>
    </xf>
    <xf numFmtId="4" fontId="7" fillId="0" borderId="12" xfId="60" applyNumberFormat="1" applyFont="1" applyFill="1" applyBorder="1" applyAlignment="1">
      <alignment horizontal="left" vertical="center" indent="1"/>
      <protection/>
    </xf>
    <xf numFmtId="3" fontId="7" fillId="0" borderId="12" xfId="60" applyNumberFormat="1" applyFont="1" applyFill="1" applyBorder="1" applyAlignment="1">
      <alignment horizontal="left" vertical="center" indent="1"/>
      <protection/>
    </xf>
    <xf numFmtId="4" fontId="7" fillId="0" borderId="12" xfId="60" applyNumberFormat="1" applyFont="1" applyFill="1" applyBorder="1" applyAlignment="1">
      <alignment horizontal="left" vertical="center"/>
      <protection/>
    </xf>
    <xf numFmtId="3" fontId="7" fillId="0" borderId="12" xfId="60" applyNumberFormat="1" applyFont="1" applyFill="1" applyBorder="1" applyAlignment="1">
      <alignment horizontal="left" vertical="center"/>
      <protection/>
    </xf>
    <xf numFmtId="3" fontId="7" fillId="41" borderId="12" xfId="60" applyNumberFormat="1" applyFont="1" applyFill="1" applyBorder="1" applyAlignment="1">
      <alignment horizontal="center" vertical="center"/>
      <protection/>
    </xf>
    <xf numFmtId="3" fontId="7" fillId="33" borderId="12" xfId="60" applyNumberFormat="1" applyFont="1" applyFill="1" applyBorder="1" applyAlignment="1" applyProtection="1">
      <alignment horizontal="center" vertical="center"/>
      <protection locked="0"/>
    </xf>
    <xf numFmtId="3" fontId="7" fillId="33" borderId="12" xfId="60" applyNumberFormat="1" applyFont="1" applyFill="1" applyBorder="1" applyAlignment="1">
      <alignment horizontal="center" vertical="center"/>
      <protection/>
    </xf>
    <xf numFmtId="4" fontId="7" fillId="0" borderId="12" xfId="60" applyNumberFormat="1" applyFont="1" applyFill="1" applyBorder="1" applyAlignment="1">
      <alignment horizontal="left" vertical="center" indent="2"/>
      <protection/>
    </xf>
    <xf numFmtId="3" fontId="7" fillId="0" borderId="12" xfId="60" applyNumberFormat="1" applyFont="1" applyFill="1" applyBorder="1" applyAlignment="1">
      <alignment horizontal="left" vertical="center" indent="2"/>
      <protection/>
    </xf>
    <xf numFmtId="4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33" borderId="45" xfId="60" applyNumberFormat="1" applyFont="1" applyFill="1" applyBorder="1" applyAlignment="1" applyProtection="1">
      <alignment horizontal="center" vertical="center"/>
      <protection locked="0"/>
    </xf>
    <xf numFmtId="3" fontId="7" fillId="41" borderId="18" xfId="60" applyNumberFormat="1" applyFont="1" applyFill="1" applyBorder="1" applyAlignment="1">
      <alignment horizontal="center" vertical="center"/>
      <protection/>
    </xf>
    <xf numFmtId="4" fontId="7" fillId="41" borderId="18" xfId="60" applyNumberFormat="1" applyFont="1" applyFill="1" applyBorder="1" applyAlignment="1">
      <alignment horizontal="left" vertical="center"/>
      <protection/>
    </xf>
    <xf numFmtId="3" fontId="7" fillId="41" borderId="18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center" vertical="center" wrapText="1"/>
      <protection/>
    </xf>
    <xf numFmtId="49" fontId="6" fillId="33" borderId="37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left" vertical="center"/>
      <protection/>
    </xf>
    <xf numFmtId="49" fontId="6" fillId="33" borderId="10" xfId="60" applyNumberFormat="1" applyFont="1" applyFill="1" applyBorder="1" applyAlignment="1">
      <alignment horizontal="left" vertical="center"/>
      <protection/>
    </xf>
    <xf numFmtId="0" fontId="15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7" fillId="37" borderId="39" xfId="46" applyFont="1" applyFill="1" applyBorder="1" applyAlignment="1">
      <alignment horizontal="left" vertical="center"/>
      <protection/>
    </xf>
    <xf numFmtId="165" fontId="7" fillId="37" borderId="18" xfId="46" applyNumberFormat="1" applyFont="1" applyFill="1" applyBorder="1" applyAlignment="1" applyProtection="1">
      <alignment horizontal="left" vertical="center"/>
      <protection locked="0"/>
    </xf>
    <xf numFmtId="49" fontId="7" fillId="37" borderId="18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8" xfId="46" applyFont="1" applyFill="1" applyBorder="1" applyAlignment="1" applyProtection="1">
      <alignment horizontal="left" vertical="center"/>
      <protection locked="0"/>
    </xf>
    <xf numFmtId="0" fontId="7" fillId="37" borderId="18" xfId="46" applyFont="1" applyFill="1" applyBorder="1" applyAlignment="1" applyProtection="1">
      <alignment horizontal="left" vertical="center"/>
      <protection locked="0"/>
    </xf>
    <xf numFmtId="3" fontId="7" fillId="37" borderId="48" xfId="46" applyNumberFormat="1" applyFont="1" applyFill="1" applyBorder="1" applyAlignment="1" applyProtection="1">
      <alignment horizontal="left" vertical="center"/>
      <protection locked="0"/>
    </xf>
    <xf numFmtId="3" fontId="7" fillId="37" borderId="18" xfId="46" applyNumberFormat="1" applyFont="1" applyFill="1" applyBorder="1" applyAlignment="1">
      <alignment horizontal="left" vertical="center"/>
      <protection/>
    </xf>
    <xf numFmtId="3" fontId="7" fillId="37" borderId="48" xfId="46" applyNumberFormat="1" applyFont="1" applyFill="1" applyBorder="1" applyAlignment="1">
      <alignment horizontal="left" vertical="center"/>
      <protection/>
    </xf>
    <xf numFmtId="4" fontId="7" fillId="0" borderId="48" xfId="46" applyNumberFormat="1" applyFont="1" applyFill="1" applyBorder="1" applyAlignment="1" applyProtection="1">
      <alignment horizontal="left" vertical="center"/>
      <protection/>
    </xf>
    <xf numFmtId="0" fontId="7" fillId="37" borderId="43" xfId="46" applyFont="1" applyFill="1" applyBorder="1" applyAlignment="1">
      <alignment horizontal="left" vertical="center"/>
      <protection/>
    </xf>
    <xf numFmtId="165" fontId="7" fillId="37" borderId="12" xfId="46" applyNumberFormat="1" applyFont="1" applyFill="1" applyBorder="1" applyAlignment="1" applyProtection="1">
      <alignment horizontal="left" vertical="center"/>
      <protection locked="0"/>
    </xf>
    <xf numFmtId="49" fontId="7" fillId="37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1" xfId="46" applyFont="1" applyFill="1" applyBorder="1" applyAlignment="1" applyProtection="1">
      <alignment horizontal="left" vertical="center"/>
      <protection locked="0"/>
    </xf>
    <xf numFmtId="0" fontId="7" fillId="37" borderId="12" xfId="46" applyFont="1" applyFill="1" applyBorder="1" applyAlignment="1" applyProtection="1">
      <alignment horizontal="left" vertical="center"/>
      <protection locked="0"/>
    </xf>
    <xf numFmtId="3" fontId="7" fillId="37" borderId="41" xfId="46" applyNumberFormat="1" applyFont="1" applyFill="1" applyBorder="1" applyAlignment="1" applyProtection="1">
      <alignment horizontal="left" vertical="center"/>
      <protection locked="0"/>
    </xf>
    <xf numFmtId="3" fontId="7" fillId="37" borderId="12" xfId="46" applyNumberFormat="1" applyFont="1" applyFill="1" applyBorder="1" applyAlignment="1">
      <alignment horizontal="left" vertical="center"/>
      <protection/>
    </xf>
    <xf numFmtId="3" fontId="7" fillId="37" borderId="41" xfId="46" applyNumberFormat="1" applyFont="1" applyFill="1" applyBorder="1" applyAlignment="1">
      <alignment horizontal="left" vertical="center"/>
      <protection/>
    </xf>
    <xf numFmtId="4" fontId="7" fillId="0" borderId="41" xfId="46" applyNumberFormat="1" applyFont="1" applyFill="1" applyBorder="1" applyAlignment="1" applyProtection="1">
      <alignment horizontal="left" vertical="center"/>
      <protection/>
    </xf>
    <xf numFmtId="0" fontId="7" fillId="37" borderId="47" xfId="46" applyFont="1" applyFill="1" applyBorder="1" applyAlignment="1">
      <alignment horizontal="left" vertical="center"/>
      <protection/>
    </xf>
    <xf numFmtId="165" fontId="7" fillId="37" borderId="13" xfId="46" applyNumberFormat="1" applyFont="1" applyFill="1" applyBorder="1" applyAlignment="1" applyProtection="1">
      <alignment horizontal="left" vertical="center"/>
      <protection locked="0"/>
    </xf>
    <xf numFmtId="49" fontId="7" fillId="37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7" borderId="49" xfId="46" applyFont="1" applyFill="1" applyBorder="1" applyAlignment="1" applyProtection="1">
      <alignment horizontal="left" vertical="center"/>
      <protection locked="0"/>
    </xf>
    <xf numFmtId="0" fontId="7" fillId="37" borderId="13" xfId="46" applyFont="1" applyFill="1" applyBorder="1" applyAlignment="1" applyProtection="1">
      <alignment horizontal="left" vertical="center"/>
      <protection locked="0"/>
    </xf>
    <xf numFmtId="3" fontId="7" fillId="37" borderId="49" xfId="46" applyNumberFormat="1" applyFont="1" applyFill="1" applyBorder="1" applyAlignment="1" applyProtection="1">
      <alignment horizontal="left" vertical="center"/>
      <protection locked="0"/>
    </xf>
    <xf numFmtId="3" fontId="7" fillId="37" borderId="13" xfId="46" applyNumberFormat="1" applyFont="1" applyFill="1" applyBorder="1" applyAlignment="1">
      <alignment horizontal="left" vertical="center"/>
      <protection/>
    </xf>
    <xf numFmtId="3" fontId="7" fillId="37" borderId="49" xfId="46" applyNumberFormat="1" applyFont="1" applyFill="1" applyBorder="1" applyAlignment="1">
      <alignment horizontal="left" vertical="center"/>
      <protection/>
    </xf>
    <xf numFmtId="4" fontId="7" fillId="0" borderId="49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34" borderId="18" xfId="46" applyNumberFormat="1" applyFont="1" applyFill="1" applyBorder="1" applyAlignment="1">
      <alignment horizontal="left" vertical="center"/>
      <protection/>
    </xf>
    <xf numFmtId="3" fontId="6" fillId="34" borderId="40" xfId="46" applyNumberFormat="1" applyFont="1" applyFill="1" applyBorder="1" applyAlignment="1">
      <alignment horizontal="left" vertical="center"/>
      <protection/>
    </xf>
    <xf numFmtId="4" fontId="7" fillId="34" borderId="12" xfId="46" applyNumberFormat="1" applyFont="1" applyFill="1" applyBorder="1" applyAlignment="1">
      <alignment horizontal="left" vertical="center"/>
      <protection/>
    </xf>
    <xf numFmtId="3" fontId="6" fillId="34" borderId="42" xfId="46" applyNumberFormat="1" applyFont="1" applyFill="1" applyBorder="1" applyAlignment="1">
      <alignment horizontal="left" vertical="center"/>
      <protection/>
    </xf>
    <xf numFmtId="4" fontId="7" fillId="34" borderId="13" xfId="46" applyNumberFormat="1" applyFont="1" applyFill="1" applyBorder="1" applyAlignment="1">
      <alignment horizontal="left" vertical="center"/>
      <protection/>
    </xf>
    <xf numFmtId="3" fontId="6" fillId="34" borderId="46" xfId="46" applyNumberFormat="1" applyFont="1" applyFill="1" applyBorder="1" applyAlignment="1">
      <alignment horizontal="left" vertical="center"/>
      <protection/>
    </xf>
    <xf numFmtId="49" fontId="94" fillId="0" borderId="17" xfId="60" applyNumberFormat="1" applyFont="1" applyFill="1" applyBorder="1" applyAlignment="1">
      <alignment horizontal="center" vertical="center" wrapText="1"/>
      <protection/>
    </xf>
    <xf numFmtId="49" fontId="94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94" fillId="0" borderId="12" xfId="60" applyNumberFormat="1" applyFont="1" applyFill="1" applyBorder="1" applyAlignment="1">
      <alignment horizontal="center" vertical="center" wrapText="1"/>
      <protection/>
    </xf>
    <xf numFmtId="49" fontId="7" fillId="0" borderId="56" xfId="46" applyNumberFormat="1" applyFont="1" applyFill="1" applyBorder="1" applyAlignment="1" applyProtection="1">
      <alignment horizontal="left" wrapText="1"/>
      <protection locked="0"/>
    </xf>
    <xf numFmtId="0" fontId="2" fillId="0" borderId="0" xfId="60" applyBorder="1" applyAlignment="1">
      <alignment horizontal="center"/>
      <protection/>
    </xf>
    <xf numFmtId="49" fontId="7" fillId="0" borderId="10" xfId="46" applyNumberFormat="1" applyFont="1" applyFill="1" applyBorder="1" applyAlignment="1" applyProtection="1">
      <alignment horizontal="left" wrapText="1"/>
      <protection locked="0"/>
    </xf>
    <xf numFmtId="49" fontId="7" fillId="0" borderId="38" xfId="46" applyNumberFormat="1" applyFont="1" applyFill="1" applyBorder="1" applyAlignment="1" applyProtection="1">
      <alignment horizontal="left" wrapText="1"/>
      <protection locked="0"/>
    </xf>
    <xf numFmtId="0" fontId="7" fillId="0" borderId="16" xfId="46" applyNumberFormat="1" applyFont="1" applyFill="1" applyBorder="1" applyAlignment="1" applyProtection="1">
      <alignment horizontal="left" wrapText="1"/>
      <protection locked="0"/>
    </xf>
    <xf numFmtId="49" fontId="7" fillId="0" borderId="10" xfId="46" applyNumberFormat="1" applyFont="1" applyBorder="1" applyAlignment="1" applyProtection="1">
      <alignment horizontal="left" wrapText="1"/>
      <protection locked="0"/>
    </xf>
    <xf numFmtId="0" fontId="4" fillId="0" borderId="0" xfId="61" applyFont="1" applyAlignment="1">
      <alignment horizontal="left"/>
      <protection/>
    </xf>
    <xf numFmtId="49" fontId="7" fillId="41" borderId="11" xfId="61" applyNumberFormat="1" applyFont="1" applyFill="1" applyBorder="1" applyAlignment="1">
      <alignment horizontal="left" vertical="center"/>
      <protection/>
    </xf>
    <xf numFmtId="43" fontId="7" fillId="0" borderId="10" xfId="61" applyNumberFormat="1" applyFont="1" applyBorder="1" applyAlignment="1" applyProtection="1">
      <alignment horizontal="left" vertical="center"/>
      <protection locked="0"/>
    </xf>
    <xf numFmtId="0" fontId="7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9" fontId="7" fillId="33" borderId="12" xfId="65" applyFont="1" applyFill="1" applyBorder="1" applyAlignment="1">
      <alignment horizontal="center" vertical="center"/>
    </xf>
    <xf numFmtId="9" fontId="7" fillId="41" borderId="12" xfId="65" applyFont="1" applyFill="1" applyBorder="1" applyAlignment="1" applyProtection="1">
      <alignment horizontal="center" vertical="center"/>
      <protection/>
    </xf>
    <xf numFmtId="9" fontId="7" fillId="36" borderId="12" xfId="65" applyFont="1" applyFill="1" applyBorder="1" applyAlignment="1" applyProtection="1">
      <alignment horizontal="center" vertical="center"/>
      <protection/>
    </xf>
    <xf numFmtId="9" fontId="7" fillId="41" borderId="12" xfId="65" applyFont="1" applyFill="1" applyBorder="1" applyAlignment="1">
      <alignment horizontal="center" vertical="center"/>
    </xf>
    <xf numFmtId="9" fontId="7" fillId="43" borderId="18" xfId="65" applyFont="1" applyFill="1" applyBorder="1" applyAlignment="1">
      <alignment horizontal="center" vertical="center"/>
    </xf>
    <xf numFmtId="9" fontId="7" fillId="36" borderId="12" xfId="65" applyFont="1" applyFill="1" applyBorder="1" applyAlignment="1">
      <alignment horizontal="center" vertical="center"/>
    </xf>
    <xf numFmtId="9" fontId="7" fillId="43" borderId="12" xfId="65" applyFont="1" applyFill="1" applyBorder="1" applyAlignment="1">
      <alignment horizontal="center" vertical="center"/>
    </xf>
    <xf numFmtId="9" fontId="7" fillId="41" borderId="18" xfId="65" applyFont="1" applyFill="1" applyBorder="1" applyAlignment="1">
      <alignment horizontal="center" vertical="center"/>
    </xf>
    <xf numFmtId="49" fontId="13" fillId="35" borderId="19" xfId="46" applyNumberFormat="1" applyFont="1" applyFill="1" applyBorder="1" applyAlignment="1">
      <alignment horizontal="left"/>
      <protection/>
    </xf>
    <xf numFmtId="0" fontId="14" fillId="0" borderId="0" xfId="46" applyFont="1" applyAlignment="1">
      <alignment horizontal="right" vertical="center"/>
      <protection/>
    </xf>
    <xf numFmtId="0" fontId="0" fillId="0" borderId="0" xfId="0" applyAlignment="1">
      <alignment/>
    </xf>
    <xf numFmtId="49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wrapText="1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49" fontId="7" fillId="0" borderId="13" xfId="46" applyNumberFormat="1" applyFont="1" applyBorder="1" applyAlignment="1" applyProtection="1">
      <alignment horizontal="center"/>
      <protection locked="0"/>
    </xf>
    <xf numFmtId="49" fontId="7" fillId="0" borderId="13" xfId="46" applyNumberFormat="1" applyFont="1" applyBorder="1" applyAlignment="1" applyProtection="1">
      <alignment wrapText="1"/>
      <protection locked="0"/>
    </xf>
    <xf numFmtId="0" fontId="85" fillId="0" borderId="0" xfId="46" applyFont="1">
      <alignment/>
      <protection/>
    </xf>
    <xf numFmtId="0" fontId="32" fillId="34" borderId="50" xfId="60" applyFont="1" applyFill="1" applyBorder="1" applyAlignment="1">
      <alignment horizontal="center" vertical="center" wrapText="1"/>
      <protection/>
    </xf>
    <xf numFmtId="49" fontId="7" fillId="0" borderId="18" xfId="60" applyNumberFormat="1" applyFont="1" applyBorder="1" applyAlignment="1" applyProtection="1">
      <alignment horizontal="left"/>
      <protection locked="0"/>
    </xf>
    <xf numFmtId="49" fontId="7" fillId="0" borderId="18" xfId="60" applyNumberFormat="1" applyFont="1" applyBorder="1" applyAlignment="1">
      <alignment horizontal="left" wrapText="1"/>
      <protection/>
    </xf>
    <xf numFmtId="49" fontId="7" fillId="0" borderId="20" xfId="60" applyNumberFormat="1" applyFont="1" applyBorder="1" applyAlignment="1">
      <alignment horizontal="left" wrapText="1"/>
      <protection/>
    </xf>
    <xf numFmtId="4" fontId="7" fillId="0" borderId="18" xfId="60" applyNumberFormat="1" applyFont="1" applyFill="1" applyBorder="1" applyAlignment="1">
      <alignment horizontal="right" wrapText="1"/>
      <protection/>
    </xf>
    <xf numFmtId="166" fontId="7" fillId="0" borderId="48" xfId="60" applyNumberFormat="1" applyFont="1" applyBorder="1" applyAlignment="1">
      <alignment horizontal="left" wrapText="1"/>
      <protection/>
    </xf>
    <xf numFmtId="0" fontId="7" fillId="42" borderId="18" xfId="60" applyFont="1" applyFill="1" applyBorder="1" applyAlignment="1">
      <alignment horizontal="right" wrapText="1"/>
      <protection/>
    </xf>
    <xf numFmtId="49" fontId="7" fillId="0" borderId="12" xfId="60" applyNumberFormat="1" applyFont="1" applyBorder="1" applyAlignment="1" applyProtection="1">
      <alignment horizontal="left"/>
      <protection locked="0"/>
    </xf>
    <xf numFmtId="49" fontId="7" fillId="0" borderId="12" xfId="60" applyNumberFormat="1" applyFont="1" applyBorder="1" applyAlignment="1">
      <alignment horizontal="left" wrapText="1"/>
      <protection/>
    </xf>
    <xf numFmtId="49" fontId="7" fillId="0" borderId="23" xfId="60" applyNumberFormat="1" applyFont="1" applyBorder="1" applyAlignment="1">
      <alignment horizontal="left" wrapText="1"/>
      <protection/>
    </xf>
    <xf numFmtId="4" fontId="7" fillId="0" borderId="12" xfId="60" applyNumberFormat="1" applyFont="1" applyFill="1" applyBorder="1" applyAlignment="1">
      <alignment horizontal="right" wrapText="1"/>
      <protection/>
    </xf>
    <xf numFmtId="166" fontId="7" fillId="0" borderId="41" xfId="60" applyNumberFormat="1" applyFont="1" applyBorder="1" applyAlignment="1">
      <alignment horizontal="left" wrapText="1"/>
      <protection/>
    </xf>
    <xf numFmtId="0" fontId="7" fillId="42" borderId="12" xfId="60" applyFont="1" applyFill="1" applyBorder="1" applyAlignment="1">
      <alignment horizontal="right" wrapText="1"/>
      <protection/>
    </xf>
    <xf numFmtId="0" fontId="7" fillId="0" borderId="23" xfId="60" applyFont="1" applyBorder="1" applyAlignment="1">
      <alignment horizontal="left" wrapText="1"/>
      <protection/>
    </xf>
    <xf numFmtId="167" fontId="7" fillId="0" borderId="41" xfId="60" applyNumberFormat="1" applyFont="1" applyBorder="1" applyAlignment="1">
      <alignment horizontal="left" wrapText="1"/>
      <protection/>
    </xf>
    <xf numFmtId="49" fontId="7" fillId="0" borderId="45" xfId="60" applyNumberFormat="1" applyFont="1" applyBorder="1" applyAlignment="1" applyProtection="1">
      <alignment horizontal="left"/>
      <protection locked="0"/>
    </xf>
    <xf numFmtId="49" fontId="7" fillId="0" borderId="13" xfId="60" applyNumberFormat="1" applyFont="1" applyBorder="1" applyAlignment="1">
      <alignment horizontal="left" wrapText="1"/>
      <protection/>
    </xf>
    <xf numFmtId="49" fontId="7" fillId="0" borderId="26" xfId="60" applyNumberFormat="1" applyFont="1" applyBorder="1" applyAlignment="1">
      <alignment horizontal="left" wrapText="1"/>
      <protection/>
    </xf>
    <xf numFmtId="4" fontId="7" fillId="0" borderId="13" xfId="60" applyNumberFormat="1" applyFont="1" applyFill="1" applyBorder="1" applyAlignment="1">
      <alignment horizontal="right" wrapText="1"/>
      <protection/>
    </xf>
    <xf numFmtId="166" fontId="7" fillId="0" borderId="49" xfId="60" applyNumberFormat="1" applyFont="1" applyBorder="1" applyAlignment="1">
      <alignment horizontal="left" wrapText="1"/>
      <protection/>
    </xf>
    <xf numFmtId="0" fontId="7" fillId="42" borderId="13" xfId="60" applyFont="1" applyFill="1" applyBorder="1" applyAlignment="1">
      <alignment horizontal="right" wrapText="1"/>
      <protection/>
    </xf>
    <xf numFmtId="4" fontId="13" fillId="35" borderId="10" xfId="60" applyNumberFormat="1" applyFont="1" applyFill="1" applyBorder="1" applyAlignment="1">
      <alignment horizontal="right" vertical="center" wrapText="1"/>
      <protection/>
    </xf>
    <xf numFmtId="4" fontId="13" fillId="35" borderId="37" xfId="60" applyNumberFormat="1" applyFont="1" applyFill="1" applyBorder="1" applyAlignment="1">
      <alignment horizontal="right" vertical="center" wrapText="1"/>
      <protection/>
    </xf>
    <xf numFmtId="4" fontId="6" fillId="0" borderId="10" xfId="60" applyNumberFormat="1" applyFont="1" applyBorder="1" applyAlignment="1">
      <alignment horizontal="right"/>
      <protection/>
    </xf>
    <xf numFmtId="4" fontId="6" fillId="0" borderId="10" xfId="60" applyNumberFormat="1" applyFont="1" applyFill="1" applyBorder="1" applyAlignment="1">
      <alignment horizontal="right"/>
      <protection/>
    </xf>
    <xf numFmtId="4" fontId="6" fillId="33" borderId="36" xfId="60" applyNumberFormat="1" applyFont="1" applyFill="1" applyBorder="1" applyAlignment="1">
      <alignment horizontal="right" vertic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4" fontId="6" fillId="34" borderId="19" xfId="60" applyNumberFormat="1" applyFont="1" applyFill="1" applyBorder="1" applyAlignment="1">
      <alignment horizontal="right" vertical="center" wrapText="1"/>
      <protection/>
    </xf>
    <xf numFmtId="0" fontId="12" fillId="0" borderId="0" xfId="60" applyFont="1" applyFill="1" applyBorder="1" applyAlignment="1">
      <alignment horizontal="center" wrapText="1"/>
      <protection/>
    </xf>
    <xf numFmtId="4" fontId="6" fillId="0" borderId="0" xfId="60" applyNumberFormat="1" applyFont="1" applyFill="1" applyBorder="1" applyAlignment="1">
      <alignment horizontal="right" wrapText="1"/>
      <protection/>
    </xf>
    <xf numFmtId="2" fontId="6" fillId="0" borderId="19" xfId="60" applyNumberFormat="1" applyFont="1" applyFill="1" applyBorder="1" applyAlignment="1">
      <alignment horizontal="right" vertical="center" wrapText="1"/>
      <protection/>
    </xf>
    <xf numFmtId="4" fontId="6" fillId="33" borderId="10" xfId="60" applyNumberFormat="1" applyFont="1" applyFill="1" applyBorder="1" applyAlignment="1">
      <alignment horizontal="right" wrapText="1"/>
      <protection/>
    </xf>
    <xf numFmtId="4" fontId="6" fillId="33" borderId="50" xfId="60" applyNumberFormat="1" applyFont="1" applyFill="1" applyBorder="1" applyAlignment="1">
      <alignment horizontal="right" wrapText="1"/>
      <protection/>
    </xf>
    <xf numFmtId="0" fontId="85" fillId="0" borderId="0" xfId="60" applyFont="1">
      <alignment/>
      <protection/>
    </xf>
    <xf numFmtId="0" fontId="23" fillId="34" borderId="10" xfId="60" applyFont="1" applyFill="1" applyBorder="1">
      <alignment/>
      <protection/>
    </xf>
    <xf numFmtId="0" fontId="95" fillId="0" borderId="0" xfId="60" applyFont="1">
      <alignment/>
      <protection/>
    </xf>
    <xf numFmtId="49" fontId="7" fillId="37" borderId="12" xfId="60" applyNumberFormat="1" applyFont="1" applyFill="1" applyBorder="1" applyAlignment="1">
      <alignment horizontal="left" vertical="center"/>
      <protection/>
    </xf>
    <xf numFmtId="4" fontId="7" fillId="37" borderId="12" xfId="60" applyNumberFormat="1" applyFont="1" applyFill="1" applyBorder="1" applyAlignment="1" applyProtection="1">
      <alignment horizontal="center" vertical="center"/>
      <protection/>
    </xf>
    <xf numFmtId="4" fontId="7" fillId="37" borderId="12" xfId="60" applyNumberFormat="1" applyFont="1" applyFill="1" applyBorder="1" applyAlignment="1" applyProtection="1">
      <alignment vertical="center"/>
      <protection/>
    </xf>
    <xf numFmtId="2" fontId="6" fillId="34" borderId="11" xfId="60" applyNumberFormat="1" applyFont="1" applyFill="1" applyBorder="1" applyAlignment="1">
      <alignment vertical="center" wrapText="1"/>
      <protection/>
    </xf>
    <xf numFmtId="2" fontId="6" fillId="34" borderId="19" xfId="60" applyNumberFormat="1" applyFont="1" applyFill="1" applyBorder="1" applyAlignment="1">
      <alignment vertical="center" wrapText="1"/>
      <protection/>
    </xf>
    <xf numFmtId="2" fontId="6" fillId="34" borderId="16" xfId="60" applyNumberFormat="1" applyFont="1" applyFill="1" applyBorder="1" applyAlignment="1">
      <alignment vertical="center" wrapText="1"/>
      <protection/>
    </xf>
    <xf numFmtId="4" fontId="6" fillId="42" borderId="11" xfId="60" applyNumberFormat="1" applyFont="1" applyFill="1" applyBorder="1" applyAlignment="1">
      <alignment horizontal="right" vertical="center" wrapText="1"/>
      <protection/>
    </xf>
    <xf numFmtId="2" fontId="6" fillId="34" borderId="54" xfId="60" applyNumberFormat="1" applyFont="1" applyFill="1" applyBorder="1" applyAlignment="1">
      <alignment vertical="center" wrapText="1"/>
      <protection/>
    </xf>
    <xf numFmtId="2" fontId="6" fillId="34" borderId="0" xfId="60" applyNumberFormat="1" applyFont="1" applyFill="1" applyBorder="1" applyAlignment="1">
      <alignment vertical="center" wrapText="1"/>
      <protection/>
    </xf>
    <xf numFmtId="2" fontId="6" fillId="34" borderId="31" xfId="60" applyNumberFormat="1" applyFont="1" applyFill="1" applyBorder="1" applyAlignment="1">
      <alignment vertical="center" wrapText="1"/>
      <protection/>
    </xf>
    <xf numFmtId="2" fontId="6" fillId="34" borderId="14" xfId="60" applyNumberFormat="1" applyFont="1" applyFill="1" applyBorder="1" applyAlignment="1">
      <alignment vertical="center" wrapText="1"/>
      <protection/>
    </xf>
    <xf numFmtId="2" fontId="6" fillId="34" borderId="57" xfId="60" applyNumberFormat="1" applyFont="1" applyFill="1" applyBorder="1" applyAlignment="1">
      <alignment vertical="center" wrapText="1"/>
      <protection/>
    </xf>
    <xf numFmtId="2" fontId="6" fillId="34" borderId="58" xfId="60" applyNumberFormat="1" applyFont="1" applyFill="1" applyBorder="1" applyAlignment="1">
      <alignment vertical="center" wrapText="1"/>
      <protection/>
    </xf>
    <xf numFmtId="49" fontId="7" fillId="0" borderId="39" xfId="46" applyNumberFormat="1" applyFont="1" applyBorder="1" applyAlignment="1" applyProtection="1">
      <alignment horizontal="right" wrapText="1"/>
      <protection locked="0"/>
    </xf>
    <xf numFmtId="49" fontId="7" fillId="0" borderId="43" xfId="46" applyNumberFormat="1" applyFont="1" applyBorder="1" applyAlignment="1" applyProtection="1">
      <alignment horizontal="right" wrapText="1"/>
      <protection locked="0"/>
    </xf>
    <xf numFmtId="49" fontId="7" fillId="0" borderId="44" xfId="46" applyNumberFormat="1" applyFont="1" applyBorder="1" applyAlignment="1" applyProtection="1">
      <alignment horizontal="right" wrapText="1"/>
      <protection locked="0"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7" fillId="0" borderId="18" xfId="60" applyNumberFormat="1" applyFont="1" applyBorder="1" applyAlignment="1" applyProtection="1">
      <alignment horizontal="left" wrapText="1"/>
      <protection locked="0"/>
    </xf>
    <xf numFmtId="49" fontId="7" fillId="0" borderId="12" xfId="60" applyNumberFormat="1" applyFont="1" applyBorder="1" applyAlignment="1" applyProtection="1">
      <alignment horizontal="left" wrapText="1"/>
      <protection locked="0"/>
    </xf>
    <xf numFmtId="4" fontId="7" fillId="0" borderId="12" xfId="60" applyNumberFormat="1" applyFont="1" applyBorder="1" applyAlignment="1">
      <alignment horizontal="right" wrapText="1"/>
      <protection/>
    </xf>
    <xf numFmtId="49" fontId="7" fillId="0" borderId="13" xfId="60" applyNumberFormat="1" applyFont="1" applyBorder="1" applyAlignment="1" applyProtection="1">
      <alignment horizontal="left" wrapText="1"/>
      <protection locked="0"/>
    </xf>
    <xf numFmtId="0" fontId="4" fillId="0" borderId="0" xfId="60" applyFont="1" applyAlignment="1">
      <alignment horizontal="right"/>
      <protection/>
    </xf>
    <xf numFmtId="0" fontId="34" fillId="0" borderId="0" xfId="60" applyNumberFormat="1" applyFont="1" applyFill="1" applyBorder="1" applyAlignment="1">
      <alignment horizontal="left" vertical="center" wrapText="1"/>
      <protection/>
    </xf>
    <xf numFmtId="0" fontId="35" fillId="0" borderId="0" xfId="60" applyFont="1">
      <alignment/>
      <protection/>
    </xf>
    <xf numFmtId="49" fontId="6" fillId="33" borderId="10" xfId="60" applyNumberFormat="1" applyFont="1" applyFill="1" applyBorder="1" applyAlignment="1">
      <alignment vertical="center"/>
      <protection/>
    </xf>
    <xf numFmtId="49" fontId="7" fillId="0" borderId="10" xfId="60" applyNumberFormat="1" applyFont="1" applyBorder="1" applyAlignment="1" applyProtection="1">
      <alignment horizontal="left" vertical="center"/>
      <protection locked="0"/>
    </xf>
    <xf numFmtId="49" fontId="7" fillId="0" borderId="0" xfId="60" applyNumberFormat="1" applyFont="1" applyBorder="1" applyAlignment="1" applyProtection="1">
      <alignment horizontal="left" vertical="center"/>
      <protection locked="0"/>
    </xf>
    <xf numFmtId="0" fontId="6" fillId="33" borderId="11" xfId="60" applyFont="1" applyFill="1" applyBorder="1" applyAlignment="1">
      <alignment vertical="center"/>
      <protection/>
    </xf>
    <xf numFmtId="0" fontId="12" fillId="33" borderId="19" xfId="60" applyFont="1" applyFill="1" applyBorder="1" applyAlignment="1">
      <alignment vertical="center"/>
      <protection/>
    </xf>
    <xf numFmtId="0" fontId="36" fillId="0" borderId="0" xfId="60" applyFont="1">
      <alignment/>
      <protection/>
    </xf>
    <xf numFmtId="0" fontId="36" fillId="0" borderId="16" xfId="60" applyFont="1" applyBorder="1">
      <alignment/>
      <protection/>
    </xf>
    <xf numFmtId="2" fontId="6" fillId="34" borderId="56" xfId="60" applyNumberFormat="1" applyFont="1" applyFill="1" applyBorder="1" applyAlignment="1">
      <alignment vertical="center" wrapText="1"/>
      <protection/>
    </xf>
    <xf numFmtId="2" fontId="96" fillId="34" borderId="57" xfId="60" applyNumberFormat="1" applyFont="1" applyFill="1" applyBorder="1" applyAlignment="1">
      <alignment vertical="center" wrapText="1"/>
      <protection/>
    </xf>
    <xf numFmtId="49" fontId="7" fillId="37" borderId="12" xfId="60" applyNumberFormat="1" applyFont="1" applyFill="1" applyBorder="1" applyAlignment="1" applyProtection="1">
      <alignment horizontal="center" vertical="center" wrapText="1"/>
      <protection/>
    </xf>
    <xf numFmtId="3" fontId="7" fillId="37" borderId="12" xfId="60" applyNumberFormat="1" applyFont="1" applyFill="1" applyBorder="1" applyAlignment="1" applyProtection="1">
      <alignment vertical="center"/>
      <protection/>
    </xf>
    <xf numFmtId="49" fontId="6" fillId="42" borderId="20" xfId="60" applyNumberFormat="1" applyFont="1" applyFill="1" applyBorder="1" applyAlignment="1">
      <alignment horizontal="left" vertical="center"/>
      <protection/>
    </xf>
    <xf numFmtId="4" fontId="7" fillId="42" borderId="21" xfId="60" applyNumberFormat="1" applyFont="1" applyFill="1" applyBorder="1" applyAlignment="1" applyProtection="1">
      <alignment horizontal="center" vertical="center"/>
      <protection/>
    </xf>
    <xf numFmtId="43" fontId="7" fillId="42" borderId="21" xfId="60" applyNumberFormat="1" applyFont="1" applyFill="1" applyBorder="1" applyAlignment="1" applyProtection="1">
      <alignment horizontal="center" vertical="center"/>
      <protection/>
    </xf>
    <xf numFmtId="9" fontId="7" fillId="42" borderId="21" xfId="65" applyFont="1" applyFill="1" applyBorder="1" applyAlignment="1" applyProtection="1">
      <alignment horizontal="center" vertical="center"/>
      <protection/>
    </xf>
    <xf numFmtId="49" fontId="94" fillId="42" borderId="21" xfId="60" applyNumberFormat="1" applyFont="1" applyFill="1" applyBorder="1" applyAlignment="1" applyProtection="1">
      <alignment horizontal="center" vertical="center" wrapText="1"/>
      <protection/>
    </xf>
    <xf numFmtId="0" fontId="4" fillId="42" borderId="22" xfId="60" applyFont="1" applyFill="1" applyBorder="1">
      <alignment/>
      <protection/>
    </xf>
    <xf numFmtId="49" fontId="6" fillId="42" borderId="26" xfId="60" applyNumberFormat="1" applyFont="1" applyFill="1" applyBorder="1" applyAlignment="1">
      <alignment horizontal="left" vertical="center"/>
      <protection/>
    </xf>
    <xf numFmtId="3" fontId="7" fillId="42" borderId="27" xfId="60" applyNumberFormat="1" applyFont="1" applyFill="1" applyBorder="1" applyAlignment="1">
      <alignment horizontal="center" vertical="center"/>
      <protection/>
    </xf>
    <xf numFmtId="4" fontId="7" fillId="0" borderId="27" xfId="60" applyNumberFormat="1" applyFont="1" applyFill="1" applyBorder="1" applyAlignment="1">
      <alignment horizontal="center" vertical="center"/>
      <protection/>
    </xf>
    <xf numFmtId="4" fontId="7" fillId="42" borderId="27" xfId="60" applyNumberFormat="1" applyFont="1" applyFill="1" applyBorder="1" applyAlignment="1" applyProtection="1">
      <alignment horizontal="center" vertical="center"/>
      <protection/>
    </xf>
    <xf numFmtId="3" fontId="7" fillId="0" borderId="27" xfId="60" applyNumberFormat="1" applyFont="1" applyFill="1" applyBorder="1" applyAlignment="1" applyProtection="1">
      <alignment horizontal="center" vertical="center"/>
      <protection/>
    </xf>
    <xf numFmtId="0" fontId="7" fillId="42" borderId="27" xfId="60" applyFont="1" applyFill="1" applyBorder="1" applyAlignment="1" applyProtection="1">
      <alignment horizontal="center" vertical="center"/>
      <protection/>
    </xf>
    <xf numFmtId="3" fontId="7" fillId="42" borderId="28" xfId="60" applyNumberFormat="1" applyFont="1" applyFill="1" applyBorder="1" applyAlignment="1" applyProtection="1">
      <alignment horizontal="center" vertical="center"/>
      <protection/>
    </xf>
    <xf numFmtId="49" fontId="7" fillId="0" borderId="47" xfId="46" applyNumberFormat="1" applyFont="1" applyBorder="1" applyAlignment="1" applyProtection="1">
      <alignment horizontal="center" wrapText="1"/>
      <protection locked="0"/>
    </xf>
    <xf numFmtId="49" fontId="7" fillId="0" borderId="46" xfId="46" applyNumberFormat="1" applyFont="1" applyBorder="1" applyAlignment="1" applyProtection="1">
      <alignment horizontal="center" wrapText="1"/>
      <protection locked="0"/>
    </xf>
    <xf numFmtId="49" fontId="13" fillId="35" borderId="11" xfId="46" applyNumberFormat="1" applyFont="1" applyFill="1" applyBorder="1" applyAlignment="1">
      <alignment horizontal="left"/>
      <protection/>
    </xf>
    <xf numFmtId="49" fontId="13" fillId="35" borderId="19" xfId="46" applyNumberFormat="1" applyFont="1" applyFill="1" applyBorder="1" applyAlignment="1">
      <alignment horizontal="left"/>
      <protection/>
    </xf>
    <xf numFmtId="49" fontId="13" fillId="35" borderId="16" xfId="46" applyNumberFormat="1" applyFont="1" applyFill="1" applyBorder="1" applyAlignment="1">
      <alignment horizontal="left"/>
      <protection/>
    </xf>
    <xf numFmtId="49" fontId="6" fillId="33" borderId="11" xfId="46" applyNumberFormat="1" applyFont="1" applyFill="1" applyBorder="1" applyAlignment="1">
      <alignment horizontal="left"/>
      <protection/>
    </xf>
    <xf numFmtId="0" fontId="2" fillId="0" borderId="16" xfId="46" applyBorder="1">
      <alignment/>
      <protection/>
    </xf>
    <xf numFmtId="49" fontId="7" fillId="0" borderId="43" xfId="46" applyNumberFormat="1" applyFont="1" applyBorder="1" applyAlignment="1" applyProtection="1">
      <alignment horizontal="center" wrapText="1"/>
      <protection locked="0"/>
    </xf>
    <xf numFmtId="49" fontId="7" fillId="0" borderId="42" xfId="46" applyNumberFormat="1" applyFont="1" applyBorder="1" applyAlignment="1" applyProtection="1">
      <alignment horizontal="center" wrapText="1"/>
      <protection locked="0"/>
    </xf>
    <xf numFmtId="49" fontId="6" fillId="33" borderId="36" xfId="46" applyNumberFormat="1" applyFont="1" applyFill="1" applyBorder="1" applyAlignment="1">
      <alignment horizontal="center" vertical="center" wrapText="1"/>
      <protection/>
    </xf>
    <xf numFmtId="49" fontId="6" fillId="33" borderId="50" xfId="46" applyNumberFormat="1" applyFont="1" applyFill="1" applyBorder="1" applyAlignment="1">
      <alignment horizontal="center" vertical="center" wrapText="1"/>
      <protection/>
    </xf>
    <xf numFmtId="49" fontId="6" fillId="33" borderId="52" xfId="46" applyNumberFormat="1" applyFont="1" applyFill="1" applyBorder="1" applyAlignment="1">
      <alignment horizontal="center" vertical="center" wrapText="1"/>
      <protection/>
    </xf>
    <xf numFmtId="49" fontId="6" fillId="33" borderId="31" xfId="46" applyNumberFormat="1" applyFont="1" applyFill="1" applyBorder="1" applyAlignment="1">
      <alignment horizontal="center" vertical="center" wrapText="1"/>
      <protection/>
    </xf>
    <xf numFmtId="49" fontId="6" fillId="33" borderId="38" xfId="46" applyNumberFormat="1" applyFont="1" applyFill="1" applyBorder="1" applyAlignment="1">
      <alignment horizontal="center" vertical="center" wrapText="1"/>
      <protection/>
    </xf>
    <xf numFmtId="49" fontId="6" fillId="33" borderId="15" xfId="46" applyNumberFormat="1" applyFont="1" applyFill="1" applyBorder="1" applyAlignment="1">
      <alignment horizontal="center" vertical="center" wrapText="1"/>
      <protection/>
    </xf>
    <xf numFmtId="49" fontId="6" fillId="33" borderId="19" xfId="46" applyNumberFormat="1" applyFont="1" applyFill="1" applyBorder="1" applyAlignment="1">
      <alignment horizontal="center" vertical="top" wrapText="1"/>
      <protection/>
    </xf>
    <xf numFmtId="49" fontId="6" fillId="33" borderId="16" xfId="46" applyNumberFormat="1" applyFont="1" applyFill="1" applyBorder="1" applyAlignment="1">
      <alignment horizontal="center" vertical="top" wrapText="1"/>
      <protection/>
    </xf>
    <xf numFmtId="49" fontId="7" fillId="0" borderId="33" xfId="46" applyNumberFormat="1" applyFont="1" applyBorder="1" applyAlignment="1" applyProtection="1">
      <alignment horizontal="center" wrapText="1"/>
      <protection locked="0"/>
    </xf>
    <xf numFmtId="49" fontId="7" fillId="0" borderId="59" xfId="46" applyNumberFormat="1" applyFont="1" applyBorder="1" applyAlignment="1" applyProtection="1">
      <alignment horizontal="center" wrapText="1"/>
      <protection locked="0"/>
    </xf>
    <xf numFmtId="49" fontId="6" fillId="33" borderId="11" xfId="46" applyNumberFormat="1" applyFont="1" applyFill="1" applyBorder="1" applyAlignment="1">
      <alignment horizontal="left" wrapText="1"/>
      <protection/>
    </xf>
    <xf numFmtId="49" fontId="6" fillId="33" borderId="16" xfId="46" applyNumberFormat="1" applyFont="1" applyFill="1" applyBorder="1" applyAlignment="1">
      <alignment horizontal="left" wrapText="1"/>
      <protection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19" xfId="46" applyNumberFormat="1" applyFont="1" applyFill="1" applyBorder="1" applyAlignment="1" applyProtection="1">
      <alignment horizontal="left" wrapText="1"/>
      <protection locked="0"/>
    </xf>
    <xf numFmtId="49" fontId="6" fillId="0" borderId="16" xfId="46" applyNumberFormat="1" applyFont="1" applyFill="1" applyBorder="1" applyAlignment="1" applyProtection="1">
      <alignment horizontal="left" wrapText="1"/>
      <protection locked="0"/>
    </xf>
    <xf numFmtId="49" fontId="6" fillId="33" borderId="31" xfId="46" applyNumberFormat="1" applyFont="1" applyFill="1" applyBorder="1" applyAlignment="1">
      <alignment horizontal="left" vertical="top" wrapText="1"/>
      <protection/>
    </xf>
    <xf numFmtId="49" fontId="6" fillId="33" borderId="15" xfId="46" applyNumberFormat="1" applyFont="1" applyFill="1" applyBorder="1" applyAlignment="1">
      <alignment horizontal="left" vertical="top" wrapText="1"/>
      <protection/>
    </xf>
    <xf numFmtId="0" fontId="6" fillId="34" borderId="11" xfId="46" applyFont="1" applyFill="1" applyBorder="1" applyAlignment="1">
      <alignment horizontal="left"/>
      <protection/>
    </xf>
    <xf numFmtId="0" fontId="6" fillId="34" borderId="19" xfId="46" applyFont="1" applyFill="1" applyBorder="1" applyAlignment="1">
      <alignment horizontal="left"/>
      <protection/>
    </xf>
    <xf numFmtId="0" fontId="6" fillId="0" borderId="11" xfId="46" applyFont="1" applyFill="1" applyBorder="1" applyAlignment="1">
      <alignment horizontal="left"/>
      <protection/>
    </xf>
    <xf numFmtId="0" fontId="6" fillId="0" borderId="19" xfId="46" applyFont="1" applyFill="1" applyBorder="1" applyAlignment="1">
      <alignment horizontal="left"/>
      <protection/>
    </xf>
    <xf numFmtId="0" fontId="6" fillId="0" borderId="16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 wrapText="1" shrinkToFit="1"/>
      <protection/>
    </xf>
    <xf numFmtId="0" fontId="11" fillId="0" borderId="0" xfId="46" applyFont="1" applyAlignment="1">
      <alignment horizontal="center" wrapText="1" shrinkToFit="1"/>
      <protection/>
    </xf>
    <xf numFmtId="0" fontId="5" fillId="0" borderId="14" xfId="46" applyFont="1" applyBorder="1" applyAlignment="1">
      <alignment horizontal="center"/>
      <protection/>
    </xf>
    <xf numFmtId="49" fontId="6" fillId="33" borderId="52" xfId="46" applyNumberFormat="1" applyFont="1" applyFill="1" applyBorder="1" applyAlignment="1">
      <alignment horizontal="left"/>
      <protection/>
    </xf>
    <xf numFmtId="49" fontId="6" fillId="33" borderId="38" xfId="46" applyNumberFormat="1" applyFont="1" applyFill="1" applyBorder="1" applyAlignment="1">
      <alignment horizontal="left"/>
      <protection/>
    </xf>
    <xf numFmtId="49" fontId="6" fillId="0" borderId="11" xfId="46" applyNumberFormat="1" applyFont="1" applyFill="1" applyBorder="1" applyAlignment="1" applyProtection="1">
      <alignment horizontal="left"/>
      <protection locked="0"/>
    </xf>
    <xf numFmtId="49" fontId="6" fillId="0" borderId="19" xfId="46" applyNumberFormat="1" applyFont="1" applyFill="1" applyBorder="1" applyAlignment="1" applyProtection="1">
      <alignment horizontal="left"/>
      <protection locked="0"/>
    </xf>
    <xf numFmtId="49" fontId="6" fillId="0" borderId="16" xfId="46" applyNumberFormat="1" applyFont="1" applyFill="1" applyBorder="1" applyAlignment="1" applyProtection="1">
      <alignment horizontal="left"/>
      <protection locked="0"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19" xfId="46" applyNumberFormat="1" applyFont="1" applyFill="1" applyBorder="1" applyAlignment="1" applyProtection="1">
      <alignment horizontal="left" wrapText="1"/>
      <protection locked="0"/>
    </xf>
    <xf numFmtId="49" fontId="7" fillId="0" borderId="16" xfId="46" applyNumberFormat="1" applyFont="1" applyFill="1" applyBorder="1" applyAlignment="1" applyProtection="1">
      <alignment horizontal="left" wrapText="1"/>
      <protection locked="0"/>
    </xf>
    <xf numFmtId="49" fontId="6" fillId="33" borderId="55" xfId="46" applyNumberFormat="1" applyFont="1" applyFill="1" applyBorder="1" applyAlignment="1">
      <alignment horizontal="center" vertical="center" wrapText="1"/>
      <protection/>
    </xf>
    <xf numFmtId="49" fontId="6" fillId="33" borderId="39" xfId="46" applyNumberFormat="1" applyFont="1" applyFill="1" applyBorder="1" applyAlignment="1">
      <alignment horizontal="center" vertical="top" wrapText="1"/>
      <protection/>
    </xf>
    <xf numFmtId="49" fontId="6" fillId="33" borderId="48" xfId="46" applyNumberFormat="1" applyFont="1" applyFill="1" applyBorder="1" applyAlignment="1">
      <alignment horizontal="center" vertical="top" wrapText="1"/>
      <protection/>
    </xf>
    <xf numFmtId="49" fontId="6" fillId="33" borderId="40" xfId="46" applyNumberFormat="1" applyFont="1" applyFill="1" applyBorder="1" applyAlignment="1">
      <alignment horizontal="center" vertical="top" wrapText="1"/>
      <protection/>
    </xf>
    <xf numFmtId="49" fontId="6" fillId="33" borderId="43" xfId="46" applyNumberFormat="1" applyFont="1" applyFill="1" applyBorder="1" applyAlignment="1">
      <alignment horizontal="center" vertical="center" wrapText="1"/>
      <protection/>
    </xf>
    <xf numFmtId="49" fontId="6" fillId="33" borderId="42" xfId="46" applyNumberFormat="1" applyFont="1" applyFill="1" applyBorder="1" applyAlignment="1">
      <alignment horizontal="center" vertical="center" wrapText="1"/>
      <protection/>
    </xf>
    <xf numFmtId="49" fontId="6" fillId="33" borderId="19" xfId="46" applyNumberFormat="1" applyFont="1" applyFill="1" applyBorder="1" applyAlignment="1">
      <alignment horizontal="left"/>
      <protection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19" xfId="46" applyNumberFormat="1" applyFont="1" applyBorder="1" applyAlignment="1" applyProtection="1">
      <alignment horizontal="center"/>
      <protection locked="0"/>
    </xf>
    <xf numFmtId="49" fontId="7" fillId="0" borderId="16" xfId="46" applyNumberFormat="1" applyFont="1" applyBorder="1" applyAlignment="1" applyProtection="1">
      <alignment horizontal="center"/>
      <protection locked="0"/>
    </xf>
    <xf numFmtId="3" fontId="6" fillId="33" borderId="47" xfId="46" applyNumberFormat="1" applyFont="1" applyFill="1" applyBorder="1" applyAlignment="1">
      <alignment horizontal="center" vertical="center" wrapText="1"/>
      <protection/>
    </xf>
    <xf numFmtId="3" fontId="6" fillId="33" borderId="46" xfId="46" applyNumberFormat="1" applyFont="1" applyFill="1" applyBorder="1" applyAlignment="1">
      <alignment horizontal="center" vertical="center" wrapText="1"/>
      <protection/>
    </xf>
    <xf numFmtId="3" fontId="7" fillId="0" borderId="39" xfId="46" applyNumberFormat="1" applyFont="1" applyFill="1" applyBorder="1" applyAlignment="1" applyProtection="1">
      <alignment horizontal="center" wrapText="1"/>
      <protection locked="0"/>
    </xf>
    <xf numFmtId="3" fontId="7" fillId="0" borderId="40" xfId="46" applyNumberFormat="1" applyFont="1" applyFill="1" applyBorder="1" applyAlignment="1" applyProtection="1">
      <alignment horizontal="center" wrapText="1"/>
      <protection locked="0"/>
    </xf>
    <xf numFmtId="3" fontId="7" fillId="0" borderId="43" xfId="46" applyNumberFormat="1" applyFont="1" applyFill="1" applyBorder="1" applyAlignment="1" applyProtection="1">
      <alignment horizontal="center" wrapText="1"/>
      <protection locked="0"/>
    </xf>
    <xf numFmtId="3" fontId="7" fillId="0" borderId="42" xfId="46" applyNumberFormat="1" applyFont="1" applyFill="1" applyBorder="1" applyAlignment="1" applyProtection="1">
      <alignment horizontal="center" wrapText="1"/>
      <protection locked="0"/>
    </xf>
    <xf numFmtId="3" fontId="13" fillId="35" borderId="11" xfId="46" applyNumberFormat="1" applyFont="1" applyFill="1" applyBorder="1" applyAlignment="1">
      <alignment horizontal="right"/>
      <protection/>
    </xf>
    <xf numFmtId="3" fontId="13" fillId="35" borderId="16" xfId="46" applyNumberFormat="1" applyFont="1" applyFill="1" applyBorder="1" applyAlignment="1">
      <alignment horizontal="right"/>
      <protection/>
    </xf>
    <xf numFmtId="0" fontId="3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5" fillId="0" borderId="14" xfId="46" applyFont="1" applyBorder="1" applyAlignment="1">
      <alignment horizontal="center"/>
      <protection/>
    </xf>
    <xf numFmtId="0" fontId="12" fillId="33" borderId="11" xfId="60" applyFont="1" applyFill="1" applyBorder="1" applyAlignment="1">
      <alignment horizontal="left" wrapText="1"/>
      <protection/>
    </xf>
    <xf numFmtId="0" fontId="12" fillId="33" borderId="19" xfId="60" applyFont="1" applyFill="1" applyBorder="1" applyAlignment="1">
      <alignment horizontal="left" wrapText="1"/>
      <protection/>
    </xf>
    <xf numFmtId="0" fontId="12" fillId="33" borderId="16" xfId="60" applyFont="1" applyFill="1" applyBorder="1" applyAlignment="1">
      <alignment horizontal="left" wrapText="1"/>
      <protection/>
    </xf>
    <xf numFmtId="0" fontId="6" fillId="33" borderId="52" xfId="60" applyFont="1" applyFill="1" applyBorder="1" applyAlignment="1">
      <alignment horizontal="left" wrapText="1"/>
      <protection/>
    </xf>
    <xf numFmtId="0" fontId="6" fillId="33" borderId="37" xfId="60" applyFont="1" applyFill="1" applyBorder="1" applyAlignment="1">
      <alignment horizontal="left" wrapText="1"/>
      <protection/>
    </xf>
    <xf numFmtId="0" fontId="6" fillId="33" borderId="38" xfId="60" applyFont="1" applyFill="1" applyBorder="1" applyAlignment="1">
      <alignment horizontal="left" wrapText="1"/>
      <protection/>
    </xf>
    <xf numFmtId="0" fontId="6" fillId="33" borderId="37" xfId="60" applyFont="1" applyFill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32" fillId="34" borderId="39" xfId="60" applyFont="1" applyFill="1" applyBorder="1" applyAlignment="1">
      <alignment horizontal="center" vertical="center"/>
      <protection/>
    </xf>
    <xf numFmtId="0" fontId="32" fillId="34" borderId="40" xfId="60" applyFont="1" applyFill="1" applyBorder="1" applyAlignment="1">
      <alignment horizontal="center" vertical="center"/>
      <protection/>
    </xf>
    <xf numFmtId="0" fontId="12" fillId="38" borderId="11" xfId="60" applyFont="1" applyFill="1" applyBorder="1" applyAlignment="1">
      <alignment horizontal="center" vertical="center"/>
      <protection/>
    </xf>
    <xf numFmtId="0" fontId="12" fillId="38" borderId="19" xfId="60" applyFont="1" applyFill="1" applyBorder="1" applyAlignment="1">
      <alignment horizontal="center" vertical="center"/>
      <protection/>
    </xf>
    <xf numFmtId="0" fontId="12" fillId="38" borderId="1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/>
      <protection/>
    </xf>
    <xf numFmtId="0" fontId="23" fillId="34" borderId="19" xfId="60" applyFont="1" applyFill="1" applyBorder="1" applyAlignment="1">
      <alignment/>
      <protection/>
    </xf>
    <xf numFmtId="0" fontId="23" fillId="34" borderId="16" xfId="60" applyFont="1" applyFill="1" applyBorder="1" applyAlignment="1">
      <alignment/>
      <protection/>
    </xf>
    <xf numFmtId="0" fontId="12" fillId="33" borderId="11" xfId="60" applyFont="1" applyFill="1" applyBorder="1" applyAlignment="1">
      <alignment horizontal="center" wrapText="1"/>
      <protection/>
    </xf>
    <xf numFmtId="0" fontId="12" fillId="33" borderId="19" xfId="60" applyFont="1" applyFill="1" applyBorder="1" applyAlignment="1">
      <alignment horizontal="center" wrapText="1"/>
      <protection/>
    </xf>
    <xf numFmtId="0" fontId="12" fillId="33" borderId="16" xfId="60" applyFont="1" applyFill="1" applyBorder="1" applyAlignment="1">
      <alignment horizontal="center" wrapText="1"/>
      <protection/>
    </xf>
    <xf numFmtId="0" fontId="85" fillId="0" borderId="0" xfId="60" applyNumberFormat="1" applyFont="1" applyFill="1" applyBorder="1" applyAlignment="1">
      <alignment horizontal="left" vertical="center" wrapText="1"/>
      <protection/>
    </xf>
    <xf numFmtId="0" fontId="6" fillId="33" borderId="54" xfId="60" applyFont="1" applyFill="1" applyBorder="1" applyAlignment="1">
      <alignment horizontal="left" wrapText="1"/>
      <protection/>
    </xf>
    <xf numFmtId="0" fontId="6" fillId="33" borderId="0" xfId="60" applyFont="1" applyFill="1" applyBorder="1" applyAlignment="1">
      <alignment horizontal="left" wrapText="1"/>
      <protection/>
    </xf>
    <xf numFmtId="0" fontId="6" fillId="33" borderId="56" xfId="60" applyFont="1" applyFill="1" applyBorder="1" applyAlignment="1">
      <alignment horizontal="left" wrapText="1"/>
      <protection/>
    </xf>
    <xf numFmtId="0" fontId="6" fillId="33" borderId="31" xfId="60" applyFont="1" applyFill="1" applyBorder="1" applyAlignment="1">
      <alignment horizontal="left" wrapText="1"/>
      <protection/>
    </xf>
    <xf numFmtId="0" fontId="6" fillId="33" borderId="14" xfId="60" applyFont="1" applyFill="1" applyBorder="1" applyAlignment="1">
      <alignment horizontal="left" wrapText="1"/>
      <protection/>
    </xf>
    <xf numFmtId="0" fontId="6" fillId="33" borderId="15" xfId="60" applyFont="1" applyFill="1" applyBorder="1" applyAlignment="1">
      <alignment horizontal="left" wrapText="1"/>
      <protection/>
    </xf>
    <xf numFmtId="0" fontId="6" fillId="33" borderId="11" xfId="60" applyNumberFormat="1" applyFont="1" applyFill="1" applyBorder="1" applyAlignment="1">
      <alignment horizontal="left" vertical="center" wrapText="1"/>
      <protection/>
    </xf>
    <xf numFmtId="0" fontId="6" fillId="33" borderId="19" xfId="60" applyNumberFormat="1" applyFont="1" applyFill="1" applyBorder="1" applyAlignment="1">
      <alignment horizontal="left" vertical="center" wrapText="1"/>
      <protection/>
    </xf>
    <xf numFmtId="0" fontId="6" fillId="33" borderId="16" xfId="60" applyNumberFormat="1" applyFont="1" applyFill="1" applyBorder="1" applyAlignment="1">
      <alignment horizontal="left" vertical="center" wrapText="1"/>
      <protection/>
    </xf>
    <xf numFmtId="43" fontId="6" fillId="42" borderId="11" xfId="34" applyFont="1" applyFill="1" applyBorder="1" applyAlignment="1">
      <alignment horizontal="center" vertical="center" wrapText="1"/>
    </xf>
    <xf numFmtId="43" fontId="6" fillId="42" borderId="16" xfId="34" applyFont="1" applyFill="1" applyBorder="1" applyAlignment="1">
      <alignment horizontal="center" vertical="center" wrapText="1"/>
    </xf>
    <xf numFmtId="0" fontId="4" fillId="0" borderId="0" xfId="60" applyFont="1" applyAlignment="1">
      <alignment horizontal="center"/>
      <protection/>
    </xf>
    <xf numFmtId="0" fontId="6" fillId="33" borderId="11" xfId="60" applyFont="1" applyFill="1" applyBorder="1" applyAlignment="1">
      <alignment horizontal="left"/>
      <protection/>
    </xf>
    <xf numFmtId="0" fontId="6" fillId="33" borderId="19" xfId="60" applyFont="1" applyFill="1" applyBorder="1" applyAlignment="1">
      <alignment horizontal="left"/>
      <protection/>
    </xf>
    <xf numFmtId="0" fontId="6" fillId="33" borderId="16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0" borderId="19" xfId="60" applyFont="1" applyFill="1" applyBorder="1" applyAlignment="1">
      <alignment horizontal="left"/>
      <protection/>
    </xf>
    <xf numFmtId="0" fontId="6" fillId="0" borderId="16" xfId="60" applyFont="1" applyFill="1" applyBorder="1" applyAlignment="1">
      <alignment horizontal="left"/>
      <protection/>
    </xf>
    <xf numFmtId="0" fontId="24" fillId="35" borderId="11" xfId="60" applyFont="1" applyFill="1" applyBorder="1" applyAlignment="1">
      <alignment horizontal="center" vertical="center" wrapText="1"/>
      <protection/>
    </xf>
    <xf numFmtId="0" fontId="24" fillId="35" borderId="19" xfId="60" applyFont="1" applyFill="1" applyBorder="1" applyAlignment="1">
      <alignment horizontal="center" vertical="center" wrapText="1"/>
      <protection/>
    </xf>
    <xf numFmtId="0" fontId="24" fillId="35" borderId="16" xfId="60" applyFont="1" applyFill="1" applyBorder="1" applyAlignment="1">
      <alignment horizontal="center" vertical="center" wrapText="1"/>
      <protection/>
    </xf>
    <xf numFmtId="0" fontId="6" fillId="34" borderId="11" xfId="60" applyNumberFormat="1" applyFont="1" applyFill="1" applyBorder="1" applyAlignment="1">
      <alignment horizontal="left" vertical="center" wrapText="1"/>
      <protection/>
    </xf>
    <xf numFmtId="0" fontId="6" fillId="34" borderId="19" xfId="60" applyNumberFormat="1" applyFont="1" applyFill="1" applyBorder="1" applyAlignment="1">
      <alignment horizontal="left" vertical="center" wrapText="1"/>
      <protection/>
    </xf>
    <xf numFmtId="0" fontId="6" fillId="34" borderId="16" xfId="60" applyNumberFormat="1" applyFont="1" applyFill="1" applyBorder="1" applyAlignment="1">
      <alignment horizontal="left" vertical="center" wrapText="1"/>
      <protection/>
    </xf>
    <xf numFmtId="0" fontId="6" fillId="33" borderId="0" xfId="60" applyNumberFormat="1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6" fillId="33" borderId="50" xfId="60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49" fontId="13" fillId="35" borderId="11" xfId="60" applyNumberFormat="1" applyFont="1" applyFill="1" applyBorder="1" applyAlignment="1" applyProtection="1">
      <alignment horizontal="left" wrapText="1"/>
      <protection locked="0"/>
    </xf>
    <xf numFmtId="49" fontId="13" fillId="35" borderId="19" xfId="60" applyNumberFormat="1" applyFont="1" applyFill="1" applyBorder="1" applyAlignment="1" applyProtection="1">
      <alignment horizontal="left" wrapText="1"/>
      <protection locked="0"/>
    </xf>
    <xf numFmtId="49" fontId="13" fillId="35" borderId="16" xfId="60" applyNumberFormat="1" applyFont="1" applyFill="1" applyBorder="1" applyAlignment="1" applyProtection="1">
      <alignment horizontal="left" wrapText="1"/>
      <protection locked="0"/>
    </xf>
    <xf numFmtId="49" fontId="6" fillId="33" borderId="11" xfId="60" applyNumberFormat="1" applyFont="1" applyFill="1" applyBorder="1" applyAlignment="1">
      <alignment horizontal="left" vertical="center" wrapText="1"/>
      <protection/>
    </xf>
    <xf numFmtId="49" fontId="6" fillId="33" borderId="19" xfId="60" applyNumberFormat="1" applyFont="1" applyFill="1" applyBorder="1" applyAlignment="1">
      <alignment horizontal="left" vertical="center" wrapText="1"/>
      <protection/>
    </xf>
    <xf numFmtId="49" fontId="6" fillId="33" borderId="16" xfId="60" applyNumberFormat="1" applyFont="1" applyFill="1" applyBorder="1" applyAlignment="1">
      <alignment horizontal="left" vertical="center" wrapText="1"/>
      <protection/>
    </xf>
    <xf numFmtId="9" fontId="6" fillId="37" borderId="11" xfId="60" applyNumberFormat="1" applyFont="1" applyFill="1" applyBorder="1" applyAlignment="1">
      <alignment horizontal="center" vertical="center" wrapText="1"/>
      <protection/>
    </xf>
    <xf numFmtId="9" fontId="6" fillId="37" borderId="19" xfId="60" applyNumberFormat="1" applyFont="1" applyFill="1" applyBorder="1" applyAlignment="1">
      <alignment horizontal="center" vertical="center" wrapText="1"/>
      <protection/>
    </xf>
    <xf numFmtId="9" fontId="6" fillId="37" borderId="16" xfId="60" applyNumberFormat="1" applyFont="1" applyFill="1" applyBorder="1" applyAlignment="1">
      <alignment horizontal="center" vertical="center" wrapText="1"/>
      <protection/>
    </xf>
    <xf numFmtId="0" fontId="12" fillId="34" borderId="11" xfId="60" applyFont="1" applyFill="1" applyBorder="1" applyAlignment="1">
      <alignment horizontal="center"/>
      <protection/>
    </xf>
    <xf numFmtId="0" fontId="12" fillId="34" borderId="19" xfId="60" applyFont="1" applyFill="1" applyBorder="1" applyAlignment="1">
      <alignment horizontal="center"/>
      <protection/>
    </xf>
    <xf numFmtId="0" fontId="12" fillId="34" borderId="16" xfId="60" applyFont="1" applyFill="1" applyBorder="1" applyAlignment="1">
      <alignment horizontal="center"/>
      <protection/>
    </xf>
    <xf numFmtId="0" fontId="6" fillId="33" borderId="11" xfId="60" applyFont="1" applyFill="1" applyBorder="1" applyAlignment="1">
      <alignment horizontal="left" wrapText="1"/>
      <protection/>
    </xf>
    <xf numFmtId="0" fontId="6" fillId="33" borderId="19" xfId="60" applyFont="1" applyFill="1" applyBorder="1" applyAlignment="1">
      <alignment horizontal="left" wrapText="1"/>
      <protection/>
    </xf>
    <xf numFmtId="0" fontId="6" fillId="33" borderId="16" xfId="60" applyFont="1" applyFill="1" applyBorder="1" applyAlignment="1">
      <alignment horizontal="left" wrapText="1"/>
      <protection/>
    </xf>
    <xf numFmtId="0" fontId="6" fillId="0" borderId="19" xfId="60" applyFont="1" applyFill="1" applyBorder="1" applyAlignment="1">
      <alignment horizontal="left" wrapText="1"/>
      <protection/>
    </xf>
    <xf numFmtId="0" fontId="6" fillId="0" borderId="16" xfId="60" applyFont="1" applyFill="1" applyBorder="1" applyAlignment="1">
      <alignment horizontal="left" wrapText="1"/>
      <protection/>
    </xf>
    <xf numFmtId="0" fontId="6" fillId="44" borderId="11" xfId="60" applyFont="1" applyFill="1" applyBorder="1" applyAlignment="1">
      <alignment horizontal="left"/>
      <protection/>
    </xf>
    <xf numFmtId="0" fontId="6" fillId="44" borderId="19" xfId="60" applyFont="1" applyFill="1" applyBorder="1" applyAlignment="1">
      <alignment horizontal="left"/>
      <protection/>
    </xf>
    <xf numFmtId="0" fontId="6" fillId="44" borderId="16" xfId="60" applyFont="1" applyFill="1" applyBorder="1" applyAlignment="1">
      <alignment horizontal="left"/>
      <protection/>
    </xf>
    <xf numFmtId="0" fontId="6" fillId="34" borderId="11" xfId="60" applyFont="1" applyFill="1" applyBorder="1" applyAlignment="1">
      <alignment horizontal="left"/>
      <protection/>
    </xf>
    <xf numFmtId="0" fontId="6" fillId="34" borderId="19" xfId="60" applyFont="1" applyFill="1" applyBorder="1" applyAlignment="1">
      <alignment horizontal="left"/>
      <protection/>
    </xf>
    <xf numFmtId="0" fontId="6" fillId="34" borderId="16" xfId="60" applyFont="1" applyFill="1" applyBorder="1" applyAlignment="1">
      <alignment horizontal="left"/>
      <protection/>
    </xf>
    <xf numFmtId="0" fontId="3" fillId="0" borderId="0" xfId="60" applyFont="1" applyAlignment="1">
      <alignment horizontal="center" vertical="center"/>
      <protection/>
    </xf>
    <xf numFmtId="0" fontId="17" fillId="0" borderId="0" xfId="60" applyFont="1" applyAlignment="1">
      <alignment horizontal="center" wrapText="1" shrinkToFit="1"/>
      <protection/>
    </xf>
    <xf numFmtId="0" fontId="5" fillId="0" borderId="0" xfId="60" applyFont="1" applyBorder="1" applyAlignment="1">
      <alignment horizontal="center"/>
      <protection/>
    </xf>
    <xf numFmtId="0" fontId="12" fillId="33" borderId="11" xfId="60" applyFont="1" applyFill="1" applyBorder="1" applyAlignment="1">
      <alignment horizontal="center"/>
      <protection/>
    </xf>
    <xf numFmtId="0" fontId="12" fillId="33" borderId="19" xfId="60" applyFont="1" applyFill="1" applyBorder="1" applyAlignment="1">
      <alignment horizontal="center"/>
      <protection/>
    </xf>
    <xf numFmtId="0" fontId="12" fillId="33" borderId="16" xfId="60" applyFont="1" applyFill="1" applyBorder="1" applyAlignment="1">
      <alignment horizontal="center"/>
      <protection/>
    </xf>
    <xf numFmtId="0" fontId="7" fillId="0" borderId="50" xfId="60" applyFont="1" applyBorder="1" applyAlignment="1">
      <alignment horizontal="center" vertical="center"/>
      <protection/>
    </xf>
    <xf numFmtId="43" fontId="6" fillId="33" borderId="36" xfId="60" applyNumberFormat="1" applyFont="1" applyFill="1" applyBorder="1" applyAlignment="1">
      <alignment horizontal="center" vertical="center" wrapText="1"/>
      <protection/>
    </xf>
    <xf numFmtId="43" fontId="6" fillId="33" borderId="50" xfId="60" applyNumberFormat="1" applyFont="1" applyFill="1" applyBorder="1" applyAlignment="1">
      <alignment horizontal="center" vertical="center" wrapText="1"/>
      <protection/>
    </xf>
    <xf numFmtId="49" fontId="97" fillId="33" borderId="36" xfId="60" applyNumberFormat="1" applyFont="1" applyFill="1" applyBorder="1" applyAlignment="1">
      <alignment horizontal="center" vertical="center" wrapText="1"/>
      <protection/>
    </xf>
    <xf numFmtId="49" fontId="97" fillId="33" borderId="50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50" xfId="60" applyNumberFormat="1" applyFont="1" applyFill="1" applyBorder="1" applyAlignment="1">
      <alignment horizontal="center" vertical="center" wrapText="1"/>
      <protection/>
    </xf>
    <xf numFmtId="0" fontId="38" fillId="42" borderId="36" xfId="60" applyFont="1" applyFill="1" applyBorder="1" applyAlignment="1">
      <alignment horizontal="center" vertical="center" wrapText="1"/>
      <protection/>
    </xf>
    <xf numFmtId="0" fontId="38" fillId="42" borderId="17" xfId="60" applyFont="1" applyFill="1" applyBorder="1" applyAlignment="1">
      <alignment horizontal="center" vertical="center" wrapText="1"/>
      <protection/>
    </xf>
    <xf numFmtId="49" fontId="7" fillId="41" borderId="11" xfId="61" applyNumberFormat="1" applyFont="1" applyFill="1" applyBorder="1" applyAlignment="1">
      <alignment horizontal="center" vertical="center"/>
      <protection/>
    </xf>
    <xf numFmtId="49" fontId="7" fillId="41" borderId="16" xfId="61" applyNumberFormat="1" applyFont="1" applyFill="1" applyBorder="1" applyAlignment="1">
      <alignment horizontal="center" vertical="center"/>
      <protection/>
    </xf>
    <xf numFmtId="0" fontId="12" fillId="38" borderId="11" xfId="61" applyFont="1" applyFill="1" applyBorder="1" applyAlignment="1">
      <alignment horizontal="center" vertical="center"/>
      <protection/>
    </xf>
    <xf numFmtId="0" fontId="12" fillId="38" borderId="16" xfId="61" applyFont="1" applyFill="1" applyBorder="1" applyAlignment="1">
      <alignment horizontal="center" vertical="center"/>
      <protection/>
    </xf>
    <xf numFmtId="49" fontId="6" fillId="0" borderId="31" xfId="60" applyNumberFormat="1" applyFont="1" applyBorder="1" applyAlignment="1" applyProtection="1">
      <alignment horizontal="left"/>
      <protection locked="0"/>
    </xf>
    <xf numFmtId="49" fontId="6" fillId="0" borderId="14" xfId="60" applyNumberFormat="1" applyFont="1" applyBorder="1" applyAlignment="1" applyProtection="1">
      <alignment horizontal="left"/>
      <protection locked="0"/>
    </xf>
    <xf numFmtId="49" fontId="6" fillId="0" borderId="15" xfId="60" applyNumberFormat="1" applyFont="1" applyBorder="1" applyAlignment="1" applyProtection="1">
      <alignment horizontal="left"/>
      <protection locked="0"/>
    </xf>
    <xf numFmtId="49" fontId="6" fillId="0" borderId="11" xfId="60" applyNumberFormat="1" applyFont="1" applyBorder="1" applyAlignment="1" applyProtection="1">
      <alignment horizontal="left"/>
      <protection locked="0"/>
    </xf>
    <xf numFmtId="49" fontId="6" fillId="0" borderId="19" xfId="60" applyNumberFormat="1" applyFont="1" applyBorder="1" applyAlignment="1" applyProtection="1">
      <alignment horizontal="left"/>
      <protection locked="0"/>
    </xf>
    <xf numFmtId="49" fontId="6" fillId="0" borderId="16" xfId="60" applyNumberFormat="1" applyFont="1" applyBorder="1" applyAlignment="1" applyProtection="1">
      <alignment horizontal="left"/>
      <protection locked="0"/>
    </xf>
    <xf numFmtId="49" fontId="7" fillId="0" borderId="19" xfId="60" applyNumberFormat="1" applyFont="1" applyBorder="1" applyAlignment="1" applyProtection="1">
      <alignment horizontal="left" vertical="center"/>
      <protection locked="0"/>
    </xf>
    <xf numFmtId="49" fontId="7" fillId="0" borderId="16" xfId="60" applyNumberFormat="1" applyFont="1" applyBorder="1" applyAlignment="1" applyProtection="1">
      <alignment horizontal="left" vertical="center"/>
      <protection locked="0"/>
    </xf>
    <xf numFmtId="49" fontId="5" fillId="34" borderId="52" xfId="60" applyNumberFormat="1" applyFont="1" applyFill="1" applyBorder="1" applyAlignment="1">
      <alignment horizontal="center" vertical="center"/>
      <protection/>
    </xf>
    <xf numFmtId="49" fontId="5" fillId="34" borderId="37" xfId="60" applyNumberFormat="1" applyFont="1" applyFill="1" applyBorder="1" applyAlignment="1">
      <alignment horizontal="center" vertical="center"/>
      <protection/>
    </xf>
    <xf numFmtId="49" fontId="5" fillId="34" borderId="38" xfId="60" applyNumberFormat="1" applyFont="1" applyFill="1" applyBorder="1" applyAlignment="1">
      <alignment horizontal="center" vertical="center"/>
      <protection/>
    </xf>
    <xf numFmtId="49" fontId="6" fillId="33" borderId="36" xfId="60" applyNumberFormat="1" applyFont="1" applyFill="1" applyBorder="1" applyAlignment="1">
      <alignment horizontal="center" vertical="center"/>
      <protection/>
    </xf>
    <xf numFmtId="49" fontId="6" fillId="33" borderId="50" xfId="60" applyNumberFormat="1" applyFont="1" applyFill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49" fontId="6" fillId="33" borderId="52" xfId="60" applyNumberFormat="1" applyFont="1" applyFill="1" applyBorder="1" applyAlignment="1">
      <alignment horizontal="center" vertical="center"/>
      <protection/>
    </xf>
    <xf numFmtId="49" fontId="6" fillId="33" borderId="31" xfId="60" applyNumberFormat="1" applyFont="1" applyFill="1" applyBorder="1" applyAlignment="1">
      <alignment horizontal="center" vertical="center"/>
      <protection/>
    </xf>
    <xf numFmtId="49" fontId="5" fillId="33" borderId="11" xfId="60" applyNumberFormat="1" applyFont="1" applyFill="1" applyBorder="1" applyAlignment="1">
      <alignment horizontal="center" vertical="center" wrapText="1"/>
      <protection/>
    </xf>
    <xf numFmtId="49" fontId="5" fillId="33" borderId="19" xfId="60" applyNumberFormat="1" applyFont="1" applyFill="1" applyBorder="1" applyAlignment="1">
      <alignment horizontal="center" vertical="center"/>
      <protection/>
    </xf>
    <xf numFmtId="49" fontId="5" fillId="33" borderId="16" xfId="60" applyNumberFormat="1" applyFont="1" applyFill="1" applyBorder="1" applyAlignment="1">
      <alignment horizontal="center" vertical="center"/>
      <protection/>
    </xf>
    <xf numFmtId="49" fontId="7" fillId="41" borderId="11" xfId="60" applyNumberFormat="1" applyFont="1" applyFill="1" applyBorder="1" applyAlignment="1">
      <alignment horizontal="left" vertical="center"/>
      <protection/>
    </xf>
    <xf numFmtId="49" fontId="7" fillId="41" borderId="16" xfId="60" applyNumberFormat="1" applyFont="1" applyFill="1" applyBorder="1" applyAlignment="1">
      <alignment horizontal="left" vertical="center"/>
      <protection/>
    </xf>
    <xf numFmtId="49" fontId="5" fillId="33" borderId="19" xfId="60" applyNumberFormat="1" applyFont="1" applyFill="1" applyBorder="1" applyAlignment="1">
      <alignment horizontal="center" vertical="center" wrapText="1"/>
      <protection/>
    </xf>
    <xf numFmtId="49" fontId="5" fillId="33" borderId="16" xfId="60" applyNumberFormat="1" applyFont="1" applyFill="1" applyBorder="1" applyAlignment="1">
      <alignment horizontal="center" vertical="center" wrapText="1"/>
      <protection/>
    </xf>
    <xf numFmtId="49" fontId="6" fillId="37" borderId="11" xfId="60" applyNumberFormat="1" applyFont="1" applyFill="1" applyBorder="1" applyAlignment="1">
      <alignment horizontal="left"/>
      <protection/>
    </xf>
    <xf numFmtId="49" fontId="6" fillId="37" borderId="19" xfId="60" applyNumberFormat="1" applyFont="1" applyFill="1" applyBorder="1" applyAlignment="1">
      <alignment horizontal="left"/>
      <protection/>
    </xf>
    <xf numFmtId="0" fontId="5" fillId="0" borderId="0" xfId="60" applyFont="1" applyBorder="1" applyAlignment="1">
      <alignment horizontal="center" vertical="center"/>
      <protection/>
    </xf>
    <xf numFmtId="49" fontId="7" fillId="0" borderId="11" xfId="60" applyNumberFormat="1" applyFont="1" applyFill="1" applyBorder="1" applyAlignment="1">
      <alignment horizontal="left" vertical="center"/>
      <protection/>
    </xf>
    <xf numFmtId="49" fontId="7" fillId="0" borderId="16" xfId="60" applyNumberFormat="1" applyFont="1" applyFill="1" applyBorder="1" applyAlignment="1">
      <alignment horizontal="left" vertical="center"/>
      <protection/>
    </xf>
    <xf numFmtId="0" fontId="2" fillId="0" borderId="11" xfId="60" applyBorder="1" applyAlignment="1">
      <alignment horizontal="center"/>
      <protection/>
    </xf>
    <xf numFmtId="0" fontId="2" fillId="0" borderId="16" xfId="60" applyBorder="1" applyAlignment="1">
      <alignment horizont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49" fontId="5" fillId="33" borderId="60" xfId="60" applyNumberFormat="1" applyFont="1" applyFill="1" applyBorder="1" applyAlignment="1">
      <alignment horizontal="center" vertical="center"/>
      <protection/>
    </xf>
    <xf numFmtId="49" fontId="5" fillId="33" borderId="61" xfId="60" applyNumberFormat="1" applyFont="1" applyFill="1" applyBorder="1" applyAlignment="1">
      <alignment horizontal="center" vertical="center"/>
      <protection/>
    </xf>
    <xf numFmtId="49" fontId="37" fillId="33" borderId="62" xfId="60" applyNumberFormat="1" applyFont="1" applyFill="1" applyBorder="1" applyAlignment="1">
      <alignment horizontal="center" vertical="center"/>
      <protection/>
    </xf>
    <xf numFmtId="49" fontId="37" fillId="33" borderId="63" xfId="60" applyNumberFormat="1" applyFont="1" applyFill="1" applyBorder="1" applyAlignment="1">
      <alignment horizontal="center" vertical="center"/>
      <protection/>
    </xf>
    <xf numFmtId="0" fontId="6" fillId="36" borderId="36" xfId="46" applyFont="1" applyFill="1" applyBorder="1" applyAlignment="1">
      <alignment horizontal="center" vertical="center"/>
      <protection/>
    </xf>
    <xf numFmtId="0" fontId="22" fillId="36" borderId="50" xfId="46" applyFont="1" applyFill="1" applyBorder="1" applyAlignment="1">
      <alignment horizontal="center" vertical="center"/>
      <protection/>
    </xf>
    <xf numFmtId="0" fontId="6" fillId="36" borderId="38" xfId="46" applyFont="1" applyFill="1" applyBorder="1" applyAlignment="1">
      <alignment horizontal="center" vertical="center"/>
      <protection/>
    </xf>
    <xf numFmtId="0" fontId="22" fillId="36" borderId="15" xfId="46" applyFont="1" applyFill="1" applyBorder="1" applyAlignment="1">
      <alignment horizontal="center" vertical="center"/>
      <protection/>
    </xf>
    <xf numFmtId="0" fontId="85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  <xf numFmtId="0" fontId="19" fillId="0" borderId="0" xfId="46" applyFont="1" applyBorder="1" applyAlignment="1">
      <alignment horizontal="center" wrapText="1"/>
      <protection/>
    </xf>
    <xf numFmtId="0" fontId="7" fillId="0" borderId="0" xfId="46" applyFont="1" applyBorder="1" applyAlignment="1">
      <alignment horizontal="left" vertical="center" wrapText="1"/>
      <protection/>
    </xf>
    <xf numFmtId="0" fontId="13" fillId="35" borderId="11" xfId="46" applyFont="1" applyFill="1" applyBorder="1" applyAlignment="1">
      <alignment horizontal="left" vertical="center"/>
      <protection/>
    </xf>
    <xf numFmtId="0" fontId="13" fillId="35" borderId="19" xfId="46" applyFont="1" applyFill="1" applyBorder="1" applyAlignment="1">
      <alignment horizontal="left" vertical="center"/>
      <protection/>
    </xf>
    <xf numFmtId="0" fontId="13" fillId="35" borderId="19" xfId="46" applyFont="1" applyFill="1" applyBorder="1" applyAlignment="1">
      <alignment horizontal="right" vertical="center"/>
      <protection/>
    </xf>
    <xf numFmtId="0" fontId="92" fillId="0" borderId="0" xfId="46" applyFont="1" applyAlignment="1">
      <alignment horizontal="left" vertical="top" wrapText="1"/>
      <protection/>
    </xf>
    <xf numFmtId="0" fontId="85" fillId="0" borderId="0" xfId="46" applyFont="1" applyAlignment="1">
      <alignment horizontal="left" vertical="top" wrapText="1"/>
      <protection/>
    </xf>
    <xf numFmtId="0" fontId="6" fillId="33" borderId="11" xfId="46" applyFont="1" applyFill="1" applyBorder="1" applyAlignment="1">
      <alignment horizontal="left" vertical="center"/>
      <protection/>
    </xf>
    <xf numFmtId="0" fontId="6" fillId="33" borderId="19" xfId="46" applyFont="1" applyFill="1" applyBorder="1" applyAlignment="1">
      <alignment horizontal="left" vertical="center"/>
      <protection/>
    </xf>
    <xf numFmtId="0" fontId="6" fillId="33" borderId="16" xfId="46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19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0" fontId="6" fillId="0" borderId="19" xfId="46" applyFont="1" applyBorder="1" applyAlignment="1">
      <alignment horizontal="center" vertical="center"/>
      <protection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41" xfId="46" applyFont="1" applyFill="1" applyBorder="1" applyAlignment="1">
      <alignment horizontal="left" vertical="center"/>
      <protection/>
    </xf>
    <xf numFmtId="0" fontId="6" fillId="33" borderId="30" xfId="46" applyFont="1" applyFill="1" applyBorder="1" applyAlignment="1">
      <alignment horizontal="left" vertical="center"/>
      <protection/>
    </xf>
    <xf numFmtId="49" fontId="7" fillId="0" borderId="64" xfId="46" applyNumberFormat="1" applyFont="1" applyBorder="1" applyAlignment="1" applyProtection="1">
      <alignment horizontal="left" vertical="center" wrapText="1"/>
      <protection locked="0"/>
    </xf>
    <xf numFmtId="49" fontId="7" fillId="0" borderId="42" xfId="46" applyNumberFormat="1" applyFont="1" applyBorder="1" applyAlignment="1" applyProtection="1">
      <alignment horizontal="left" vertical="center" wrapText="1"/>
      <protection locked="0"/>
    </xf>
    <xf numFmtId="49" fontId="7" fillId="0" borderId="64" xfId="46" applyNumberFormat="1" applyFont="1" applyBorder="1" applyAlignment="1" applyProtection="1">
      <alignment horizontal="left" wrapText="1"/>
      <protection locked="0"/>
    </xf>
    <xf numFmtId="49" fontId="7" fillId="0" borderId="42" xfId="46" applyNumberFormat="1" applyFont="1" applyBorder="1" applyAlignment="1" applyProtection="1">
      <alignment horizontal="left" wrapText="1"/>
      <protection locked="0"/>
    </xf>
    <xf numFmtId="0" fontId="6" fillId="33" borderId="43" xfId="46" applyFont="1" applyFill="1" applyBorder="1" applyAlignment="1">
      <alignment horizontal="left"/>
      <protection/>
    </xf>
    <xf numFmtId="0" fontId="6" fillId="33" borderId="30" xfId="46" applyFont="1" applyFill="1" applyBorder="1" applyAlignment="1">
      <alignment horizontal="left"/>
      <protection/>
    </xf>
    <xf numFmtId="0" fontId="6" fillId="33" borderId="47" xfId="46" applyFont="1" applyFill="1" applyBorder="1" applyAlignment="1">
      <alignment horizontal="left" vertical="top" wrapText="1"/>
      <protection/>
    </xf>
    <xf numFmtId="0" fontId="6" fillId="33" borderId="49" xfId="46" applyFont="1" applyFill="1" applyBorder="1" applyAlignment="1">
      <alignment horizontal="left" vertical="top" wrapText="1"/>
      <protection/>
    </xf>
    <xf numFmtId="0" fontId="6" fillId="33" borderId="65" xfId="46" applyFont="1" applyFill="1" applyBorder="1" applyAlignment="1">
      <alignment horizontal="left" vertical="top" wrapText="1"/>
      <protection/>
    </xf>
    <xf numFmtId="0" fontId="7" fillId="0" borderId="66" xfId="46" applyNumberFormat="1" applyFont="1" applyBorder="1" applyAlignment="1" applyProtection="1">
      <alignment horizontal="left" vertical="center" wrapText="1"/>
      <protection locked="0"/>
    </xf>
    <xf numFmtId="0" fontId="7" fillId="0" borderId="46" xfId="46" applyNumberFormat="1" applyFont="1" applyBorder="1" applyAlignment="1" applyProtection="1">
      <alignment horizontal="left" vertical="center" wrapText="1"/>
      <protection locked="0"/>
    </xf>
    <xf numFmtId="49" fontId="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46" applyNumberFormat="1" applyFont="1" applyFill="1" applyBorder="1" applyAlignment="1" applyProtection="1">
      <alignment horizontal="center" vertical="center" wrapText="1"/>
      <protection locked="0"/>
    </xf>
    <xf numFmtId="0" fontId="13" fillId="35" borderId="14" xfId="46" applyFont="1" applyFill="1" applyBorder="1" applyAlignment="1">
      <alignment horizontal="right" vertical="center"/>
      <protection/>
    </xf>
    <xf numFmtId="0" fontId="13" fillId="35" borderId="14" xfId="46" applyFont="1" applyFill="1" applyBorder="1" applyAlignment="1">
      <alignment vertical="center"/>
      <protection/>
    </xf>
    <xf numFmtId="0" fontId="13" fillId="35" borderId="15" xfId="46" applyFont="1" applyFill="1" applyBorder="1" applyAlignment="1">
      <alignment vertical="center"/>
      <protection/>
    </xf>
    <xf numFmtId="0" fontId="7" fillId="0" borderId="37" xfId="46" applyFont="1" applyBorder="1" applyAlignment="1">
      <alignment horizontal="center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0" fontId="6" fillId="33" borderId="48" xfId="46" applyFont="1" applyFill="1" applyBorder="1" applyAlignment="1">
      <alignment horizontal="left" vertical="center"/>
      <protection/>
    </xf>
    <xf numFmtId="0" fontId="6" fillId="33" borderId="29" xfId="46" applyFont="1" applyFill="1" applyBorder="1" applyAlignment="1">
      <alignment horizontal="left" vertical="center"/>
      <protection/>
    </xf>
    <xf numFmtId="49" fontId="7" fillId="0" borderId="67" xfId="46" applyNumberFormat="1" applyFont="1" applyBorder="1" applyAlignment="1" applyProtection="1">
      <alignment horizontal="left" vertical="center" wrapText="1"/>
      <protection locked="0"/>
    </xf>
    <xf numFmtId="49" fontId="7" fillId="0" borderId="40" xfId="46" applyNumberFormat="1" applyFont="1" applyBorder="1" applyAlignment="1" applyProtection="1">
      <alignment horizontal="left" vertical="center" wrapText="1"/>
      <protection locked="0"/>
    </xf>
    <xf numFmtId="0" fontId="4" fillId="0" borderId="24" xfId="46" applyFont="1" applyBorder="1" applyAlignment="1">
      <alignment horizontal="center" vertical="center"/>
      <protection/>
    </xf>
    <xf numFmtId="0" fontId="4" fillId="0" borderId="25" xfId="46" applyFont="1" applyBorder="1" applyAlignment="1">
      <alignment horizontal="center" vertical="center"/>
      <protection/>
    </xf>
    <xf numFmtId="0" fontId="6" fillId="34" borderId="11" xfId="46" applyFont="1" applyFill="1" applyBorder="1" applyAlignment="1">
      <alignment horizontal="left" vertical="top"/>
      <protection/>
    </xf>
    <xf numFmtId="0" fontId="4" fillId="0" borderId="19" xfId="46" applyFont="1" applyBorder="1" applyAlignment="1">
      <alignment/>
      <protection/>
    </xf>
    <xf numFmtId="0" fontId="4" fillId="0" borderId="16" xfId="46" applyFont="1" applyBorder="1" applyAlignment="1">
      <alignment/>
      <protection/>
    </xf>
    <xf numFmtId="0" fontId="23" fillId="34" borderId="11" xfId="46" applyFont="1" applyFill="1" applyBorder="1" applyAlignment="1">
      <alignment/>
      <protection/>
    </xf>
    <xf numFmtId="0" fontId="12" fillId="34" borderId="19" xfId="46" applyFont="1" applyFill="1" applyBorder="1" applyAlignment="1">
      <alignment/>
      <protection/>
    </xf>
    <xf numFmtId="0" fontId="12" fillId="34" borderId="16" xfId="46" applyFont="1" applyFill="1" applyBorder="1" applyAlignment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49" fontId="7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49" fontId="6" fillId="33" borderId="11" xfId="46" applyNumberFormat="1" applyFont="1" applyFill="1" applyBorder="1" applyAlignment="1">
      <alignment horizontal="left" vertical="center"/>
      <protection/>
    </xf>
    <xf numFmtId="49" fontId="6" fillId="33" borderId="19" xfId="46" applyNumberFormat="1" applyFont="1" applyFill="1" applyBorder="1" applyAlignment="1">
      <alignment horizontal="left" vertical="center"/>
      <protection/>
    </xf>
    <xf numFmtId="49" fontId="6" fillId="33" borderId="16" xfId="46" applyNumberFormat="1" applyFont="1" applyFill="1" applyBorder="1" applyAlignment="1">
      <alignment horizontal="left" vertical="center"/>
      <protection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19" xfId="46" applyNumberFormat="1" applyFont="1" applyBorder="1" applyAlignment="1" applyProtection="1">
      <alignment horizontal="left" wrapText="1"/>
      <protection locked="0"/>
    </xf>
    <xf numFmtId="49" fontId="6" fillId="0" borderId="16" xfId="46" applyNumberFormat="1" applyFont="1" applyBorder="1" applyAlignment="1" applyProtection="1">
      <alignment horizontal="left" wrapText="1"/>
      <protection locked="0"/>
    </xf>
    <xf numFmtId="0" fontId="6" fillId="33" borderId="57" xfId="46" applyFont="1" applyFill="1" applyBorder="1" applyAlignment="1">
      <alignment horizontal="left" vertical="center"/>
      <protection/>
    </xf>
    <xf numFmtId="0" fontId="6" fillId="33" borderId="58" xfId="46" applyFont="1" applyFill="1" applyBorder="1" applyAlignment="1">
      <alignment horizontal="left" vertical="center"/>
      <protection/>
    </xf>
    <xf numFmtId="0" fontId="6" fillId="34" borderId="52" xfId="46" applyFont="1" applyFill="1" applyBorder="1" applyAlignment="1">
      <alignment horizontal="left" vertical="center"/>
      <protection/>
    </xf>
    <xf numFmtId="0" fontId="6" fillId="34" borderId="37" xfId="46" applyFont="1" applyFill="1" applyBorder="1" applyAlignment="1">
      <alignment horizontal="left" vertical="center"/>
      <protection/>
    </xf>
    <xf numFmtId="0" fontId="6" fillId="34" borderId="38" xfId="46" applyFont="1" applyFill="1" applyBorder="1" applyAlignment="1">
      <alignment horizontal="left" vertical="center"/>
      <protection/>
    </xf>
    <xf numFmtId="0" fontId="6" fillId="34" borderId="11" xfId="46" applyFont="1" applyFill="1" applyBorder="1" applyAlignment="1">
      <alignment horizontal="left" vertical="center"/>
      <protection/>
    </xf>
    <xf numFmtId="0" fontId="6" fillId="34" borderId="19" xfId="46" applyFont="1" applyFill="1" applyBorder="1" applyAlignment="1">
      <alignment horizontal="left" vertical="center"/>
      <protection/>
    </xf>
    <xf numFmtId="0" fontId="6" fillId="34" borderId="16" xfId="46" applyFont="1" applyFill="1" applyBorder="1" applyAlignment="1">
      <alignment horizontal="left" vertical="center"/>
      <protection/>
    </xf>
    <xf numFmtId="0" fontId="6" fillId="0" borderId="19" xfId="46" applyFont="1" applyFill="1" applyBorder="1" applyAlignment="1">
      <alignment horizontal="right"/>
      <protection/>
    </xf>
    <xf numFmtId="0" fontId="5" fillId="0" borderId="0" xfId="46" applyFont="1" applyAlignment="1">
      <alignment horizontal="center" vertical="center"/>
      <protection/>
    </xf>
    <xf numFmtId="0" fontId="6" fillId="33" borderId="68" xfId="46" applyFont="1" applyFill="1" applyBorder="1" applyAlignment="1">
      <alignment horizontal="left" vertical="center"/>
      <protection/>
    </xf>
    <xf numFmtId="0" fontId="6" fillId="33" borderId="69" xfId="46" applyFont="1" applyFill="1" applyBorder="1" applyAlignment="1">
      <alignment horizontal="left" vertical="center"/>
      <protection/>
    </xf>
    <xf numFmtId="49" fontId="6" fillId="0" borderId="52" xfId="46" applyNumberFormat="1" applyFont="1" applyBorder="1" applyAlignment="1" applyProtection="1">
      <alignment horizontal="left" wrapText="1"/>
      <protection locked="0"/>
    </xf>
    <xf numFmtId="49" fontId="6" fillId="0" borderId="37" xfId="46" applyNumberFormat="1" applyFont="1" applyBorder="1" applyAlignment="1" applyProtection="1">
      <alignment horizontal="left" wrapText="1"/>
      <protection locked="0"/>
    </xf>
    <xf numFmtId="49" fontId="6" fillId="0" borderId="38" xfId="46" applyNumberFormat="1" applyFont="1" applyBorder="1" applyAlignment="1" applyProtection="1">
      <alignment horizontal="left" wrapText="1"/>
      <protection locked="0"/>
    </xf>
    <xf numFmtId="0" fontId="6" fillId="33" borderId="70" xfId="46" applyFont="1" applyFill="1" applyBorder="1" applyAlignment="1">
      <alignment horizontal="left" vertical="center"/>
      <protection/>
    </xf>
    <xf numFmtId="0" fontId="6" fillId="33" borderId="71" xfId="46" applyFont="1" applyFill="1" applyBorder="1" applyAlignment="1">
      <alignment horizontal="left" vertical="center"/>
      <protection/>
    </xf>
    <xf numFmtId="0" fontId="6" fillId="33" borderId="72" xfId="46" applyFont="1" applyFill="1" applyBorder="1" applyAlignment="1">
      <alignment horizontal="left" vertical="center"/>
      <protection/>
    </xf>
    <xf numFmtId="0" fontId="6" fillId="33" borderId="73" xfId="46" applyFont="1" applyFill="1" applyBorder="1" applyAlignment="1">
      <alignment horizontal="left" vertical="center"/>
      <protection/>
    </xf>
    <xf numFmtId="0" fontId="13" fillId="35" borderId="16" xfId="46" applyFont="1" applyFill="1" applyBorder="1" applyAlignment="1">
      <alignment horizontal="left" vertical="center"/>
      <protection/>
    </xf>
    <xf numFmtId="49" fontId="6" fillId="0" borderId="54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56" xfId="46" applyNumberFormat="1" applyFont="1" applyBorder="1" applyAlignment="1" applyProtection="1">
      <alignment horizontal="left" wrapText="1"/>
      <protection locked="0"/>
    </xf>
    <xf numFmtId="0" fontId="6" fillId="0" borderId="19" xfId="46" applyFont="1" applyBorder="1" applyAlignment="1">
      <alignment horizontal="left" wrapText="1"/>
      <protection/>
    </xf>
    <xf numFmtId="0" fontId="6" fillId="0" borderId="16" xfId="46" applyFont="1" applyBorder="1" applyAlignment="1">
      <alignment horizontal="left" wrapText="1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16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0" fontId="6" fillId="0" borderId="19" xfId="46" applyFont="1" applyBorder="1" applyAlignment="1">
      <alignment horizontal="left"/>
      <protection/>
    </xf>
    <xf numFmtId="0" fontId="6" fillId="0" borderId="16" xfId="46" applyFont="1" applyBorder="1" applyAlignment="1">
      <alignment horizontal="left"/>
      <protection/>
    </xf>
    <xf numFmtId="0" fontId="27" fillId="0" borderId="11" xfId="46" applyFont="1" applyBorder="1" applyAlignment="1">
      <alignment horizontal="center" wrapText="1"/>
      <protection/>
    </xf>
    <xf numFmtId="0" fontId="27" fillId="0" borderId="19" xfId="46" applyFont="1" applyBorder="1" applyAlignment="1">
      <alignment horizontal="center" wrapText="1"/>
      <protection/>
    </xf>
    <xf numFmtId="0" fontId="28" fillId="0" borderId="19" xfId="46" applyFont="1" applyBorder="1" applyAlignment="1">
      <alignment horizontal="center" wrapText="1"/>
      <protection/>
    </xf>
    <xf numFmtId="0" fontId="28" fillId="0" borderId="37" xfId="46" applyFont="1" applyBorder="1" applyAlignment="1">
      <alignment horizontal="center" wrapText="1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19" xfId="46" applyFont="1" applyFill="1" applyBorder="1" applyAlignment="1">
      <alignment horizontal="center"/>
      <protection/>
    </xf>
    <xf numFmtId="0" fontId="6" fillId="0" borderId="16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6" fillId="41" borderId="11" xfId="46" applyFont="1" applyFill="1" applyBorder="1" applyAlignment="1">
      <alignment horizontal="center"/>
      <protection/>
    </xf>
    <xf numFmtId="0" fontId="6" fillId="41" borderId="16" xfId="46" applyFont="1" applyFill="1" applyBorder="1" applyAlignment="1">
      <alignment horizontal="center"/>
      <protection/>
    </xf>
    <xf numFmtId="0" fontId="17" fillId="0" borderId="11" xfId="46" applyFont="1" applyBorder="1" applyAlignment="1" applyProtection="1">
      <alignment horizontal="center" wrapText="1"/>
      <protection/>
    </xf>
    <xf numFmtId="0" fontId="17" fillId="0" borderId="19" xfId="46" applyFont="1" applyBorder="1" applyAlignment="1" applyProtection="1">
      <alignment horizontal="center" wrapText="1"/>
      <protection/>
    </xf>
    <xf numFmtId="0" fontId="17" fillId="0" borderId="16" xfId="46" applyFont="1" applyBorder="1" applyAlignment="1" applyProtection="1">
      <alignment horizontal="center" wrapText="1"/>
      <protection/>
    </xf>
    <xf numFmtId="0" fontId="13" fillId="35" borderId="31" xfId="46" applyFont="1" applyFill="1" applyBorder="1" applyAlignment="1" applyProtection="1">
      <alignment horizontal="left"/>
      <protection/>
    </xf>
    <xf numFmtId="0" fontId="13" fillId="35" borderId="14" xfId="46" applyFont="1" applyFill="1" applyBorder="1" applyAlignment="1" applyProtection="1">
      <alignment horizontal="left"/>
      <protection/>
    </xf>
    <xf numFmtId="0" fontId="6" fillId="33" borderId="11" xfId="46" applyFont="1" applyFill="1" applyBorder="1" applyAlignment="1" applyProtection="1">
      <alignment horizontal="left" wrapText="1"/>
      <protection/>
    </xf>
    <xf numFmtId="0" fontId="6" fillId="33" borderId="19" xfId="46" applyFont="1" applyFill="1" applyBorder="1" applyAlignment="1" applyProtection="1">
      <alignment horizontal="left" wrapText="1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5" fillId="0" borderId="0" xfId="46" applyFont="1" applyBorder="1" applyAlignment="1" applyProtection="1">
      <alignment horizontal="center"/>
      <protection/>
    </xf>
    <xf numFmtId="0" fontId="19" fillId="0" borderId="0" xfId="46" applyFont="1" applyBorder="1" applyAlignment="1" applyProtection="1">
      <alignment horizontal="center"/>
      <protection/>
    </xf>
    <xf numFmtId="0" fontId="17" fillId="0" borderId="31" xfId="46" applyFont="1" applyBorder="1" applyAlignment="1" applyProtection="1">
      <alignment horizontal="center" wrapText="1"/>
      <protection/>
    </xf>
    <xf numFmtId="0" fontId="17" fillId="0" borderId="14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14" xfId="46" applyBorder="1" applyAlignment="1">
      <alignment horizontal="center" wrapText="1"/>
      <protection/>
    </xf>
    <xf numFmtId="0" fontId="13" fillId="35" borderId="11" xfId="46" applyFont="1" applyFill="1" applyBorder="1" applyAlignment="1" applyProtection="1">
      <alignment horizontal="left"/>
      <protection/>
    </xf>
    <xf numFmtId="0" fontId="13" fillId="35" borderId="19" xfId="46" applyFont="1" applyFill="1" applyBorder="1" applyAlignment="1" applyProtection="1">
      <alignment horizontal="left"/>
      <protection/>
    </xf>
    <xf numFmtId="0" fontId="13" fillId="35" borderId="16" xfId="46" applyFont="1" applyFill="1" applyBorder="1" applyAlignment="1" applyProtection="1">
      <alignment horizontal="left"/>
      <protection/>
    </xf>
    <xf numFmtId="0" fontId="6" fillId="37" borderId="11" xfId="46" applyFont="1" applyFill="1" applyBorder="1" applyAlignment="1">
      <alignment horizontal="center" vertical="center"/>
      <protection/>
    </xf>
    <xf numFmtId="0" fontId="6" fillId="37" borderId="16" xfId="46" applyFont="1" applyFill="1" applyBorder="1" applyAlignment="1">
      <alignment horizontal="center" vertical="center"/>
      <protection/>
    </xf>
    <xf numFmtId="49" fontId="6" fillId="33" borderId="11" xfId="46" applyNumberFormat="1" applyFont="1" applyFill="1" applyBorder="1" applyAlignment="1">
      <alignment/>
      <protection/>
    </xf>
    <xf numFmtId="49" fontId="6" fillId="33" borderId="19" xfId="46" applyNumberFormat="1" applyFont="1" applyFill="1" applyBorder="1" applyAlignment="1">
      <alignment/>
      <protection/>
    </xf>
    <xf numFmtId="49" fontId="6" fillId="33" borderId="16" xfId="46" applyNumberFormat="1" applyFont="1" applyFill="1" applyBorder="1" applyAlignment="1">
      <alignment/>
      <protection/>
    </xf>
    <xf numFmtId="49" fontId="6" fillId="0" borderId="19" xfId="46" applyNumberFormat="1" applyFont="1" applyFill="1" applyBorder="1" applyAlignment="1">
      <alignment horizontal="left" vertical="center"/>
      <protection/>
    </xf>
    <xf numFmtId="49" fontId="6" fillId="0" borderId="16" xfId="46" applyNumberFormat="1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 applyProtection="1">
      <alignment wrapText="1"/>
      <protection/>
    </xf>
    <xf numFmtId="0" fontId="6" fillId="33" borderId="19" xfId="46" applyFont="1" applyFill="1" applyBorder="1" applyAlignment="1" applyProtection="1">
      <alignment wrapText="1"/>
      <protection/>
    </xf>
    <xf numFmtId="0" fontId="6" fillId="33" borderId="16" xfId="46" applyFont="1" applyFill="1" applyBorder="1" applyAlignment="1" applyProtection="1">
      <alignment wrapText="1"/>
      <protection/>
    </xf>
    <xf numFmtId="0" fontId="39" fillId="0" borderId="19" xfId="46" applyFont="1" applyFill="1" applyBorder="1" applyAlignment="1">
      <alignment horizontal="left" vertical="center"/>
      <protection/>
    </xf>
    <xf numFmtId="0" fontId="39" fillId="0" borderId="16" xfId="46" applyFont="1" applyFill="1" applyBorder="1" applyAlignment="1">
      <alignment horizontal="left" vertical="center"/>
      <protection/>
    </xf>
    <xf numFmtId="0" fontId="17" fillId="0" borderId="0" xfId="46" applyFont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horizontal="center" vertical="center"/>
      <protection/>
    </xf>
    <xf numFmtId="0" fontId="20" fillId="0" borderId="11" xfId="46" applyFont="1" applyBorder="1" applyAlignment="1">
      <alignment horizontal="center" wrapText="1"/>
      <protection/>
    </xf>
    <xf numFmtId="0" fontId="21" fillId="0" borderId="19" xfId="46" applyFont="1" applyBorder="1" applyAlignment="1">
      <alignment horizontal="center" wrapText="1"/>
      <protection/>
    </xf>
    <xf numFmtId="0" fontId="21" fillId="0" borderId="14" xfId="46" applyFont="1" applyBorder="1" applyAlignment="1">
      <alignment horizontal="center" wrapText="1"/>
      <protection/>
    </xf>
    <xf numFmtId="0" fontId="85" fillId="0" borderId="0" xfId="46" applyFont="1" applyAlignment="1">
      <alignment horizontal="left" wrapText="1"/>
      <protection/>
    </xf>
    <xf numFmtId="0" fontId="2" fillId="0" borderId="11" xfId="46" applyBorder="1" applyAlignment="1">
      <alignment horizontal="center"/>
      <protection/>
    </xf>
    <xf numFmtId="0" fontId="2" fillId="0" borderId="19" xfId="46" applyBorder="1" applyAlignment="1">
      <alignment horizontal="center"/>
      <protection/>
    </xf>
    <xf numFmtId="0" fontId="2" fillId="0" borderId="16" xfId="46" applyBorder="1" applyAlignment="1">
      <alignment horizont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16" xfId="46" applyFont="1" applyFill="1" applyBorder="1" applyAlignment="1">
      <alignment horizontal="left"/>
      <protection/>
    </xf>
    <xf numFmtId="49" fontId="6" fillId="0" borderId="54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56" xfId="46" applyNumberFormat="1" applyFont="1" applyFill="1" applyBorder="1" applyAlignment="1" applyProtection="1">
      <alignment horizontal="left" wrapText="1"/>
      <protection locked="0"/>
    </xf>
    <xf numFmtId="0" fontId="6" fillId="33" borderId="19" xfId="46" applyFont="1" applyFill="1" applyBorder="1" applyAlignment="1">
      <alignment horizontal="left"/>
      <protection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49" fontId="6" fillId="0" borderId="15" xfId="46" applyNumberFormat="1" applyFont="1" applyFill="1" applyBorder="1" applyAlignment="1" applyProtection="1">
      <alignment horizontal="left"/>
      <protection locked="0"/>
    </xf>
    <xf numFmtId="0" fontId="6" fillId="33" borderId="31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0" fontId="2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90" fillId="40" borderId="10" xfId="46" applyFont="1" applyFill="1" applyBorder="1" applyAlignment="1">
      <alignment horizontal="left" vertical="center"/>
      <protection/>
    </xf>
    <xf numFmtId="0" fontId="91" fillId="40" borderId="11" xfId="46" applyFont="1" applyFill="1" applyBorder="1" applyAlignment="1">
      <alignment horizontal="center" vertical="center" wrapText="1"/>
      <protection/>
    </xf>
    <xf numFmtId="0" fontId="91" fillId="40" borderId="16" xfId="46" applyFont="1" applyFill="1" applyBorder="1" applyAlignment="1">
      <alignment horizontal="center" vertical="center" wrapText="1"/>
      <protection/>
    </xf>
    <xf numFmtId="0" fontId="7" fillId="37" borderId="23" xfId="46" applyFont="1" applyFill="1" applyBorder="1" applyAlignment="1" applyProtection="1">
      <alignment horizontal="left" vertical="center" wrapText="1"/>
      <protection locked="0"/>
    </xf>
    <xf numFmtId="0" fontId="7" fillId="37" borderId="25" xfId="46" applyFont="1" applyFill="1" applyBorder="1" applyAlignment="1" applyProtection="1">
      <alignment horizontal="left" vertical="center" wrapText="1"/>
      <protection locked="0"/>
    </xf>
    <xf numFmtId="0" fontId="7" fillId="37" borderId="26" xfId="46" applyFont="1" applyFill="1" applyBorder="1" applyAlignment="1" applyProtection="1">
      <alignment horizontal="left" vertical="center" wrapText="1"/>
      <protection locked="0"/>
    </xf>
    <xf numFmtId="0" fontId="7" fillId="37" borderId="28" xfId="46" applyFont="1" applyFill="1" applyBorder="1" applyAlignment="1" applyProtection="1">
      <alignment horizontal="left" vertical="center" wrapText="1"/>
      <protection locked="0"/>
    </xf>
    <xf numFmtId="49" fontId="98" fillId="0" borderId="11" xfId="46" applyNumberFormat="1" applyFont="1" applyFill="1" applyBorder="1" applyAlignment="1" applyProtection="1">
      <alignment horizontal="left" wrapText="1"/>
      <protection locked="0"/>
    </xf>
    <xf numFmtId="49" fontId="98" fillId="0" borderId="19" xfId="46" applyNumberFormat="1" applyFont="1" applyFill="1" applyBorder="1" applyAlignment="1" applyProtection="1">
      <alignment horizontal="left" wrapText="1"/>
      <protection locked="0"/>
    </xf>
    <xf numFmtId="49" fontId="98" fillId="0" borderId="16" xfId="46" applyNumberFormat="1" applyFont="1" applyFill="1" applyBorder="1" applyAlignment="1" applyProtection="1">
      <alignment horizontal="left" wrapText="1"/>
      <protection locked="0"/>
    </xf>
    <xf numFmtId="0" fontId="6" fillId="36" borderId="74" xfId="46" applyFont="1" applyFill="1" applyBorder="1" applyAlignment="1">
      <alignment horizontal="center" vertical="center" wrapText="1"/>
      <protection/>
    </xf>
    <xf numFmtId="0" fontId="6" fillId="36" borderId="75" xfId="46" applyFont="1" applyFill="1" applyBorder="1" applyAlignment="1">
      <alignment horizontal="center" vertical="center" wrapText="1"/>
      <protection/>
    </xf>
    <xf numFmtId="0" fontId="7" fillId="37" borderId="20" xfId="46" applyFont="1" applyFill="1" applyBorder="1" applyAlignment="1" applyProtection="1">
      <alignment horizontal="left" vertical="center" wrapText="1"/>
      <protection locked="0"/>
    </xf>
    <xf numFmtId="0" fontId="7" fillId="37" borderId="22" xfId="46" applyFont="1" applyFill="1" applyBorder="1" applyAlignment="1" applyProtection="1">
      <alignment horizontal="left" vertical="center" wrapText="1"/>
      <protection locked="0"/>
    </xf>
    <xf numFmtId="0" fontId="8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34" borderId="10" xfId="46" applyFont="1" applyFill="1" applyBorder="1" applyAlignment="1">
      <alignment horizontal="left"/>
      <protection/>
    </xf>
    <xf numFmtId="0" fontId="16" fillId="34" borderId="10" xfId="46" applyFont="1" applyFill="1" applyBorder="1" applyAlignment="1">
      <alignment horizontal="left"/>
      <protection/>
    </xf>
    <xf numFmtId="0" fontId="85" fillId="0" borderId="11" xfId="46" applyFont="1" applyBorder="1" applyAlignment="1">
      <alignment horizontal="left"/>
      <protection/>
    </xf>
    <xf numFmtId="0" fontId="85" fillId="0" borderId="19" xfId="46" applyFont="1" applyBorder="1" applyAlignment="1">
      <alignment horizontal="left"/>
      <protection/>
    </xf>
    <xf numFmtId="0" fontId="85" fillId="0" borderId="16" xfId="46" applyFont="1" applyBorder="1" applyAlignment="1">
      <alignment horizontal="left"/>
      <protection/>
    </xf>
  </cellXfs>
  <cellStyles count="7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13" xfId="51"/>
    <cellStyle name="normální 2 2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3" xfId="60"/>
    <cellStyle name="normální 3 2" xfId="61"/>
    <cellStyle name="normální 4" xfId="62"/>
    <cellStyle name="normální 4 2" xfId="63"/>
    <cellStyle name="Poznámka" xfId="64"/>
    <cellStyle name="Percent" xfId="65"/>
    <cellStyle name="procent 2" xfId="66"/>
    <cellStyle name="procent 2 10" xfId="67"/>
    <cellStyle name="procent 2 11" xfId="68"/>
    <cellStyle name="procent 2 12" xfId="69"/>
    <cellStyle name="procent 2 2" xfId="70"/>
    <cellStyle name="procent 2 3" xfId="71"/>
    <cellStyle name="procent 2 4" xfId="72"/>
    <cellStyle name="procent 2 5" xfId="73"/>
    <cellStyle name="procent 2 6" xfId="74"/>
    <cellStyle name="procent 2 7" xfId="75"/>
    <cellStyle name="procent 2 8" xfId="76"/>
    <cellStyle name="procent 2 9" xfId="77"/>
    <cellStyle name="procent 3" xfId="78"/>
    <cellStyle name="Propojená buňka" xfId="79"/>
    <cellStyle name="Správně" xfId="80"/>
    <cellStyle name="Text upozornění" xfId="81"/>
    <cellStyle name="Vstup" xfId="82"/>
    <cellStyle name="Výpočet" xfId="83"/>
    <cellStyle name="Výstup" xfId="84"/>
    <cellStyle name="Vysvětlující text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2552700</xdr:colOff>
      <xdr:row>1</xdr:row>
      <xdr:rowOff>28575</xdr:rowOff>
    </xdr:from>
    <xdr:to>
      <xdr:col>7</xdr:col>
      <xdr:colOff>533400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76200</xdr:rowOff>
    </xdr:from>
    <xdr:to>
      <xdr:col>7</xdr:col>
      <xdr:colOff>723900</xdr:colOff>
      <xdr:row>1</xdr:row>
      <xdr:rowOff>1333500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857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9</xdr:col>
      <xdr:colOff>161925</xdr:colOff>
      <xdr:row>1</xdr:row>
      <xdr:rowOff>1295400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23812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1</xdr:row>
      <xdr:rowOff>28575</xdr:rowOff>
    </xdr:from>
    <xdr:to>
      <xdr:col>3</xdr:col>
      <xdr:colOff>2343150</xdr:colOff>
      <xdr:row>1</xdr:row>
      <xdr:rowOff>1285875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286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3295650</xdr:colOff>
      <xdr:row>1</xdr:row>
      <xdr:rowOff>19050</xdr:rowOff>
    </xdr:from>
    <xdr:to>
      <xdr:col>5</xdr:col>
      <xdr:colOff>438150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2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3" name="TextovéPole 3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152400</xdr:colOff>
      <xdr:row>1</xdr:row>
      <xdr:rowOff>47625</xdr:rowOff>
    </xdr:from>
    <xdr:to>
      <xdr:col>7</xdr:col>
      <xdr:colOff>923925</xdr:colOff>
      <xdr:row>1</xdr:row>
      <xdr:rowOff>1304925</xdr:rowOff>
    </xdr:to>
    <xdr:pic>
      <xdr:nvPicPr>
        <xdr:cNvPr id="4" name="Obrázek 3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6</xdr:col>
      <xdr:colOff>857250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6</xdr:col>
      <xdr:colOff>742950</xdr:colOff>
      <xdr:row>1</xdr:row>
      <xdr:rowOff>1162050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19075"/>
          <a:ext cx="522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</xdr:row>
      <xdr:rowOff>19050</xdr:rowOff>
    </xdr:from>
    <xdr:to>
      <xdr:col>4</xdr:col>
      <xdr:colOff>9525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</xdr:row>
      <xdr:rowOff>200025</xdr:rowOff>
    </xdr:from>
    <xdr:to>
      <xdr:col>8</xdr:col>
      <xdr:colOff>304800</xdr:colOff>
      <xdr:row>2</xdr:row>
      <xdr:rowOff>123825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0005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1</xdr:row>
      <xdr:rowOff>19050</xdr:rowOff>
    </xdr:from>
    <xdr:to>
      <xdr:col>8</xdr:col>
      <xdr:colOff>581025</xdr:colOff>
      <xdr:row>1</xdr:row>
      <xdr:rowOff>1276350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19075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1</xdr:row>
      <xdr:rowOff>66675</xdr:rowOff>
    </xdr:from>
    <xdr:to>
      <xdr:col>7</xdr:col>
      <xdr:colOff>228600</xdr:colOff>
      <xdr:row>1</xdr:row>
      <xdr:rowOff>1323975</xdr:rowOff>
    </xdr:to>
    <xdr:pic>
      <xdr:nvPicPr>
        <xdr:cNvPr id="1" name="Obrázek 2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66700"/>
          <a:ext cx="5753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140625" style="1" customWidth="1"/>
    <col min="2" max="2" width="51.00390625" style="1" customWidth="1"/>
    <col min="3" max="3" width="13.00390625" style="1" customWidth="1"/>
    <col min="4" max="4" width="13.7109375" style="1" customWidth="1"/>
    <col min="5" max="5" width="10.57421875" style="1" customWidth="1"/>
    <col min="6" max="10" width="14.140625" style="1" customWidth="1"/>
    <col min="11" max="11" width="18.7109375" style="1" customWidth="1"/>
    <col min="12" max="16384" width="9.140625" style="1" customWidth="1"/>
  </cols>
  <sheetData>
    <row r="1" spans="1:11" ht="15.75" customHeight="1">
      <c r="A1" s="499"/>
      <c r="B1" s="499"/>
      <c r="C1" s="499"/>
      <c r="D1" s="499"/>
      <c r="E1" s="499"/>
      <c r="F1" s="499"/>
      <c r="G1" s="499"/>
      <c r="H1" s="499"/>
      <c r="I1" s="499"/>
      <c r="J1" s="499"/>
      <c r="K1" s="499"/>
    </row>
    <row r="2" spans="1:11" ht="105" customHeight="1">
      <c r="A2" s="500" t="s">
        <v>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</row>
    <row r="3" spans="1:11" ht="15.75" customHeight="1">
      <c r="A3" s="501" t="s">
        <v>9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</row>
    <row r="4" spans="1:11" ht="18" customHeight="1" thickBot="1">
      <c r="A4" s="502" t="s">
        <v>10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11" ht="15.75" customHeight="1" thickBot="1">
      <c r="A5" s="503" t="s">
        <v>0</v>
      </c>
      <c r="B5" s="504"/>
      <c r="C5" s="505"/>
      <c r="D5" s="506"/>
      <c r="E5" s="506"/>
      <c r="F5" s="506"/>
      <c r="G5" s="506"/>
      <c r="H5" s="506"/>
      <c r="I5" s="506"/>
      <c r="J5" s="506"/>
      <c r="K5" s="507"/>
    </row>
    <row r="6" spans="1:11" ht="15.75" customHeight="1" thickBot="1">
      <c r="A6" s="487" t="s">
        <v>1</v>
      </c>
      <c r="B6" s="488"/>
      <c r="C6" s="489"/>
      <c r="D6" s="490"/>
      <c r="E6" s="490"/>
      <c r="F6" s="490"/>
      <c r="G6" s="490"/>
      <c r="H6" s="490"/>
      <c r="I6" s="490"/>
      <c r="J6" s="490"/>
      <c r="K6" s="491"/>
    </row>
    <row r="7" spans="1:11" ht="15.75" customHeight="1" thickBot="1">
      <c r="A7" s="492" t="s">
        <v>11</v>
      </c>
      <c r="B7" s="493"/>
      <c r="C7" s="489"/>
      <c r="D7" s="490"/>
      <c r="E7" s="490"/>
      <c r="F7" s="490"/>
      <c r="G7" s="490"/>
      <c r="H7" s="490"/>
      <c r="I7" s="490"/>
      <c r="J7" s="490"/>
      <c r="K7" s="491"/>
    </row>
    <row r="8" spans="1:11" s="11" customFormat="1" ht="15.75" customHeight="1" thickBot="1">
      <c r="A8" s="494" t="s">
        <v>5</v>
      </c>
      <c r="B8" s="495"/>
      <c r="C8" s="496"/>
      <c r="D8" s="497"/>
      <c r="E8" s="497"/>
      <c r="F8" s="497"/>
      <c r="G8" s="497"/>
      <c r="H8" s="497"/>
      <c r="I8" s="497"/>
      <c r="J8" s="497"/>
      <c r="K8" s="498"/>
    </row>
    <row r="9" spans="1:11" ht="15.75" customHeight="1" thickBot="1">
      <c r="A9" s="18"/>
      <c r="B9" s="19"/>
      <c r="C9" s="19"/>
      <c r="D9" s="20"/>
      <c r="E9" s="20"/>
      <c r="F9" s="19"/>
      <c r="G9" s="19"/>
      <c r="H9" s="19"/>
      <c r="I9" s="19"/>
      <c r="J9" s="19"/>
      <c r="K9" s="21"/>
    </row>
    <row r="10" spans="1:11" ht="15.75" customHeight="1" thickBot="1">
      <c r="A10" s="477" t="s">
        <v>12</v>
      </c>
      <c r="B10" s="477" t="s">
        <v>13</v>
      </c>
      <c r="C10" s="479" t="s">
        <v>14</v>
      </c>
      <c r="D10" s="479" t="s">
        <v>15</v>
      </c>
      <c r="E10" s="481"/>
      <c r="F10" s="483" t="s">
        <v>16</v>
      </c>
      <c r="G10" s="483"/>
      <c r="H10" s="483"/>
      <c r="I10" s="483"/>
      <c r="J10" s="483"/>
      <c r="K10" s="484"/>
    </row>
    <row r="11" spans="1:11" ht="50.25" customHeight="1" thickBot="1">
      <c r="A11" s="478"/>
      <c r="B11" s="478"/>
      <c r="C11" s="480"/>
      <c r="D11" s="480"/>
      <c r="E11" s="482"/>
      <c r="F11" s="22" t="s">
        <v>17</v>
      </c>
      <c r="G11" s="23" t="s">
        <v>18</v>
      </c>
      <c r="H11" s="23" t="s">
        <v>19</v>
      </c>
      <c r="I11" s="23" t="s">
        <v>20</v>
      </c>
      <c r="J11" s="23" t="s">
        <v>21</v>
      </c>
      <c r="K11" s="23" t="s">
        <v>22</v>
      </c>
    </row>
    <row r="12" spans="1:11" ht="15.75" customHeight="1" thickBot="1">
      <c r="A12" s="24"/>
      <c r="B12" s="25"/>
      <c r="C12" s="35"/>
      <c r="D12" s="485"/>
      <c r="E12" s="486"/>
      <c r="F12" s="26"/>
      <c r="G12" s="26"/>
      <c r="H12" s="26"/>
      <c r="I12" s="26"/>
      <c r="J12" s="26"/>
      <c r="K12" s="27">
        <f>J12+I12+H12+G12</f>
        <v>0</v>
      </c>
    </row>
    <row r="13" spans="1:11" ht="15.75" customHeight="1" thickBot="1">
      <c r="A13" s="28"/>
      <c r="B13" s="12"/>
      <c r="C13" s="13"/>
      <c r="D13" s="475"/>
      <c r="E13" s="476"/>
      <c r="F13" s="14"/>
      <c r="G13" s="14"/>
      <c r="H13" s="14"/>
      <c r="I13" s="14"/>
      <c r="J13" s="14"/>
      <c r="K13" s="27">
        <f aca="true" t="shared" si="0" ref="K13:K25">J13+I13+H13+G13</f>
        <v>0</v>
      </c>
    </row>
    <row r="14" spans="1:11" ht="15.75" customHeight="1" thickBot="1">
      <c r="A14" s="28"/>
      <c r="B14" s="12"/>
      <c r="C14" s="13"/>
      <c r="D14" s="475"/>
      <c r="E14" s="476"/>
      <c r="F14" s="14"/>
      <c r="G14" s="14"/>
      <c r="H14" s="14"/>
      <c r="I14" s="14"/>
      <c r="J14" s="14"/>
      <c r="K14" s="27">
        <f t="shared" si="0"/>
        <v>0</v>
      </c>
    </row>
    <row r="15" spans="1:11" ht="15.75" customHeight="1" thickBot="1">
      <c r="A15" s="28"/>
      <c r="B15" s="12"/>
      <c r="C15" s="13"/>
      <c r="D15" s="475"/>
      <c r="E15" s="476"/>
      <c r="F15" s="14"/>
      <c r="G15" s="14"/>
      <c r="H15" s="14"/>
      <c r="I15" s="14"/>
      <c r="J15" s="14"/>
      <c r="K15" s="27">
        <f t="shared" si="0"/>
        <v>0</v>
      </c>
    </row>
    <row r="16" spans="1:11" ht="15.75" customHeight="1" thickBot="1">
      <c r="A16" s="28"/>
      <c r="B16" s="12"/>
      <c r="C16" s="13"/>
      <c r="D16" s="475"/>
      <c r="E16" s="476"/>
      <c r="F16" s="14"/>
      <c r="G16" s="14"/>
      <c r="H16" s="14"/>
      <c r="I16" s="14"/>
      <c r="J16" s="14"/>
      <c r="K16" s="27">
        <f t="shared" si="0"/>
        <v>0</v>
      </c>
    </row>
    <row r="17" spans="1:11" ht="15.75" customHeight="1" thickBot="1">
      <c r="A17" s="28"/>
      <c r="B17" s="12"/>
      <c r="C17" s="13"/>
      <c r="D17" s="475"/>
      <c r="E17" s="476"/>
      <c r="F17" s="14"/>
      <c r="G17" s="14"/>
      <c r="H17" s="14"/>
      <c r="I17" s="14"/>
      <c r="J17" s="14"/>
      <c r="K17" s="27">
        <f t="shared" si="0"/>
        <v>0</v>
      </c>
    </row>
    <row r="18" spans="1:11" ht="15.75" customHeight="1" thickBot="1">
      <c r="A18" s="28"/>
      <c r="B18" s="12"/>
      <c r="C18" s="13"/>
      <c r="D18" s="475"/>
      <c r="E18" s="476"/>
      <c r="F18" s="14"/>
      <c r="G18" s="14"/>
      <c r="H18" s="14"/>
      <c r="I18" s="14"/>
      <c r="J18" s="14"/>
      <c r="K18" s="27">
        <f t="shared" si="0"/>
        <v>0</v>
      </c>
    </row>
    <row r="19" spans="1:11" ht="15.75" customHeight="1" thickBot="1">
      <c r="A19" s="28"/>
      <c r="B19" s="12"/>
      <c r="C19" s="13"/>
      <c r="D19" s="475"/>
      <c r="E19" s="476"/>
      <c r="F19" s="14"/>
      <c r="G19" s="14"/>
      <c r="H19" s="14"/>
      <c r="I19" s="14"/>
      <c r="J19" s="14"/>
      <c r="K19" s="27">
        <f t="shared" si="0"/>
        <v>0</v>
      </c>
    </row>
    <row r="20" spans="1:11" ht="15.75" customHeight="1" thickBot="1">
      <c r="A20" s="28"/>
      <c r="B20" s="12"/>
      <c r="C20" s="13"/>
      <c r="D20" s="475"/>
      <c r="E20" s="476"/>
      <c r="F20" s="14"/>
      <c r="G20" s="14"/>
      <c r="H20" s="14"/>
      <c r="I20" s="14"/>
      <c r="J20" s="14"/>
      <c r="K20" s="27">
        <f t="shared" si="0"/>
        <v>0</v>
      </c>
    </row>
    <row r="21" spans="1:11" ht="15.75" customHeight="1" thickBot="1">
      <c r="A21" s="28"/>
      <c r="B21" s="12"/>
      <c r="C21" s="13"/>
      <c r="D21" s="475"/>
      <c r="E21" s="476"/>
      <c r="F21" s="14"/>
      <c r="G21" s="14"/>
      <c r="H21" s="14"/>
      <c r="I21" s="14"/>
      <c r="J21" s="14"/>
      <c r="K21" s="27">
        <f t="shared" si="0"/>
        <v>0</v>
      </c>
    </row>
    <row r="22" spans="1:11" ht="15.75" customHeight="1" thickBot="1">
      <c r="A22" s="28"/>
      <c r="B22" s="12"/>
      <c r="C22" s="13"/>
      <c r="D22" s="475"/>
      <c r="E22" s="476"/>
      <c r="F22" s="14"/>
      <c r="G22" s="14"/>
      <c r="H22" s="14"/>
      <c r="I22" s="14"/>
      <c r="J22" s="14"/>
      <c r="K22" s="27">
        <f t="shared" si="0"/>
        <v>0</v>
      </c>
    </row>
    <row r="23" spans="1:11" ht="15.75" customHeight="1" thickBot="1">
      <c r="A23" s="28"/>
      <c r="B23" s="12"/>
      <c r="C23" s="13"/>
      <c r="D23" s="475"/>
      <c r="E23" s="476"/>
      <c r="F23" s="14"/>
      <c r="G23" s="14"/>
      <c r="H23" s="14"/>
      <c r="I23" s="14"/>
      <c r="J23" s="14"/>
      <c r="K23" s="27">
        <f t="shared" si="0"/>
        <v>0</v>
      </c>
    </row>
    <row r="24" spans="1:11" ht="15.75" customHeight="1" thickBot="1">
      <c r="A24" s="28"/>
      <c r="B24" s="12"/>
      <c r="C24" s="13"/>
      <c r="D24" s="475"/>
      <c r="E24" s="476"/>
      <c r="F24" s="14"/>
      <c r="G24" s="14"/>
      <c r="H24" s="14"/>
      <c r="I24" s="14"/>
      <c r="J24" s="14"/>
      <c r="K24" s="27">
        <f t="shared" si="0"/>
        <v>0</v>
      </c>
    </row>
    <row r="25" spans="1:11" ht="15.75" customHeight="1" thickBot="1">
      <c r="A25" s="29"/>
      <c r="B25" s="15"/>
      <c r="C25" s="16"/>
      <c r="D25" s="468"/>
      <c r="E25" s="469"/>
      <c r="F25" s="17"/>
      <c r="G25" s="17"/>
      <c r="H25" s="17"/>
      <c r="I25" s="17"/>
      <c r="J25" s="17"/>
      <c r="K25" s="27">
        <f t="shared" si="0"/>
        <v>0</v>
      </c>
    </row>
    <row r="26" spans="1:11" ht="15.75" customHeight="1" thickBot="1">
      <c r="A26" s="470" t="s">
        <v>7</v>
      </c>
      <c r="B26" s="471"/>
      <c r="C26" s="471"/>
      <c r="D26" s="471"/>
      <c r="E26" s="472"/>
      <c r="F26" s="30">
        <f aca="true" t="shared" si="1" ref="F26:K26">SUM(F12:F25)</f>
        <v>0</v>
      </c>
      <c r="G26" s="30">
        <f t="shared" si="1"/>
        <v>0</v>
      </c>
      <c r="H26" s="30">
        <f t="shared" si="1"/>
        <v>0</v>
      </c>
      <c r="I26" s="30">
        <f t="shared" si="1"/>
        <v>0</v>
      </c>
      <c r="J26" s="30">
        <f t="shared" si="1"/>
        <v>0</v>
      </c>
      <c r="K26" s="30">
        <f t="shared" si="1"/>
        <v>0</v>
      </c>
    </row>
    <row r="27" spans="1:11" ht="15.7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27" customHeight="1" thickBot="1">
      <c r="A28" s="8" t="s">
        <v>3</v>
      </c>
      <c r="B28" s="9"/>
      <c r="C28" s="5"/>
      <c r="F28" s="31"/>
      <c r="G28" s="473" t="s">
        <v>4</v>
      </c>
      <c r="H28" s="474"/>
      <c r="I28" s="32"/>
      <c r="J28" s="33"/>
      <c r="K28" s="31"/>
    </row>
    <row r="29" spans="1:11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283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" ht="15.75" customHeight="1">
      <c r="A31" s="10" t="s">
        <v>294</v>
      </c>
      <c r="B31" s="34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9.7109375" style="11" customWidth="1"/>
    <col min="2" max="2" width="30.00390625" style="11" customWidth="1"/>
    <col min="3" max="3" width="20.28125" style="11" customWidth="1"/>
    <col min="4" max="4" width="24.00390625" style="11" customWidth="1"/>
    <col min="5" max="5" width="20.00390625" style="11" customWidth="1"/>
    <col min="6" max="6" width="17.7109375" style="11" customWidth="1"/>
    <col min="7" max="7" width="21.28125" style="11" customWidth="1"/>
    <col min="8" max="8" width="23.7109375" style="11" customWidth="1"/>
    <col min="9" max="9" width="15.421875" style="11" customWidth="1"/>
    <col min="10" max="10" width="23.28125" style="11" customWidth="1"/>
    <col min="11" max="16384" width="9.140625" style="11" customWidth="1"/>
  </cols>
  <sheetData>
    <row r="1" spans="1:10" ht="16.5" customHeight="1">
      <c r="A1" s="663"/>
      <c r="B1" s="663"/>
      <c r="C1" s="663"/>
      <c r="D1" s="663"/>
      <c r="E1" s="663"/>
      <c r="F1" s="663"/>
      <c r="G1" s="663"/>
      <c r="H1" s="663"/>
      <c r="I1" s="663"/>
      <c r="J1" s="663"/>
    </row>
    <row r="2" spans="1:10" ht="10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5.75" customHeight="1">
      <c r="A3" s="798"/>
      <c r="B3" s="798"/>
      <c r="C3" s="798"/>
      <c r="D3" s="798"/>
      <c r="E3" s="798"/>
      <c r="F3" s="798"/>
      <c r="G3" s="798"/>
      <c r="H3" s="798"/>
      <c r="I3" s="798"/>
      <c r="J3" s="798"/>
    </row>
    <row r="4" spans="1:10" ht="18" customHeight="1" thickBot="1">
      <c r="A4" s="799" t="s">
        <v>109</v>
      </c>
      <c r="B4" s="799"/>
      <c r="C4" s="799"/>
      <c r="D4" s="799"/>
      <c r="E4" s="799"/>
      <c r="F4" s="799"/>
      <c r="G4" s="799"/>
      <c r="H4" s="799"/>
      <c r="I4" s="799"/>
      <c r="J4" s="799"/>
    </row>
    <row r="5" spans="1:10" ht="15.75" customHeight="1" thickBot="1">
      <c r="A5" s="788" t="s">
        <v>0</v>
      </c>
      <c r="B5" s="789"/>
      <c r="C5" s="790"/>
      <c r="D5" s="791"/>
      <c r="E5" s="791"/>
      <c r="F5" s="791"/>
      <c r="G5" s="791"/>
      <c r="H5" s="791"/>
      <c r="I5" s="791"/>
      <c r="J5" s="792"/>
    </row>
    <row r="6" spans="1:10" ht="15.75" customHeight="1" thickBot="1">
      <c r="A6" s="788" t="s">
        <v>1</v>
      </c>
      <c r="B6" s="789"/>
      <c r="C6" s="790"/>
      <c r="D6" s="791"/>
      <c r="E6" s="791"/>
      <c r="F6" s="791"/>
      <c r="G6" s="791"/>
      <c r="H6" s="791"/>
      <c r="I6" s="791"/>
      <c r="J6" s="792"/>
    </row>
    <row r="7" spans="1:10" ht="15.75" customHeight="1" thickBot="1">
      <c r="A7" s="788" t="s">
        <v>29</v>
      </c>
      <c r="B7" s="789"/>
      <c r="C7" s="790"/>
      <c r="D7" s="791"/>
      <c r="E7" s="791"/>
      <c r="F7" s="791"/>
      <c r="G7" s="791"/>
      <c r="H7" s="791"/>
      <c r="I7" s="791"/>
      <c r="J7" s="792"/>
    </row>
    <row r="8" spans="1:10" ht="15.75" customHeight="1" thickBot="1">
      <c r="A8" s="793" t="s">
        <v>5</v>
      </c>
      <c r="B8" s="794"/>
      <c r="C8" s="795"/>
      <c r="D8" s="791"/>
      <c r="E8" s="791"/>
      <c r="F8" s="791"/>
      <c r="G8" s="791"/>
      <c r="H8" s="791"/>
      <c r="I8" s="791"/>
      <c r="J8" s="792"/>
    </row>
    <row r="9" spans="1:10" ht="15.75" customHeight="1" thickBot="1">
      <c r="A9" s="793" t="s">
        <v>110</v>
      </c>
      <c r="B9" s="794"/>
      <c r="C9" s="795"/>
      <c r="D9" s="796"/>
      <c r="E9" s="796"/>
      <c r="F9" s="796"/>
      <c r="G9" s="796"/>
      <c r="H9" s="796"/>
      <c r="I9" s="796"/>
      <c r="J9" s="797"/>
    </row>
    <row r="10" spans="1:10" ht="15.75" customHeight="1" thickBot="1">
      <c r="A10" s="779"/>
      <c r="B10" s="780"/>
      <c r="C10" s="781"/>
      <c r="D10" s="782"/>
      <c r="E10" s="782"/>
      <c r="F10" s="782"/>
      <c r="G10" s="782"/>
      <c r="H10" s="782"/>
      <c r="I10" s="782"/>
      <c r="J10" s="782"/>
    </row>
    <row r="11" spans="1:10" ht="63.75" customHeight="1" thickBot="1">
      <c r="A11" s="135" t="s">
        <v>12</v>
      </c>
      <c r="B11" s="136" t="s">
        <v>111</v>
      </c>
      <c r="C11" s="135" t="s">
        <v>112</v>
      </c>
      <c r="D11" s="137" t="s">
        <v>113</v>
      </c>
      <c r="E11" s="136" t="s">
        <v>114</v>
      </c>
      <c r="F11" s="135" t="s">
        <v>115</v>
      </c>
      <c r="G11" s="135" t="s">
        <v>297</v>
      </c>
      <c r="H11" s="136" t="s">
        <v>298</v>
      </c>
      <c r="I11" s="135" t="s">
        <v>116</v>
      </c>
      <c r="J11" s="138" t="s">
        <v>117</v>
      </c>
    </row>
    <row r="12" spans="1:10" ht="15.75" customHeight="1">
      <c r="A12" s="139"/>
      <c r="B12" s="140"/>
      <c r="C12" s="141"/>
      <c r="D12" s="142"/>
      <c r="E12" s="143"/>
      <c r="F12" s="144"/>
      <c r="G12" s="144"/>
      <c r="H12" s="145"/>
      <c r="I12" s="146"/>
      <c r="J12" s="147">
        <f>IF(H12="","",(FLOOR(G12*H12/12*I12/100,1)))</f>
      </c>
    </row>
    <row r="13" spans="1:10" ht="15.75" customHeight="1">
      <c r="A13" s="148"/>
      <c r="B13" s="149"/>
      <c r="C13" s="150"/>
      <c r="D13" s="151"/>
      <c r="E13" s="152"/>
      <c r="F13" s="153"/>
      <c r="G13" s="153"/>
      <c r="H13" s="154"/>
      <c r="I13" s="155"/>
      <c r="J13" s="147">
        <f aca="true" t="shared" si="0" ref="J13:J29">IF(H13="","",(FLOOR(G13*H13/12*I13/100,1)))</f>
      </c>
    </row>
    <row r="14" spans="1:10" ht="15.75" customHeight="1">
      <c r="A14" s="148"/>
      <c r="B14" s="149"/>
      <c r="C14" s="150"/>
      <c r="D14" s="151"/>
      <c r="E14" s="152"/>
      <c r="F14" s="153"/>
      <c r="G14" s="153"/>
      <c r="H14" s="154"/>
      <c r="I14" s="155"/>
      <c r="J14" s="147">
        <f t="shared" si="0"/>
      </c>
    </row>
    <row r="15" spans="1:10" ht="15.75" customHeight="1">
      <c r="A15" s="148"/>
      <c r="B15" s="149"/>
      <c r="C15" s="150"/>
      <c r="D15" s="151"/>
      <c r="E15" s="152"/>
      <c r="F15" s="153"/>
      <c r="G15" s="153"/>
      <c r="H15" s="154"/>
      <c r="I15" s="155"/>
      <c r="J15" s="147">
        <f t="shared" si="0"/>
      </c>
    </row>
    <row r="16" spans="1:10" ht="15.75" customHeight="1">
      <c r="A16" s="148"/>
      <c r="B16" s="149"/>
      <c r="C16" s="150"/>
      <c r="D16" s="151"/>
      <c r="E16" s="152"/>
      <c r="F16" s="153"/>
      <c r="G16" s="153"/>
      <c r="H16" s="154"/>
      <c r="I16" s="155"/>
      <c r="J16" s="147">
        <f t="shared" si="0"/>
      </c>
    </row>
    <row r="17" spans="1:10" ht="15.75" customHeight="1">
      <c r="A17" s="148"/>
      <c r="B17" s="149"/>
      <c r="C17" s="150"/>
      <c r="D17" s="151"/>
      <c r="E17" s="152"/>
      <c r="F17" s="153"/>
      <c r="G17" s="153"/>
      <c r="H17" s="154"/>
      <c r="I17" s="155"/>
      <c r="J17" s="147">
        <f t="shared" si="0"/>
      </c>
    </row>
    <row r="18" spans="1:10" ht="15.75" customHeight="1">
      <c r="A18" s="148"/>
      <c r="B18" s="149"/>
      <c r="C18" s="150"/>
      <c r="D18" s="151"/>
      <c r="E18" s="152"/>
      <c r="F18" s="153"/>
      <c r="G18" s="153"/>
      <c r="H18" s="154"/>
      <c r="I18" s="155"/>
      <c r="J18" s="147">
        <f t="shared" si="0"/>
      </c>
    </row>
    <row r="19" spans="1:10" ht="15.75" customHeight="1">
      <c r="A19" s="148"/>
      <c r="B19" s="149"/>
      <c r="C19" s="150"/>
      <c r="D19" s="151"/>
      <c r="E19" s="152"/>
      <c r="F19" s="153"/>
      <c r="G19" s="153"/>
      <c r="H19" s="154"/>
      <c r="I19" s="155"/>
      <c r="J19" s="147">
        <f t="shared" si="0"/>
      </c>
    </row>
    <row r="20" spans="1:10" ht="15.75" customHeight="1">
      <c r="A20" s="148"/>
      <c r="B20" s="149"/>
      <c r="C20" s="150"/>
      <c r="D20" s="151"/>
      <c r="E20" s="152"/>
      <c r="F20" s="153"/>
      <c r="G20" s="153"/>
      <c r="H20" s="154"/>
      <c r="I20" s="155"/>
      <c r="J20" s="147">
        <f t="shared" si="0"/>
      </c>
    </row>
    <row r="21" spans="1:10" ht="15.75" customHeight="1">
      <c r="A21" s="148"/>
      <c r="B21" s="149"/>
      <c r="C21" s="150"/>
      <c r="D21" s="151"/>
      <c r="E21" s="152"/>
      <c r="F21" s="153"/>
      <c r="G21" s="153"/>
      <c r="H21" s="154"/>
      <c r="I21" s="155"/>
      <c r="J21" s="147">
        <f t="shared" si="0"/>
      </c>
    </row>
    <row r="22" spans="1:10" ht="15.75" customHeight="1">
      <c r="A22" s="148"/>
      <c r="B22" s="149"/>
      <c r="C22" s="150"/>
      <c r="D22" s="151"/>
      <c r="E22" s="152"/>
      <c r="F22" s="153"/>
      <c r="G22" s="153"/>
      <c r="H22" s="154"/>
      <c r="I22" s="155"/>
      <c r="J22" s="147">
        <f t="shared" si="0"/>
      </c>
    </row>
    <row r="23" spans="1:10" ht="15.75" customHeight="1">
      <c r="A23" s="148"/>
      <c r="B23" s="149"/>
      <c r="C23" s="150"/>
      <c r="D23" s="151"/>
      <c r="E23" s="152"/>
      <c r="F23" s="153"/>
      <c r="G23" s="153"/>
      <c r="H23" s="154"/>
      <c r="I23" s="155"/>
      <c r="J23" s="147">
        <f t="shared" si="0"/>
      </c>
    </row>
    <row r="24" spans="1:10" ht="15.75" customHeight="1">
      <c r="A24" s="148"/>
      <c r="B24" s="149"/>
      <c r="C24" s="150"/>
      <c r="D24" s="151"/>
      <c r="E24" s="152"/>
      <c r="F24" s="153"/>
      <c r="G24" s="153"/>
      <c r="H24" s="154"/>
      <c r="I24" s="155"/>
      <c r="J24" s="147">
        <f t="shared" si="0"/>
      </c>
    </row>
    <row r="25" spans="1:10" ht="15.75" customHeight="1">
      <c r="A25" s="148"/>
      <c r="B25" s="149"/>
      <c r="C25" s="150"/>
      <c r="D25" s="151"/>
      <c r="E25" s="152"/>
      <c r="F25" s="153"/>
      <c r="G25" s="153"/>
      <c r="H25" s="154"/>
      <c r="I25" s="155"/>
      <c r="J25" s="147">
        <f t="shared" si="0"/>
      </c>
    </row>
    <row r="26" spans="1:10" ht="15.75" customHeight="1">
      <c r="A26" s="148"/>
      <c r="B26" s="149"/>
      <c r="C26" s="150"/>
      <c r="D26" s="151"/>
      <c r="E26" s="152"/>
      <c r="F26" s="153"/>
      <c r="G26" s="153"/>
      <c r="H26" s="154"/>
      <c r="I26" s="155"/>
      <c r="J26" s="147">
        <f t="shared" si="0"/>
      </c>
    </row>
    <row r="27" spans="1:10" ht="15.75" customHeight="1">
      <c r="A27" s="148"/>
      <c r="B27" s="149"/>
      <c r="C27" s="150"/>
      <c r="D27" s="156"/>
      <c r="E27" s="152"/>
      <c r="F27" s="153"/>
      <c r="G27" s="153"/>
      <c r="H27" s="154"/>
      <c r="I27" s="155"/>
      <c r="J27" s="147">
        <f t="shared" si="0"/>
      </c>
    </row>
    <row r="28" spans="1:10" ht="15.75" customHeight="1">
      <c r="A28" s="148"/>
      <c r="B28" s="149"/>
      <c r="C28" s="150"/>
      <c r="D28" s="151"/>
      <c r="E28" s="152"/>
      <c r="F28" s="153"/>
      <c r="G28" s="153"/>
      <c r="H28" s="154"/>
      <c r="I28" s="155"/>
      <c r="J28" s="147">
        <f t="shared" si="0"/>
      </c>
    </row>
    <row r="29" spans="1:10" ht="15.75" customHeight="1" thickBot="1">
      <c r="A29" s="157"/>
      <c r="B29" s="158"/>
      <c r="C29" s="159"/>
      <c r="D29" s="160"/>
      <c r="E29" s="161"/>
      <c r="F29" s="162"/>
      <c r="G29" s="162"/>
      <c r="H29" s="163"/>
      <c r="I29" s="164"/>
      <c r="J29" s="147">
        <f t="shared" si="0"/>
      </c>
    </row>
    <row r="30" spans="1:10" ht="15.75" customHeight="1" thickBot="1">
      <c r="A30" s="783" t="s">
        <v>7</v>
      </c>
      <c r="B30" s="784"/>
      <c r="C30" s="772"/>
      <c r="D30" s="784"/>
      <c r="E30" s="784"/>
      <c r="F30" s="784"/>
      <c r="G30" s="784"/>
      <c r="H30" s="784"/>
      <c r="I30" s="785"/>
      <c r="J30" s="165">
        <f>SUM(J12:J29)</f>
        <v>0</v>
      </c>
    </row>
    <row r="31" spans="2:10" ht="15.75" customHeight="1"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5.75" customHeight="1">
      <c r="A32" s="52" t="s">
        <v>118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5.75" customHeight="1">
      <c r="A33" s="52" t="s">
        <v>283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thickBot="1">
      <c r="A34" s="52"/>
      <c r="B34" s="7"/>
      <c r="C34" s="7"/>
      <c r="D34" s="7"/>
      <c r="E34" s="7"/>
      <c r="F34" s="7"/>
      <c r="G34" s="7"/>
      <c r="H34" s="7"/>
      <c r="I34" s="7"/>
      <c r="J34" s="7"/>
    </row>
    <row r="35" spans="1:9" ht="27" customHeight="1" thickBot="1">
      <c r="A35" s="167" t="s">
        <v>3</v>
      </c>
      <c r="B35" s="786"/>
      <c r="C35" s="787"/>
      <c r="D35" s="7"/>
      <c r="F35" s="672" t="s">
        <v>4</v>
      </c>
      <c r="G35" s="674"/>
      <c r="H35" s="168"/>
      <c r="I35" s="169"/>
    </row>
    <row r="36" spans="1:10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>
      <c r="A37" s="10" t="s">
        <v>294</v>
      </c>
      <c r="B37" s="10"/>
      <c r="C37" s="7"/>
      <c r="D37" s="7"/>
      <c r="E37" s="7"/>
      <c r="F37" s="7"/>
      <c r="G37" s="7"/>
      <c r="H37" s="7"/>
      <c r="I37" s="7"/>
      <c r="J37" s="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10.140625" style="11" customWidth="1"/>
    <col min="2" max="2" width="28.8515625" style="11" customWidth="1"/>
    <col min="3" max="6" width="13.57421875" style="11" customWidth="1"/>
    <col min="7" max="7" width="22.421875" style="11" customWidth="1"/>
    <col min="8" max="12" width="13.57421875" style="11" customWidth="1"/>
    <col min="13" max="13" width="15.7109375" style="11" customWidth="1"/>
    <col min="14" max="16384" width="9.140625" style="11" customWidth="1"/>
  </cols>
  <sheetData>
    <row r="1" spans="1:13" ht="15.75" customHeight="1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0" ht="10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3" ht="15.75" customHeight="1">
      <c r="A3" s="818" t="s">
        <v>119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</row>
    <row r="4" spans="1:17" ht="18" customHeight="1" thickBot="1">
      <c r="A4" s="819" t="s">
        <v>120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Q4" s="171"/>
    </row>
    <row r="5" spans="1:13" ht="15.75" customHeight="1" thickBot="1">
      <c r="A5" s="807" t="s">
        <v>0</v>
      </c>
      <c r="B5" s="812"/>
      <c r="C5" s="489"/>
      <c r="D5" s="490"/>
      <c r="E5" s="490"/>
      <c r="F5" s="490"/>
      <c r="G5" s="490"/>
      <c r="H5" s="490"/>
      <c r="I5" s="490"/>
      <c r="J5" s="490"/>
      <c r="K5" s="490"/>
      <c r="L5" s="490"/>
      <c r="M5" s="491"/>
    </row>
    <row r="6" spans="1:13" ht="15.75" customHeight="1" thickBot="1">
      <c r="A6" s="816" t="s">
        <v>1</v>
      </c>
      <c r="B6" s="817"/>
      <c r="C6" s="489"/>
      <c r="D6" s="490"/>
      <c r="E6" s="490"/>
      <c r="F6" s="490"/>
      <c r="G6" s="490"/>
      <c r="H6" s="490"/>
      <c r="I6" s="490"/>
      <c r="J6" s="490"/>
      <c r="K6" s="490"/>
      <c r="L6" s="490"/>
      <c r="M6" s="491"/>
    </row>
    <row r="7" spans="1:13" ht="15.75" customHeight="1" thickBot="1">
      <c r="A7" s="807" t="s">
        <v>24</v>
      </c>
      <c r="B7" s="808"/>
      <c r="C7" s="809"/>
      <c r="D7" s="810"/>
      <c r="E7" s="810"/>
      <c r="F7" s="810"/>
      <c r="G7" s="810"/>
      <c r="H7" s="810"/>
      <c r="I7" s="810"/>
      <c r="J7" s="810"/>
      <c r="K7" s="810"/>
      <c r="L7" s="810"/>
      <c r="M7" s="811"/>
    </row>
    <row r="8" spans="1:13" ht="15.75" customHeight="1" thickBot="1">
      <c r="A8" s="807" t="s">
        <v>5</v>
      </c>
      <c r="B8" s="812"/>
      <c r="C8" s="505"/>
      <c r="D8" s="506"/>
      <c r="E8" s="506"/>
      <c r="F8" s="506"/>
      <c r="G8" s="506"/>
      <c r="H8" s="506"/>
      <c r="I8" s="506"/>
      <c r="J8" s="506"/>
      <c r="K8" s="506"/>
      <c r="L8" s="506"/>
      <c r="M8" s="507"/>
    </row>
    <row r="9" spans="1:13" ht="15.75" customHeight="1" thickBot="1">
      <c r="A9" s="807" t="s">
        <v>121</v>
      </c>
      <c r="B9" s="812"/>
      <c r="C9" s="813"/>
      <c r="D9" s="814"/>
      <c r="E9" s="814"/>
      <c r="F9" s="814"/>
      <c r="G9" s="814"/>
      <c r="H9" s="814"/>
      <c r="I9" s="814"/>
      <c r="J9" s="814"/>
      <c r="K9" s="814"/>
      <c r="L9" s="814"/>
      <c r="M9" s="815"/>
    </row>
    <row r="10" spans="1:10" ht="15.75" customHeight="1" thickBot="1">
      <c r="A10" s="800"/>
      <c r="B10" s="801"/>
      <c r="C10" s="802"/>
      <c r="D10" s="802"/>
      <c r="E10" s="802"/>
      <c r="F10" s="802"/>
      <c r="G10" s="802"/>
      <c r="H10" s="802"/>
      <c r="I10" s="802"/>
      <c r="J10" s="802"/>
    </row>
    <row r="11" spans="1:13" ht="69.75" customHeight="1" thickBot="1">
      <c r="A11" s="135" t="s">
        <v>12</v>
      </c>
      <c r="B11" s="135" t="s">
        <v>122</v>
      </c>
      <c r="C11" s="135" t="s">
        <v>123</v>
      </c>
      <c r="D11" s="135" t="s">
        <v>124</v>
      </c>
      <c r="E11" s="135" t="s">
        <v>125</v>
      </c>
      <c r="F11" s="135" t="s">
        <v>126</v>
      </c>
      <c r="G11" s="135" t="s">
        <v>127</v>
      </c>
      <c r="H11" s="135" t="s">
        <v>128</v>
      </c>
      <c r="I11" s="135" t="s">
        <v>129</v>
      </c>
      <c r="J11" s="138" t="s">
        <v>130</v>
      </c>
      <c r="K11" s="135" t="s">
        <v>131</v>
      </c>
      <c r="L11" s="135" t="s">
        <v>132</v>
      </c>
      <c r="M11" s="135" t="s">
        <v>133</v>
      </c>
    </row>
    <row r="12" spans="1:13" ht="15.75" customHeight="1">
      <c r="A12" s="315"/>
      <c r="B12" s="187"/>
      <c r="C12" s="316"/>
      <c r="D12" s="317"/>
      <c r="E12" s="318"/>
      <c r="F12" s="319"/>
      <c r="G12" s="320"/>
      <c r="H12" s="321"/>
      <c r="I12" s="322"/>
      <c r="J12" s="343">
        <f aca="true" t="shared" si="0" ref="J12:J23">IF(F12=0,"",(G12+H12+I12)/F12)</f>
      </c>
      <c r="K12" s="323"/>
      <c r="L12" s="343">
        <f aca="true" t="shared" si="1" ref="L12:L23">IF(E12=0,"",IF(0.7*J12&gt;2*K12,2*K12,0.7*J12))</f>
      </c>
      <c r="M12" s="344">
        <f aca="true" t="shared" si="2" ref="M12:M23">IF(E12=0,"",FLOOR((E12*L12),1))</f>
      </c>
    </row>
    <row r="13" spans="1:13" ht="15.75" customHeight="1">
      <c r="A13" s="324"/>
      <c r="B13" s="190"/>
      <c r="C13" s="325"/>
      <c r="D13" s="326"/>
      <c r="E13" s="327"/>
      <c r="F13" s="328"/>
      <c r="G13" s="329"/>
      <c r="H13" s="330"/>
      <c r="I13" s="331"/>
      <c r="J13" s="345">
        <f t="shared" si="0"/>
      </c>
      <c r="K13" s="332"/>
      <c r="L13" s="345">
        <f t="shared" si="1"/>
      </c>
      <c r="M13" s="346">
        <f t="shared" si="2"/>
      </c>
    </row>
    <row r="14" spans="1:13" ht="15.75" customHeight="1">
      <c r="A14" s="324"/>
      <c r="B14" s="190"/>
      <c r="C14" s="325"/>
      <c r="D14" s="326"/>
      <c r="E14" s="327"/>
      <c r="F14" s="328"/>
      <c r="G14" s="329"/>
      <c r="H14" s="330"/>
      <c r="I14" s="331"/>
      <c r="J14" s="345">
        <f t="shared" si="0"/>
      </c>
      <c r="K14" s="332"/>
      <c r="L14" s="345">
        <f t="shared" si="1"/>
      </c>
      <c r="M14" s="346">
        <f t="shared" si="2"/>
      </c>
    </row>
    <row r="15" spans="1:13" ht="15.75" customHeight="1">
      <c r="A15" s="324"/>
      <c r="B15" s="190"/>
      <c r="C15" s="325"/>
      <c r="D15" s="326"/>
      <c r="E15" s="327"/>
      <c r="F15" s="328"/>
      <c r="G15" s="329"/>
      <c r="H15" s="330"/>
      <c r="I15" s="331"/>
      <c r="J15" s="345">
        <f t="shared" si="0"/>
      </c>
      <c r="K15" s="332"/>
      <c r="L15" s="345">
        <f t="shared" si="1"/>
      </c>
      <c r="M15" s="346">
        <f t="shared" si="2"/>
      </c>
    </row>
    <row r="16" spans="1:13" ht="15.75" customHeight="1">
      <c r="A16" s="324"/>
      <c r="B16" s="190"/>
      <c r="C16" s="325"/>
      <c r="D16" s="326"/>
      <c r="E16" s="327"/>
      <c r="F16" s="328"/>
      <c r="G16" s="329"/>
      <c r="H16" s="330"/>
      <c r="I16" s="331"/>
      <c r="J16" s="345">
        <f t="shared" si="0"/>
      </c>
      <c r="K16" s="332"/>
      <c r="L16" s="345">
        <f t="shared" si="1"/>
      </c>
      <c r="M16" s="346">
        <f t="shared" si="2"/>
      </c>
    </row>
    <row r="17" spans="1:13" ht="15.75" customHeight="1">
      <c r="A17" s="324"/>
      <c r="B17" s="190"/>
      <c r="C17" s="325"/>
      <c r="D17" s="326"/>
      <c r="E17" s="327"/>
      <c r="F17" s="328"/>
      <c r="G17" s="329"/>
      <c r="H17" s="330"/>
      <c r="I17" s="331"/>
      <c r="J17" s="345">
        <f t="shared" si="0"/>
      </c>
      <c r="K17" s="332"/>
      <c r="L17" s="345">
        <f t="shared" si="1"/>
      </c>
      <c r="M17" s="346">
        <f t="shared" si="2"/>
      </c>
    </row>
    <row r="18" spans="1:13" ht="15.75" customHeight="1">
      <c r="A18" s="324"/>
      <c r="B18" s="190"/>
      <c r="C18" s="325"/>
      <c r="D18" s="326"/>
      <c r="E18" s="327"/>
      <c r="F18" s="328"/>
      <c r="G18" s="329"/>
      <c r="H18" s="330"/>
      <c r="I18" s="331"/>
      <c r="J18" s="345">
        <f t="shared" si="0"/>
      </c>
      <c r="K18" s="332"/>
      <c r="L18" s="345">
        <f t="shared" si="1"/>
      </c>
      <c r="M18" s="346">
        <f t="shared" si="2"/>
      </c>
    </row>
    <row r="19" spans="1:13" ht="15.75" customHeight="1">
      <c r="A19" s="324"/>
      <c r="B19" s="190"/>
      <c r="C19" s="325"/>
      <c r="D19" s="326"/>
      <c r="E19" s="327"/>
      <c r="F19" s="328"/>
      <c r="G19" s="329"/>
      <c r="H19" s="330"/>
      <c r="I19" s="331"/>
      <c r="J19" s="345">
        <f t="shared" si="0"/>
      </c>
      <c r="K19" s="332"/>
      <c r="L19" s="345">
        <f t="shared" si="1"/>
      </c>
      <c r="M19" s="346">
        <f t="shared" si="2"/>
      </c>
    </row>
    <row r="20" spans="1:13" ht="15.75" customHeight="1">
      <c r="A20" s="324"/>
      <c r="B20" s="190"/>
      <c r="C20" s="325"/>
      <c r="D20" s="326"/>
      <c r="E20" s="327"/>
      <c r="F20" s="328"/>
      <c r="G20" s="329"/>
      <c r="H20" s="330"/>
      <c r="I20" s="331"/>
      <c r="J20" s="345">
        <f t="shared" si="0"/>
      </c>
      <c r="K20" s="332"/>
      <c r="L20" s="345">
        <f t="shared" si="1"/>
      </c>
      <c r="M20" s="346">
        <f t="shared" si="2"/>
      </c>
    </row>
    <row r="21" spans="1:13" ht="15.75" customHeight="1">
      <c r="A21" s="324"/>
      <c r="B21" s="190"/>
      <c r="C21" s="325"/>
      <c r="D21" s="326"/>
      <c r="E21" s="327"/>
      <c r="F21" s="328"/>
      <c r="G21" s="329"/>
      <c r="H21" s="330"/>
      <c r="I21" s="331"/>
      <c r="J21" s="345">
        <f t="shared" si="0"/>
      </c>
      <c r="K21" s="332"/>
      <c r="L21" s="345">
        <f t="shared" si="1"/>
      </c>
      <c r="M21" s="346">
        <f t="shared" si="2"/>
      </c>
    </row>
    <row r="22" spans="1:13" ht="15.75" customHeight="1">
      <c r="A22" s="324"/>
      <c r="B22" s="190"/>
      <c r="C22" s="325"/>
      <c r="D22" s="326"/>
      <c r="E22" s="327"/>
      <c r="F22" s="328"/>
      <c r="G22" s="329"/>
      <c r="H22" s="330"/>
      <c r="I22" s="331"/>
      <c r="J22" s="345">
        <f t="shared" si="0"/>
      </c>
      <c r="K22" s="332"/>
      <c r="L22" s="345">
        <f t="shared" si="1"/>
      </c>
      <c r="M22" s="346">
        <f t="shared" si="2"/>
      </c>
    </row>
    <row r="23" spans="1:13" ht="15.75" customHeight="1" thickBot="1">
      <c r="A23" s="333"/>
      <c r="B23" s="193"/>
      <c r="C23" s="334"/>
      <c r="D23" s="335"/>
      <c r="E23" s="336"/>
      <c r="F23" s="337"/>
      <c r="G23" s="338"/>
      <c r="H23" s="339"/>
      <c r="I23" s="340"/>
      <c r="J23" s="347">
        <f t="shared" si="0"/>
      </c>
      <c r="K23" s="341"/>
      <c r="L23" s="347">
        <f t="shared" si="1"/>
      </c>
      <c r="M23" s="348">
        <f t="shared" si="2"/>
      </c>
    </row>
    <row r="24" spans="1:13" s="176" customFormat="1" ht="15.75" customHeight="1" thickBot="1">
      <c r="A24" s="172" t="s">
        <v>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  <c r="M24" s="175">
        <f>SUM(M12:M23)</f>
        <v>0</v>
      </c>
    </row>
    <row r="25" spans="1:13" s="179" customFormat="1" ht="15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8"/>
    </row>
    <row r="26" spans="1:10" ht="15.75" customHeight="1">
      <c r="A26" s="52" t="s">
        <v>134</v>
      </c>
      <c r="B26" s="52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52" t="s">
        <v>283</v>
      </c>
      <c r="B27" s="52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803" t="s">
        <v>135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</row>
    <row r="29" spans="1:13" ht="15.75" customHeight="1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108</v>
      </c>
      <c r="B31" s="181"/>
      <c r="C31" s="7"/>
      <c r="H31" s="675" t="s">
        <v>4</v>
      </c>
      <c r="I31" s="677"/>
      <c r="J31" s="804"/>
      <c r="K31" s="805"/>
      <c r="L31" s="806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10" t="s">
        <v>294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82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">
      <selection activeCell="D13" sqref="D13:E13"/>
    </sheetView>
  </sheetViews>
  <sheetFormatPr defaultColWidth="9.140625" defaultRowHeight="15"/>
  <cols>
    <col min="1" max="1" width="25.57421875" style="11" customWidth="1"/>
    <col min="2" max="2" width="56.28125" style="11" customWidth="1"/>
    <col min="3" max="3" width="18.57421875" style="11" customWidth="1"/>
    <col min="4" max="4" width="40.421875" style="11" customWidth="1"/>
    <col min="5" max="5" width="46.8515625" style="11" customWidth="1"/>
    <col min="6" max="16384" width="9.140625" style="11" customWidth="1"/>
  </cols>
  <sheetData>
    <row r="1" spans="1:6" ht="15.75" customHeight="1">
      <c r="A1" s="663"/>
      <c r="B1" s="663"/>
      <c r="C1" s="663"/>
      <c r="D1" s="663"/>
      <c r="E1" s="663"/>
      <c r="F1" s="1"/>
    </row>
    <row r="2" spans="1:6" ht="105" customHeight="1">
      <c r="A2" s="183"/>
      <c r="B2" s="183"/>
      <c r="C2" s="183"/>
      <c r="D2" s="183"/>
      <c r="E2" s="1"/>
      <c r="F2" s="1"/>
    </row>
    <row r="3" spans="1:6" ht="15.75" customHeight="1">
      <c r="A3" s="834" t="s">
        <v>136</v>
      </c>
      <c r="B3" s="834"/>
      <c r="C3" s="834"/>
      <c r="D3" s="834"/>
      <c r="E3" s="834"/>
      <c r="F3" s="1"/>
    </row>
    <row r="4" spans="1:6" ht="24" customHeight="1" thickBot="1">
      <c r="A4" s="835" t="s">
        <v>137</v>
      </c>
      <c r="B4" s="835"/>
      <c r="C4" s="835"/>
      <c r="D4" s="835"/>
      <c r="E4" s="835"/>
      <c r="F4" s="1"/>
    </row>
    <row r="5" spans="1:6" ht="15.75" customHeight="1" thickBot="1">
      <c r="A5" s="836" t="s">
        <v>0</v>
      </c>
      <c r="B5" s="837"/>
      <c r="C5" s="838"/>
      <c r="D5" s="839"/>
      <c r="E5" s="840"/>
      <c r="F5" s="1"/>
    </row>
    <row r="6" spans="1:6" ht="15.75" customHeight="1" thickBot="1">
      <c r="A6" s="751" t="s">
        <v>1</v>
      </c>
      <c r="B6" s="751"/>
      <c r="C6" s="489"/>
      <c r="D6" s="490"/>
      <c r="E6" s="491"/>
      <c r="F6" s="1"/>
    </row>
    <row r="7" spans="1:6" ht="15.75" customHeight="1" thickBot="1">
      <c r="A7" s="675" t="s">
        <v>24</v>
      </c>
      <c r="B7" s="677"/>
      <c r="C7" s="489"/>
      <c r="D7" s="490"/>
      <c r="E7" s="491"/>
      <c r="F7" s="1"/>
    </row>
    <row r="8" spans="1:6" ht="15.75" customHeight="1" thickBot="1">
      <c r="A8" s="751" t="s">
        <v>5</v>
      </c>
      <c r="B8" s="751"/>
      <c r="C8" s="489"/>
      <c r="D8" s="490"/>
      <c r="E8" s="491"/>
      <c r="F8" s="1"/>
    </row>
    <row r="9" spans="1:6" ht="15.75" customHeight="1" thickBot="1">
      <c r="A9" s="751" t="s">
        <v>110</v>
      </c>
      <c r="B9" s="751"/>
      <c r="C9" s="827"/>
      <c r="D9" s="828"/>
      <c r="E9" s="829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84" t="s">
        <v>138</v>
      </c>
      <c r="B11" s="184" t="s">
        <v>139</v>
      </c>
      <c r="C11" s="185" t="s">
        <v>140</v>
      </c>
      <c r="D11" s="830" t="s">
        <v>141</v>
      </c>
      <c r="E11" s="831"/>
      <c r="F11" s="1"/>
    </row>
    <row r="12" spans="1:6" ht="15.75" customHeight="1">
      <c r="A12" s="186"/>
      <c r="B12" s="187"/>
      <c r="C12" s="188"/>
      <c r="D12" s="832"/>
      <c r="E12" s="833"/>
      <c r="F12" s="1"/>
    </row>
    <row r="13" spans="1:6" ht="15.75" customHeight="1">
      <c r="A13" s="189"/>
      <c r="B13" s="190"/>
      <c r="C13" s="191"/>
      <c r="D13" s="823"/>
      <c r="E13" s="824"/>
      <c r="F13" s="1"/>
    </row>
    <row r="14" spans="1:6" ht="15.75" customHeight="1">
      <c r="A14" s="189"/>
      <c r="B14" s="190"/>
      <c r="C14" s="191"/>
      <c r="D14" s="823"/>
      <c r="E14" s="824"/>
      <c r="F14" s="1"/>
    </row>
    <row r="15" spans="1:6" ht="15.75" customHeight="1">
      <c r="A15" s="189"/>
      <c r="B15" s="190"/>
      <c r="C15" s="191"/>
      <c r="D15" s="823"/>
      <c r="E15" s="824"/>
      <c r="F15" s="1"/>
    </row>
    <row r="16" spans="1:6" ht="15.75" customHeight="1">
      <c r="A16" s="189"/>
      <c r="B16" s="190"/>
      <c r="C16" s="191"/>
      <c r="D16" s="823"/>
      <c r="E16" s="824"/>
      <c r="F16" s="1"/>
    </row>
    <row r="17" spans="1:6" ht="15.75" customHeight="1">
      <c r="A17" s="189"/>
      <c r="B17" s="190"/>
      <c r="C17" s="191"/>
      <c r="D17" s="823"/>
      <c r="E17" s="824"/>
      <c r="F17" s="1"/>
    </row>
    <row r="18" spans="1:6" ht="15.75" customHeight="1">
      <c r="A18" s="189"/>
      <c r="B18" s="190"/>
      <c r="C18" s="191"/>
      <c r="D18" s="823"/>
      <c r="E18" s="824"/>
      <c r="F18" s="1"/>
    </row>
    <row r="19" spans="1:6" ht="15.75" customHeight="1">
      <c r="A19" s="189"/>
      <c r="B19" s="190"/>
      <c r="C19" s="191"/>
      <c r="D19" s="823"/>
      <c r="E19" s="824"/>
      <c r="F19" s="1"/>
    </row>
    <row r="20" spans="1:6" ht="15.75" customHeight="1">
      <c r="A20" s="189"/>
      <c r="B20" s="190"/>
      <c r="C20" s="191"/>
      <c r="D20" s="823"/>
      <c r="E20" s="824"/>
      <c r="F20" s="1"/>
    </row>
    <row r="21" spans="1:6" ht="15.75" customHeight="1">
      <c r="A21" s="189"/>
      <c r="B21" s="190"/>
      <c r="C21" s="191"/>
      <c r="D21" s="823"/>
      <c r="E21" s="824"/>
      <c r="F21" s="1"/>
    </row>
    <row r="22" spans="1:6" ht="15.75" customHeight="1">
      <c r="A22" s="189"/>
      <c r="B22" s="190"/>
      <c r="C22" s="191"/>
      <c r="D22" s="823"/>
      <c r="E22" s="824"/>
      <c r="F22" s="1"/>
    </row>
    <row r="23" spans="1:6" ht="15.75" customHeight="1">
      <c r="A23" s="189"/>
      <c r="B23" s="190"/>
      <c r="C23" s="191"/>
      <c r="D23" s="823"/>
      <c r="E23" s="824"/>
      <c r="F23" s="1"/>
    </row>
    <row r="24" spans="1:6" ht="15.75" customHeight="1">
      <c r="A24" s="189"/>
      <c r="B24" s="190"/>
      <c r="C24" s="191"/>
      <c r="D24" s="823"/>
      <c r="E24" s="824"/>
      <c r="F24" s="1"/>
    </row>
    <row r="25" spans="1:6" ht="15.75" customHeight="1">
      <c r="A25" s="189"/>
      <c r="B25" s="190"/>
      <c r="C25" s="191"/>
      <c r="D25" s="823"/>
      <c r="E25" s="824"/>
      <c r="F25" s="1"/>
    </row>
    <row r="26" spans="1:6" ht="15.75" customHeight="1">
      <c r="A26" s="189"/>
      <c r="B26" s="190"/>
      <c r="C26" s="191"/>
      <c r="D26" s="823"/>
      <c r="E26" s="824"/>
      <c r="F26" s="1"/>
    </row>
    <row r="27" spans="1:6" ht="15.75" customHeight="1">
      <c r="A27" s="189"/>
      <c r="B27" s="190"/>
      <c r="C27" s="191"/>
      <c r="D27" s="823"/>
      <c r="E27" s="824"/>
      <c r="F27" s="1"/>
    </row>
    <row r="28" spans="1:6" ht="15.75" customHeight="1">
      <c r="A28" s="189"/>
      <c r="B28" s="190"/>
      <c r="C28" s="191"/>
      <c r="D28" s="823"/>
      <c r="E28" s="824"/>
      <c r="F28" s="1"/>
    </row>
    <row r="29" spans="1:6" ht="15.75" customHeight="1">
      <c r="A29" s="189"/>
      <c r="B29" s="190"/>
      <c r="C29" s="191"/>
      <c r="D29" s="823"/>
      <c r="E29" s="824"/>
      <c r="F29" s="1"/>
    </row>
    <row r="30" spans="1:6" ht="15.75" customHeight="1" thickBot="1">
      <c r="A30" s="192"/>
      <c r="B30" s="193"/>
      <c r="C30" s="194"/>
      <c r="D30" s="825"/>
      <c r="E30" s="826"/>
      <c r="F30" s="1"/>
    </row>
    <row r="31" spans="1:6" ht="15.75" customHeight="1" thickBot="1">
      <c r="A31" s="820" t="s">
        <v>7</v>
      </c>
      <c r="B31" s="820"/>
      <c r="C31" s="195">
        <f>SUM(C12:C30)</f>
        <v>0</v>
      </c>
      <c r="D31" s="821"/>
      <c r="E31" s="822"/>
      <c r="F31" s="196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2" t="s">
        <v>142</v>
      </c>
      <c r="B33" s="197"/>
      <c r="C33" s="1"/>
      <c r="D33" s="1"/>
      <c r="E33" s="1"/>
      <c r="F33" s="1"/>
    </row>
    <row r="34" spans="1:6" ht="15.75" customHeight="1">
      <c r="A34" s="52" t="s">
        <v>283</v>
      </c>
      <c r="B34" s="197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108</v>
      </c>
      <c r="B36" s="181"/>
      <c r="D36" s="2" t="s">
        <v>143</v>
      </c>
      <c r="E36" s="198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10" t="s">
        <v>294</v>
      </c>
    </row>
    <row r="39" spans="1:4" ht="12.75">
      <c r="A39" s="199"/>
      <c r="B39" s="199"/>
      <c r="C39" s="199"/>
      <c r="D39" s="199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0.140625" style="11" customWidth="1"/>
    <col min="2" max="2" width="51.140625" style="11" customWidth="1"/>
    <col min="3" max="3" width="29.140625" style="11" customWidth="1"/>
    <col min="4" max="4" width="18.140625" style="11" customWidth="1"/>
    <col min="5" max="5" width="30.7109375" style="11" customWidth="1"/>
    <col min="6" max="9" width="15.7109375" style="11" customWidth="1"/>
    <col min="10" max="16384" width="9.140625" style="11" customWidth="1"/>
  </cols>
  <sheetData>
    <row r="1" spans="1:10" ht="15.75" customHeight="1">
      <c r="A1" s="529"/>
      <c r="B1" s="529"/>
      <c r="C1" s="529"/>
      <c r="D1" s="529"/>
      <c r="E1" s="529"/>
      <c r="F1" s="529"/>
      <c r="G1" s="529"/>
      <c r="H1" s="529"/>
      <c r="I1" s="529"/>
      <c r="J1" s="373"/>
    </row>
    <row r="2" spans="1:10" ht="105" customHeight="1">
      <c r="A2" s="530"/>
      <c r="B2" s="530"/>
      <c r="C2" s="530"/>
      <c r="D2" s="530"/>
      <c r="E2" s="530"/>
      <c r="F2" s="530"/>
      <c r="G2" s="530"/>
      <c r="H2" s="530"/>
      <c r="I2" s="530"/>
      <c r="J2" s="373"/>
    </row>
    <row r="3" spans="1:10" ht="15.75" customHeight="1">
      <c r="A3" s="372"/>
      <c r="B3" s="372"/>
      <c r="C3" s="372"/>
      <c r="D3" s="372"/>
      <c r="E3" s="372"/>
      <c r="F3" s="372"/>
      <c r="G3" s="372"/>
      <c r="H3" s="372"/>
      <c r="I3" s="372"/>
      <c r="J3" s="373"/>
    </row>
    <row r="4" spans="1:10" ht="18" customHeight="1" thickBot="1">
      <c r="A4" s="531" t="s">
        <v>23</v>
      </c>
      <c r="B4" s="531"/>
      <c r="C4" s="531"/>
      <c r="D4" s="531"/>
      <c r="E4" s="531"/>
      <c r="F4" s="531"/>
      <c r="G4" s="531"/>
      <c r="H4" s="531"/>
      <c r="I4" s="531"/>
      <c r="J4" s="373"/>
    </row>
    <row r="5" spans="1:10" ht="15.75" customHeight="1" thickBot="1">
      <c r="A5" s="503" t="s">
        <v>0</v>
      </c>
      <c r="B5" s="504"/>
      <c r="C5" s="508"/>
      <c r="D5" s="509"/>
      <c r="E5" s="509"/>
      <c r="F5" s="509"/>
      <c r="G5" s="509"/>
      <c r="H5" s="509"/>
      <c r="I5" s="510"/>
      <c r="J5" s="7"/>
    </row>
    <row r="6" spans="1:10" ht="15.75" customHeight="1" thickBot="1">
      <c r="A6" s="487" t="s">
        <v>1</v>
      </c>
      <c r="B6" s="488"/>
      <c r="C6" s="508"/>
      <c r="D6" s="509"/>
      <c r="E6" s="509"/>
      <c r="F6" s="509"/>
      <c r="G6" s="509"/>
      <c r="H6" s="509"/>
      <c r="I6" s="510"/>
      <c r="J6" s="7"/>
    </row>
    <row r="7" spans="1:10" ht="15.75" customHeight="1" thickBot="1">
      <c r="A7" s="492" t="s">
        <v>24</v>
      </c>
      <c r="B7" s="493"/>
      <c r="C7" s="508"/>
      <c r="D7" s="509"/>
      <c r="E7" s="509"/>
      <c r="F7" s="509"/>
      <c r="G7" s="509"/>
      <c r="H7" s="509"/>
      <c r="I7" s="510"/>
      <c r="J7" s="7"/>
    </row>
    <row r="8" spans="1:10" ht="15.75" customHeight="1" thickBot="1">
      <c r="A8" s="494" t="s">
        <v>5</v>
      </c>
      <c r="B8" s="495"/>
      <c r="C8" s="496"/>
      <c r="D8" s="497"/>
      <c r="E8" s="497"/>
      <c r="F8" s="497"/>
      <c r="G8" s="497"/>
      <c r="H8" s="497"/>
      <c r="I8" s="498"/>
      <c r="J8" s="7"/>
    </row>
    <row r="9" spans="1:10" ht="15.75" customHeight="1" thickBot="1">
      <c r="A9" s="18"/>
      <c r="B9" s="19"/>
      <c r="C9" s="19"/>
      <c r="D9" s="19"/>
      <c r="E9" s="20"/>
      <c r="F9" s="20"/>
      <c r="G9" s="20"/>
      <c r="H9" s="20"/>
      <c r="I9" s="5"/>
      <c r="J9" s="7"/>
    </row>
    <row r="10" spans="1:10" ht="15" customHeight="1">
      <c r="A10" s="477" t="s">
        <v>12</v>
      </c>
      <c r="B10" s="477" t="s">
        <v>13</v>
      </c>
      <c r="C10" s="477" t="s">
        <v>14</v>
      </c>
      <c r="D10" s="477" t="s">
        <v>15</v>
      </c>
      <c r="E10" s="477" t="s">
        <v>295</v>
      </c>
      <c r="F10" s="512" t="s">
        <v>16</v>
      </c>
      <c r="G10" s="513"/>
      <c r="H10" s="513"/>
      <c r="I10" s="514"/>
      <c r="J10" s="7"/>
    </row>
    <row r="11" spans="1:10" ht="32.25" customHeight="1">
      <c r="A11" s="511"/>
      <c r="B11" s="511"/>
      <c r="C11" s="511"/>
      <c r="D11" s="511"/>
      <c r="E11" s="511"/>
      <c r="F11" s="515" t="s">
        <v>25</v>
      </c>
      <c r="G11" s="516"/>
      <c r="H11" s="515" t="s">
        <v>26</v>
      </c>
      <c r="I11" s="516"/>
      <c r="J11" s="7"/>
    </row>
    <row r="12" spans="1:10" ht="36.75" customHeight="1" thickBot="1">
      <c r="A12" s="478"/>
      <c r="B12" s="478"/>
      <c r="C12" s="478"/>
      <c r="D12" s="478"/>
      <c r="E12" s="478"/>
      <c r="F12" s="521" t="s">
        <v>27</v>
      </c>
      <c r="G12" s="522"/>
      <c r="H12" s="521" t="s">
        <v>27</v>
      </c>
      <c r="I12" s="522" t="s">
        <v>28</v>
      </c>
      <c r="J12" s="7"/>
    </row>
    <row r="13" spans="1:10" ht="15.75" customHeight="1">
      <c r="A13" s="374"/>
      <c r="B13" s="375"/>
      <c r="C13" s="375"/>
      <c r="D13" s="35"/>
      <c r="E13" s="431"/>
      <c r="F13" s="523"/>
      <c r="G13" s="524"/>
      <c r="H13" s="523"/>
      <c r="I13" s="524"/>
      <c r="J13" s="7"/>
    </row>
    <row r="14" spans="1:10" ht="15.75" customHeight="1">
      <c r="A14" s="376"/>
      <c r="B14" s="377"/>
      <c r="C14" s="377"/>
      <c r="D14" s="13"/>
      <c r="E14" s="432"/>
      <c r="F14" s="525"/>
      <c r="G14" s="526"/>
      <c r="H14" s="525"/>
      <c r="I14" s="526"/>
      <c r="J14" s="7"/>
    </row>
    <row r="15" spans="1:10" ht="15.75" customHeight="1">
      <c r="A15" s="376"/>
      <c r="B15" s="377"/>
      <c r="C15" s="377"/>
      <c r="D15" s="13"/>
      <c r="E15" s="432"/>
      <c r="F15" s="525"/>
      <c r="G15" s="526"/>
      <c r="H15" s="525"/>
      <c r="I15" s="526"/>
      <c r="J15" s="7"/>
    </row>
    <row r="16" spans="1:10" ht="15.75" customHeight="1">
      <c r="A16" s="376"/>
      <c r="B16" s="377"/>
      <c r="C16" s="377"/>
      <c r="D16" s="13"/>
      <c r="E16" s="432"/>
      <c r="F16" s="525"/>
      <c r="G16" s="526"/>
      <c r="H16" s="525"/>
      <c r="I16" s="526"/>
      <c r="J16" s="7"/>
    </row>
    <row r="17" spans="1:10" ht="15.75" customHeight="1">
      <c r="A17" s="376"/>
      <c r="B17" s="377"/>
      <c r="C17" s="377"/>
      <c r="D17" s="13"/>
      <c r="E17" s="432"/>
      <c r="F17" s="525"/>
      <c r="G17" s="526"/>
      <c r="H17" s="525"/>
      <c r="I17" s="526"/>
      <c r="J17" s="7"/>
    </row>
    <row r="18" spans="1:10" ht="15.75" customHeight="1">
      <c r="A18" s="376"/>
      <c r="B18" s="377"/>
      <c r="C18" s="377"/>
      <c r="D18" s="13"/>
      <c r="E18" s="432"/>
      <c r="F18" s="525"/>
      <c r="G18" s="526"/>
      <c r="H18" s="525"/>
      <c r="I18" s="526"/>
      <c r="J18" s="7"/>
    </row>
    <row r="19" spans="1:10" ht="15.75" customHeight="1">
      <c r="A19" s="376"/>
      <c r="B19" s="377"/>
      <c r="C19" s="377"/>
      <c r="D19" s="13"/>
      <c r="E19" s="432"/>
      <c r="F19" s="525"/>
      <c r="G19" s="526"/>
      <c r="H19" s="525"/>
      <c r="I19" s="526"/>
      <c r="J19" s="7"/>
    </row>
    <row r="20" spans="1:10" ht="15.75" customHeight="1">
      <c r="A20" s="376"/>
      <c r="B20" s="377"/>
      <c r="C20" s="377"/>
      <c r="D20" s="13"/>
      <c r="E20" s="432"/>
      <c r="F20" s="525"/>
      <c r="G20" s="526"/>
      <c r="H20" s="525"/>
      <c r="I20" s="526"/>
      <c r="J20" s="7"/>
    </row>
    <row r="21" spans="1:10" ht="15.75" customHeight="1">
      <c r="A21" s="376"/>
      <c r="B21" s="377"/>
      <c r="C21" s="377"/>
      <c r="D21" s="13"/>
      <c r="E21" s="432"/>
      <c r="F21" s="525"/>
      <c r="G21" s="526"/>
      <c r="H21" s="525"/>
      <c r="I21" s="526"/>
      <c r="J21" s="7"/>
    </row>
    <row r="22" spans="1:10" ht="15.75" customHeight="1">
      <c r="A22" s="376"/>
      <c r="B22" s="377"/>
      <c r="C22" s="377"/>
      <c r="D22" s="13"/>
      <c r="E22" s="432"/>
      <c r="F22" s="525"/>
      <c r="G22" s="526"/>
      <c r="H22" s="525"/>
      <c r="I22" s="526"/>
      <c r="J22" s="7"/>
    </row>
    <row r="23" spans="1:10" ht="15.75" customHeight="1">
      <c r="A23" s="376"/>
      <c r="B23" s="377"/>
      <c r="C23" s="377"/>
      <c r="D23" s="13"/>
      <c r="E23" s="432"/>
      <c r="F23" s="525"/>
      <c r="G23" s="526"/>
      <c r="H23" s="525"/>
      <c r="I23" s="526"/>
      <c r="J23" s="7"/>
    </row>
    <row r="24" spans="1:10" ht="15.75" customHeight="1">
      <c r="A24" s="376"/>
      <c r="B24" s="377"/>
      <c r="C24" s="377"/>
      <c r="D24" s="13"/>
      <c r="E24" s="432"/>
      <c r="F24" s="525"/>
      <c r="G24" s="526"/>
      <c r="H24" s="525"/>
      <c r="I24" s="526"/>
      <c r="J24" s="7"/>
    </row>
    <row r="25" spans="1:10" ht="15.75" customHeight="1">
      <c r="A25" s="376"/>
      <c r="B25" s="377"/>
      <c r="C25" s="377"/>
      <c r="D25" s="13"/>
      <c r="E25" s="432"/>
      <c r="F25" s="525"/>
      <c r="G25" s="526"/>
      <c r="H25" s="525"/>
      <c r="I25" s="526"/>
      <c r="J25" s="7"/>
    </row>
    <row r="26" spans="1:10" ht="15.75" customHeight="1">
      <c r="A26" s="376"/>
      <c r="B26" s="377"/>
      <c r="C26" s="377"/>
      <c r="D26" s="13"/>
      <c r="E26" s="432"/>
      <c r="F26" s="525"/>
      <c r="G26" s="526"/>
      <c r="H26" s="525"/>
      <c r="I26" s="526"/>
      <c r="J26" s="7"/>
    </row>
    <row r="27" spans="1:10" ht="15.75" customHeight="1">
      <c r="A27" s="376"/>
      <c r="B27" s="377"/>
      <c r="C27" s="377"/>
      <c r="D27" s="13"/>
      <c r="E27" s="432"/>
      <c r="F27" s="525"/>
      <c r="G27" s="526"/>
      <c r="H27" s="525"/>
      <c r="I27" s="526"/>
      <c r="J27" s="7"/>
    </row>
    <row r="28" spans="1:10" ht="15.75" customHeight="1" thickBot="1">
      <c r="A28" s="378"/>
      <c r="B28" s="379"/>
      <c r="C28" s="379"/>
      <c r="D28" s="16"/>
      <c r="E28" s="433"/>
      <c r="F28" s="525"/>
      <c r="G28" s="526"/>
      <c r="H28" s="525"/>
      <c r="I28" s="526"/>
      <c r="J28" s="7"/>
    </row>
    <row r="29" spans="1:10" ht="15.75" customHeight="1" thickBot="1">
      <c r="A29" s="470" t="s">
        <v>7</v>
      </c>
      <c r="B29" s="471"/>
      <c r="C29" s="471"/>
      <c r="D29" s="471"/>
      <c r="E29" s="371"/>
      <c r="F29" s="527">
        <v>0</v>
      </c>
      <c r="G29" s="528"/>
      <c r="H29" s="527">
        <v>0</v>
      </c>
      <c r="I29" s="528"/>
      <c r="J29" s="7"/>
    </row>
    <row r="30" spans="1:10" ht="15.75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27" customHeight="1" thickBot="1">
      <c r="A31" s="8" t="s">
        <v>3</v>
      </c>
      <c r="B31" s="9"/>
      <c r="C31" s="5"/>
      <c r="D31" s="473" t="s">
        <v>4</v>
      </c>
      <c r="E31" s="517"/>
      <c r="F31" s="517"/>
      <c r="G31" s="518"/>
      <c r="H31" s="519"/>
      <c r="I31" s="520"/>
      <c r="J31" s="7"/>
    </row>
    <row r="32" spans="1:10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.75" customHeight="1">
      <c r="A33" s="380" t="s">
        <v>283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>
      <c r="A34" s="10" t="s">
        <v>294</v>
      </c>
      <c r="B34" s="373"/>
      <c r="C34" s="373"/>
      <c r="D34" s="373"/>
      <c r="E34" s="373"/>
      <c r="F34" s="373"/>
      <c r="G34" s="373"/>
      <c r="H34" s="373"/>
      <c r="I34" s="373"/>
      <c r="J34" s="373"/>
    </row>
    <row r="35" spans="1:10" ht="15.75" customHeight="1">
      <c r="A35" s="373"/>
      <c r="B35" s="373"/>
      <c r="C35" s="373"/>
      <c r="D35" s="373"/>
      <c r="E35" s="373"/>
      <c r="F35" s="373"/>
      <c r="G35" s="373"/>
      <c r="H35" s="373"/>
      <c r="I35" s="373"/>
      <c r="J35" s="373"/>
    </row>
    <row r="36" spans="1:10" ht="15.75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</row>
    <row r="37" spans="1:10" ht="15.7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</row>
  </sheetData>
  <sheetProtection/>
  <mergeCells count="58">
    <mergeCell ref="F24:G24"/>
    <mergeCell ref="F25:G25"/>
    <mergeCell ref="F26:G26"/>
    <mergeCell ref="A6:B6"/>
    <mergeCell ref="C6:I6"/>
    <mergeCell ref="A1:I1"/>
    <mergeCell ref="A2:I2"/>
    <mergeCell ref="A4:I4"/>
    <mergeCell ref="A5:B5"/>
    <mergeCell ref="C5:I5"/>
    <mergeCell ref="H27:I27"/>
    <mergeCell ref="H28:I28"/>
    <mergeCell ref="H17:I17"/>
    <mergeCell ref="H18:I18"/>
    <mergeCell ref="H19:I19"/>
    <mergeCell ref="H20:I20"/>
    <mergeCell ref="H21:I21"/>
    <mergeCell ref="H22:I22"/>
    <mergeCell ref="F21:G21"/>
    <mergeCell ref="F22:G22"/>
    <mergeCell ref="F23:G23"/>
    <mergeCell ref="E10:E12"/>
    <mergeCell ref="F29:G29"/>
    <mergeCell ref="H29:I29"/>
    <mergeCell ref="H23:I23"/>
    <mergeCell ref="H24:I24"/>
    <mergeCell ref="H25:I25"/>
    <mergeCell ref="H26:I26"/>
    <mergeCell ref="F27:G27"/>
    <mergeCell ref="F28:G28"/>
    <mergeCell ref="H12:I12"/>
    <mergeCell ref="H13:I13"/>
    <mergeCell ref="H14:I14"/>
    <mergeCell ref="H15:I15"/>
    <mergeCell ref="H16:I16"/>
    <mergeCell ref="F18:G18"/>
    <mergeCell ref="F19:G19"/>
    <mergeCell ref="F20:G20"/>
    <mergeCell ref="H11:I11"/>
    <mergeCell ref="A29:D29"/>
    <mergeCell ref="D31:F31"/>
    <mergeCell ref="G31:I31"/>
    <mergeCell ref="F12:G12"/>
    <mergeCell ref="F13:G13"/>
    <mergeCell ref="F14:G14"/>
    <mergeCell ref="F15:G15"/>
    <mergeCell ref="F16:G16"/>
    <mergeCell ref="F17:G17"/>
    <mergeCell ref="A7:B7"/>
    <mergeCell ref="C7:I7"/>
    <mergeCell ref="A8:B8"/>
    <mergeCell ref="C8:I8"/>
    <mergeCell ref="A10:A12"/>
    <mergeCell ref="B10:B12"/>
    <mergeCell ref="C10:C12"/>
    <mergeCell ref="D10:D12"/>
    <mergeCell ref="F10:I10"/>
    <mergeCell ref="F11:G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5">
      <selection activeCell="K45" sqref="K45"/>
    </sheetView>
  </sheetViews>
  <sheetFormatPr defaultColWidth="9.140625" defaultRowHeight="15"/>
  <cols>
    <col min="1" max="1" width="10.7109375" style="229" customWidth="1"/>
    <col min="2" max="2" width="14.421875" style="229" customWidth="1"/>
    <col min="3" max="3" width="10.7109375" style="229" customWidth="1"/>
    <col min="4" max="4" width="18.28125" style="229" customWidth="1"/>
    <col min="5" max="5" width="29.140625" style="229" customWidth="1"/>
    <col min="6" max="6" width="32.28125" style="229" customWidth="1"/>
    <col min="7" max="7" width="13.28125" style="229" customWidth="1"/>
    <col min="8" max="9" width="14.140625" style="229" customWidth="1"/>
    <col min="10" max="13" width="10.7109375" style="229" customWidth="1"/>
    <col min="14" max="16384" width="9.140625" style="229" customWidth="1"/>
  </cols>
  <sheetData>
    <row r="1" spans="1:13" s="434" customFormat="1" ht="15.75" customHeight="1">
      <c r="A1" s="603" t="s">
        <v>153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</row>
    <row r="2" spans="1:13" ht="10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3" ht="15.75" customHeight="1">
      <c r="A3" s="604" t="s">
        <v>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</row>
    <row r="4" spans="1:13" ht="18" customHeight="1" thickBot="1">
      <c r="A4" s="605" t="s">
        <v>154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</row>
    <row r="5" spans="1:13" ht="15.75" customHeight="1" thickBot="1">
      <c r="A5" s="564" t="s">
        <v>0</v>
      </c>
      <c r="B5" s="565"/>
      <c r="C5" s="565"/>
      <c r="D5" s="566"/>
      <c r="E5" s="568"/>
      <c r="F5" s="568"/>
      <c r="G5" s="568"/>
      <c r="H5" s="568"/>
      <c r="I5" s="568"/>
      <c r="J5" s="568"/>
      <c r="K5" s="568"/>
      <c r="L5" s="568"/>
      <c r="M5" s="569"/>
    </row>
    <row r="6" spans="1:13" ht="15.75" customHeight="1" thickBot="1">
      <c r="A6" s="592" t="s">
        <v>1</v>
      </c>
      <c r="B6" s="593"/>
      <c r="C6" s="593"/>
      <c r="D6" s="594"/>
      <c r="E6" s="595"/>
      <c r="F6" s="595"/>
      <c r="G6" s="595"/>
      <c r="H6" s="595"/>
      <c r="I6" s="595"/>
      <c r="J6" s="595"/>
      <c r="K6" s="595"/>
      <c r="L6" s="595"/>
      <c r="M6" s="596"/>
    </row>
    <row r="7" spans="1:13" ht="15.75" customHeight="1" thickBot="1">
      <c r="A7" s="597" t="s">
        <v>29</v>
      </c>
      <c r="B7" s="598"/>
      <c r="C7" s="598"/>
      <c r="D7" s="599"/>
      <c r="E7" s="568"/>
      <c r="F7" s="568"/>
      <c r="G7" s="568"/>
      <c r="H7" s="568"/>
      <c r="I7" s="568"/>
      <c r="J7" s="568"/>
      <c r="K7" s="568"/>
      <c r="L7" s="568"/>
      <c r="M7" s="569"/>
    </row>
    <row r="8" spans="1:13" ht="15.75" customHeight="1" thickBot="1">
      <c r="A8" s="600" t="s">
        <v>5</v>
      </c>
      <c r="B8" s="601"/>
      <c r="C8" s="601"/>
      <c r="D8" s="602"/>
      <c r="E8" s="567"/>
      <c r="F8" s="568"/>
      <c r="G8" s="568"/>
      <c r="H8" s="568"/>
      <c r="I8" s="568"/>
      <c r="J8" s="568"/>
      <c r="K8" s="568"/>
      <c r="L8" s="568"/>
      <c r="M8" s="569"/>
    </row>
    <row r="9" spans="1:13" ht="15.75" customHeight="1" thickBot="1">
      <c r="A9" s="600" t="s">
        <v>110</v>
      </c>
      <c r="B9" s="601"/>
      <c r="C9" s="601"/>
      <c r="D9" s="602"/>
      <c r="E9" s="567"/>
      <c r="F9" s="568"/>
      <c r="G9" s="568"/>
      <c r="H9" s="568"/>
      <c r="I9" s="568"/>
      <c r="J9" s="568"/>
      <c r="K9" s="568"/>
      <c r="L9" s="568"/>
      <c r="M9" s="569"/>
    </row>
    <row r="10" spans="1:11" ht="15.75" customHeight="1" thickBot="1">
      <c r="A10" s="435"/>
      <c r="B10" s="436"/>
      <c r="C10" s="436"/>
      <c r="D10" s="436"/>
      <c r="E10" s="436"/>
      <c r="F10" s="436"/>
      <c r="G10" s="436"/>
      <c r="H10" s="436"/>
      <c r="I10" s="436"/>
      <c r="J10" s="434"/>
      <c r="K10" s="434"/>
    </row>
    <row r="11" spans="1:13" ht="34.5" customHeight="1">
      <c r="A11" s="577" t="s">
        <v>155</v>
      </c>
      <c r="B11" s="577" t="s">
        <v>156</v>
      </c>
      <c r="C11" s="577" t="s">
        <v>157</v>
      </c>
      <c r="D11" s="577" t="s">
        <v>158</v>
      </c>
      <c r="E11" s="577" t="s">
        <v>159</v>
      </c>
      <c r="F11" s="577" t="s">
        <v>6</v>
      </c>
      <c r="G11" s="538" t="s">
        <v>160</v>
      </c>
      <c r="H11" s="577" t="s">
        <v>161</v>
      </c>
      <c r="I11" s="577" t="s">
        <v>162</v>
      </c>
      <c r="J11" s="577" t="s">
        <v>163</v>
      </c>
      <c r="K11" s="538" t="s">
        <v>164</v>
      </c>
      <c r="L11" s="540" t="s">
        <v>165</v>
      </c>
      <c r="M11" s="541"/>
    </row>
    <row r="12" spans="1:13" ht="50.25" customHeight="1" thickBot="1">
      <c r="A12" s="578"/>
      <c r="B12" s="609"/>
      <c r="C12" s="609"/>
      <c r="D12" s="578"/>
      <c r="E12" s="578"/>
      <c r="F12" s="578"/>
      <c r="G12" s="579"/>
      <c r="H12" s="578"/>
      <c r="I12" s="578"/>
      <c r="J12" s="578"/>
      <c r="K12" s="539"/>
      <c r="L12" s="381" t="s">
        <v>166</v>
      </c>
      <c r="M12" s="381" t="s">
        <v>167</v>
      </c>
    </row>
    <row r="13" spans="1:13" ht="15.75" customHeight="1">
      <c r="A13" s="382"/>
      <c r="B13" s="437"/>
      <c r="C13" s="437"/>
      <c r="D13" s="383"/>
      <c r="E13" s="383"/>
      <c r="F13" s="384"/>
      <c r="G13" s="385"/>
      <c r="H13" s="385"/>
      <c r="I13" s="385"/>
      <c r="J13" s="383"/>
      <c r="K13" s="386"/>
      <c r="L13" s="387"/>
      <c r="M13" s="387"/>
    </row>
    <row r="14" spans="1:13" ht="15.75" customHeight="1">
      <c r="A14" s="388"/>
      <c r="B14" s="438"/>
      <c r="C14" s="438"/>
      <c r="D14" s="389"/>
      <c r="E14" s="389"/>
      <c r="F14" s="390"/>
      <c r="G14" s="391"/>
      <c r="H14" s="391"/>
      <c r="I14" s="391"/>
      <c r="J14" s="389"/>
      <c r="K14" s="392"/>
      <c r="L14" s="393"/>
      <c r="M14" s="393"/>
    </row>
    <row r="15" spans="1:13" ht="15.75" customHeight="1">
      <c r="A15" s="388"/>
      <c r="B15" s="438"/>
      <c r="C15" s="438"/>
      <c r="D15" s="389"/>
      <c r="E15" s="389"/>
      <c r="F15" s="390"/>
      <c r="G15" s="391"/>
      <c r="H15" s="391"/>
      <c r="I15" s="391"/>
      <c r="J15" s="389"/>
      <c r="K15" s="392"/>
      <c r="L15" s="393"/>
      <c r="M15" s="393"/>
    </row>
    <row r="16" spans="1:13" ht="15.75" customHeight="1">
      <c r="A16" s="388"/>
      <c r="B16" s="438"/>
      <c r="C16" s="438"/>
      <c r="D16" s="389"/>
      <c r="E16" s="389"/>
      <c r="F16" s="390"/>
      <c r="G16" s="391"/>
      <c r="H16" s="391"/>
      <c r="I16" s="391"/>
      <c r="J16" s="389"/>
      <c r="K16" s="392"/>
      <c r="L16" s="393"/>
      <c r="M16" s="393"/>
    </row>
    <row r="17" spans="1:13" ht="15.75" customHeight="1">
      <c r="A17" s="388"/>
      <c r="B17" s="438"/>
      <c r="C17" s="438"/>
      <c r="D17" s="389"/>
      <c r="E17" s="389"/>
      <c r="F17" s="390"/>
      <c r="G17" s="391"/>
      <c r="H17" s="391"/>
      <c r="I17" s="391"/>
      <c r="J17" s="389"/>
      <c r="K17" s="392"/>
      <c r="L17" s="393"/>
      <c r="M17" s="393"/>
    </row>
    <row r="18" spans="1:13" ht="15.75" customHeight="1">
      <c r="A18" s="388"/>
      <c r="B18" s="438"/>
      <c r="C18" s="438"/>
      <c r="D18" s="389"/>
      <c r="E18" s="389"/>
      <c r="F18" s="394"/>
      <c r="G18" s="439"/>
      <c r="H18" s="439"/>
      <c r="I18" s="439"/>
      <c r="J18" s="389"/>
      <c r="K18" s="395"/>
      <c r="L18" s="393"/>
      <c r="M18" s="393"/>
    </row>
    <row r="19" spans="1:13" ht="15.75" customHeight="1">
      <c r="A19" s="388"/>
      <c r="B19" s="438"/>
      <c r="C19" s="438"/>
      <c r="D19" s="389"/>
      <c r="E19" s="389"/>
      <c r="F19" s="394"/>
      <c r="G19" s="439"/>
      <c r="H19" s="439"/>
      <c r="I19" s="439"/>
      <c r="J19" s="389"/>
      <c r="K19" s="395"/>
      <c r="L19" s="393"/>
      <c r="M19" s="393"/>
    </row>
    <row r="20" spans="1:13" ht="15.75" customHeight="1">
      <c r="A20" s="388"/>
      <c r="B20" s="438"/>
      <c r="C20" s="438"/>
      <c r="D20" s="389"/>
      <c r="E20" s="389"/>
      <c r="F20" s="394"/>
      <c r="G20" s="439"/>
      <c r="H20" s="439"/>
      <c r="I20" s="439"/>
      <c r="J20" s="389"/>
      <c r="K20" s="395"/>
      <c r="L20" s="393"/>
      <c r="M20" s="393"/>
    </row>
    <row r="21" spans="1:13" ht="15.75" customHeight="1">
      <c r="A21" s="388"/>
      <c r="B21" s="438"/>
      <c r="C21" s="438"/>
      <c r="D21" s="389"/>
      <c r="E21" s="389"/>
      <c r="F21" s="394"/>
      <c r="G21" s="439"/>
      <c r="H21" s="439"/>
      <c r="I21" s="439"/>
      <c r="J21" s="389"/>
      <c r="K21" s="395"/>
      <c r="L21" s="393"/>
      <c r="M21" s="393"/>
    </row>
    <row r="22" spans="1:13" ht="15.75" customHeight="1">
      <c r="A22" s="388"/>
      <c r="B22" s="438"/>
      <c r="C22" s="438"/>
      <c r="D22" s="389"/>
      <c r="E22" s="389"/>
      <c r="F22" s="390"/>
      <c r="G22" s="391"/>
      <c r="H22" s="391"/>
      <c r="I22" s="391"/>
      <c r="J22" s="389"/>
      <c r="K22" s="392"/>
      <c r="L22" s="393"/>
      <c r="M22" s="393"/>
    </row>
    <row r="23" spans="1:13" ht="15.75" customHeight="1">
      <c r="A23" s="388"/>
      <c r="B23" s="438"/>
      <c r="C23" s="438"/>
      <c r="D23" s="389"/>
      <c r="E23" s="389"/>
      <c r="F23" s="390"/>
      <c r="G23" s="391"/>
      <c r="H23" s="391"/>
      <c r="I23" s="391"/>
      <c r="J23" s="389"/>
      <c r="K23" s="392"/>
      <c r="L23" s="393"/>
      <c r="M23" s="393"/>
    </row>
    <row r="24" spans="1:13" ht="15.75" customHeight="1">
      <c r="A24" s="388"/>
      <c r="B24" s="438"/>
      <c r="C24" s="438"/>
      <c r="D24" s="389"/>
      <c r="E24" s="389"/>
      <c r="F24" s="390"/>
      <c r="G24" s="391"/>
      <c r="H24" s="391"/>
      <c r="I24" s="391"/>
      <c r="J24" s="389"/>
      <c r="K24" s="392"/>
      <c r="L24" s="393"/>
      <c r="M24" s="393"/>
    </row>
    <row r="25" spans="1:13" ht="15.75" customHeight="1">
      <c r="A25" s="388"/>
      <c r="B25" s="438"/>
      <c r="C25" s="438"/>
      <c r="D25" s="389"/>
      <c r="E25" s="389"/>
      <c r="F25" s="390"/>
      <c r="G25" s="391"/>
      <c r="H25" s="391"/>
      <c r="I25" s="391"/>
      <c r="J25" s="389"/>
      <c r="K25" s="392"/>
      <c r="L25" s="393"/>
      <c r="M25" s="393"/>
    </row>
    <row r="26" spans="1:13" ht="15.75" customHeight="1">
      <c r="A26" s="388"/>
      <c r="B26" s="438"/>
      <c r="C26" s="438"/>
      <c r="D26" s="389"/>
      <c r="E26" s="389"/>
      <c r="F26" s="390"/>
      <c r="G26" s="391"/>
      <c r="H26" s="391"/>
      <c r="I26" s="391"/>
      <c r="J26" s="389"/>
      <c r="K26" s="392"/>
      <c r="L26" s="393"/>
      <c r="M26" s="393"/>
    </row>
    <row r="27" spans="1:13" ht="15.75" customHeight="1">
      <c r="A27" s="388"/>
      <c r="B27" s="438"/>
      <c r="C27" s="438"/>
      <c r="D27" s="389"/>
      <c r="E27" s="389"/>
      <c r="F27" s="390"/>
      <c r="G27" s="391"/>
      <c r="H27" s="391"/>
      <c r="I27" s="391"/>
      <c r="J27" s="389"/>
      <c r="K27" s="392"/>
      <c r="L27" s="393"/>
      <c r="M27" s="393"/>
    </row>
    <row r="28" spans="1:13" ht="15.75" customHeight="1">
      <c r="A28" s="388"/>
      <c r="B28" s="438"/>
      <c r="C28" s="438"/>
      <c r="D28" s="389"/>
      <c r="E28" s="389"/>
      <c r="F28" s="390"/>
      <c r="G28" s="391"/>
      <c r="H28" s="391"/>
      <c r="I28" s="391"/>
      <c r="J28" s="389"/>
      <c r="K28" s="392"/>
      <c r="L28" s="393"/>
      <c r="M28" s="393"/>
    </row>
    <row r="29" spans="1:13" ht="15.75" customHeight="1" thickBot="1">
      <c r="A29" s="396"/>
      <c r="B29" s="440"/>
      <c r="C29" s="440"/>
      <c r="D29" s="397"/>
      <c r="E29" s="397"/>
      <c r="F29" s="398"/>
      <c r="G29" s="399"/>
      <c r="H29" s="399"/>
      <c r="I29" s="399"/>
      <c r="J29" s="397"/>
      <c r="K29" s="400"/>
      <c r="L29" s="401"/>
      <c r="M29" s="401"/>
    </row>
    <row r="30" spans="1:13" ht="15.75" customHeight="1" thickBot="1">
      <c r="A30" s="580" t="s">
        <v>168</v>
      </c>
      <c r="B30" s="581"/>
      <c r="C30" s="581"/>
      <c r="D30" s="581"/>
      <c r="E30" s="581"/>
      <c r="F30" s="581"/>
      <c r="G30" s="582"/>
      <c r="H30" s="402">
        <f>SUM(H13:H29)</f>
        <v>0</v>
      </c>
      <c r="I30" s="403">
        <f>SUM(I13:I29)</f>
        <v>0</v>
      </c>
      <c r="J30" s="570"/>
      <c r="K30" s="571"/>
      <c r="L30" s="571"/>
      <c r="M30" s="572"/>
    </row>
    <row r="31" spans="1:13" ht="15.75" customHeight="1" thickBot="1">
      <c r="A31" s="573" t="s">
        <v>169</v>
      </c>
      <c r="B31" s="574"/>
      <c r="C31" s="574"/>
      <c r="D31" s="574"/>
      <c r="E31" s="574"/>
      <c r="F31" s="574"/>
      <c r="G31" s="575"/>
      <c r="H31" s="404"/>
      <c r="I31" s="405"/>
      <c r="J31" s="576"/>
      <c r="K31" s="576"/>
      <c r="L31" s="576"/>
      <c r="M31" s="576"/>
    </row>
    <row r="32" spans="1:13" ht="15.75" customHeight="1" thickBot="1">
      <c r="A32" s="573" t="s">
        <v>170</v>
      </c>
      <c r="B32" s="574"/>
      <c r="C32" s="574"/>
      <c r="D32" s="574"/>
      <c r="E32" s="574"/>
      <c r="F32" s="574"/>
      <c r="G32" s="575"/>
      <c r="H32" s="406">
        <f>H30-H31</f>
        <v>0</v>
      </c>
      <c r="I32" s="425"/>
      <c r="J32" s="426"/>
      <c r="K32" s="426"/>
      <c r="L32" s="426"/>
      <c r="M32" s="451"/>
    </row>
    <row r="33" spans="1:13" ht="15.75" customHeight="1" thickBot="1">
      <c r="A33" s="583" t="s">
        <v>171</v>
      </c>
      <c r="B33" s="584"/>
      <c r="C33" s="584"/>
      <c r="D33" s="585"/>
      <c r="E33" s="586">
        <v>0.1</v>
      </c>
      <c r="F33" s="587"/>
      <c r="G33" s="588"/>
      <c r="H33" s="424">
        <f>($E$33*H32)</f>
        <v>0</v>
      </c>
      <c r="I33" s="427"/>
      <c r="J33" s="428"/>
      <c r="K33" s="428"/>
      <c r="L33" s="429"/>
      <c r="M33" s="430"/>
    </row>
    <row r="34" spans="1:13" ht="15.75" customHeight="1" thickBot="1">
      <c r="A34" s="434"/>
      <c r="B34" s="434"/>
      <c r="C34" s="434"/>
      <c r="D34" s="434"/>
      <c r="E34" s="434"/>
      <c r="F34" s="434"/>
      <c r="G34" s="407"/>
      <c r="H34" s="408"/>
      <c r="I34" s="407"/>
      <c r="J34" s="407"/>
      <c r="K34" s="407"/>
      <c r="L34" s="441"/>
      <c r="M34" s="441"/>
    </row>
    <row r="35" spans="1:13" ht="15.75" customHeight="1" thickBot="1">
      <c r="A35" s="558" t="s">
        <v>172</v>
      </c>
      <c r="B35" s="559"/>
      <c r="C35" s="559"/>
      <c r="D35" s="559"/>
      <c r="E35" s="559"/>
      <c r="F35" s="559"/>
      <c r="G35" s="560"/>
      <c r="H35" s="409">
        <f>H30+H33</f>
        <v>0</v>
      </c>
      <c r="I35" s="421"/>
      <c r="J35" s="422"/>
      <c r="K35" s="422"/>
      <c r="L35" s="452">
        <f>SUM(L13:L29)+L33</f>
        <v>0</v>
      </c>
      <c r="M35" s="452">
        <f>SUM(M13:M29)+M33</f>
        <v>0</v>
      </c>
    </row>
    <row r="36" spans="1:11" ht="15.75" customHeight="1" thickBot="1">
      <c r="A36" s="434"/>
      <c r="B36" s="434"/>
      <c r="C36" s="434"/>
      <c r="D36" s="410"/>
      <c r="E36" s="410"/>
      <c r="F36" s="410"/>
      <c r="G36" s="411"/>
      <c r="H36" s="434"/>
      <c r="I36" s="442"/>
      <c r="J36" s="442"/>
      <c r="K36" s="442"/>
    </row>
    <row r="37" spans="1:13" ht="15.75" customHeight="1" thickBot="1">
      <c r="A37" s="558" t="s">
        <v>173</v>
      </c>
      <c r="B37" s="559"/>
      <c r="C37" s="559"/>
      <c r="D37" s="559"/>
      <c r="E37" s="559"/>
      <c r="F37" s="559"/>
      <c r="G37" s="560"/>
      <c r="H37" s="412"/>
      <c r="I37" s="421"/>
      <c r="J37" s="561">
        <f>H35-H37</f>
        <v>0</v>
      </c>
      <c r="K37" s="562"/>
      <c r="L37" s="422"/>
      <c r="M37" s="423"/>
    </row>
    <row r="38" spans="1:11" ht="15.75" customHeight="1" thickBot="1">
      <c r="A38" s="434"/>
      <c r="B38" s="434"/>
      <c r="C38" s="434"/>
      <c r="D38" s="410"/>
      <c r="E38" s="410"/>
      <c r="F38" s="410"/>
      <c r="G38" s="411"/>
      <c r="H38" s="434"/>
      <c r="I38" s="442"/>
      <c r="J38" s="442"/>
      <c r="K38" s="442"/>
    </row>
    <row r="39" spans="1:11" ht="15.75" customHeight="1" thickBot="1">
      <c r="A39" s="434"/>
      <c r="B39" s="434"/>
      <c r="C39" s="434"/>
      <c r="D39" s="589" t="s">
        <v>174</v>
      </c>
      <c r="E39" s="590"/>
      <c r="F39" s="591"/>
      <c r="G39" s="413">
        <f>I30</f>
        <v>0</v>
      </c>
      <c r="H39" s="434"/>
      <c r="I39" s="434"/>
      <c r="J39" s="434"/>
      <c r="K39" s="434"/>
    </row>
    <row r="40" spans="1:11" ht="15.75" customHeight="1" thickBot="1">
      <c r="A40" s="434"/>
      <c r="B40" s="434"/>
      <c r="C40" s="434"/>
      <c r="D40" s="589" t="s">
        <v>175</v>
      </c>
      <c r="E40" s="590"/>
      <c r="F40" s="591"/>
      <c r="G40" s="414">
        <f>I31</f>
        <v>0</v>
      </c>
      <c r="H40" s="434"/>
      <c r="I40" s="434"/>
      <c r="J40" s="434"/>
      <c r="K40" s="434"/>
    </row>
    <row r="41" spans="1:11" ht="15.75" customHeight="1" thickBot="1">
      <c r="A41" s="434"/>
      <c r="B41" s="434"/>
      <c r="C41" s="434"/>
      <c r="D41" s="606" t="s">
        <v>176</v>
      </c>
      <c r="E41" s="607"/>
      <c r="F41" s="608"/>
      <c r="G41" s="413">
        <f>H35-I30</f>
        <v>0</v>
      </c>
      <c r="H41" s="434"/>
      <c r="I41" s="434"/>
      <c r="J41" s="434"/>
      <c r="K41" s="434"/>
    </row>
    <row r="42" spans="1:11" ht="15.75" customHeight="1" thickBot="1">
      <c r="A42" s="434"/>
      <c r="B42" s="434"/>
      <c r="C42" s="434"/>
      <c r="D42" s="548" t="s">
        <v>177</v>
      </c>
      <c r="E42" s="549"/>
      <c r="F42" s="550"/>
      <c r="G42" s="413">
        <f>H31-I31</f>
        <v>0</v>
      </c>
      <c r="H42" s="434"/>
      <c r="I42" s="442"/>
      <c r="J42" s="442"/>
      <c r="K42" s="442"/>
    </row>
    <row r="43" spans="1:11" ht="15.75" customHeight="1">
      <c r="A43" s="434"/>
      <c r="B43" s="434"/>
      <c r="C43" s="434"/>
      <c r="D43" s="410"/>
      <c r="E43" s="410"/>
      <c r="F43" s="410"/>
      <c r="G43" s="411"/>
      <c r="H43" s="434"/>
      <c r="I43" s="442"/>
      <c r="J43" s="442"/>
      <c r="K43" s="442"/>
    </row>
    <row r="44" spans="1:11" ht="15.75" customHeight="1">
      <c r="A44" s="434"/>
      <c r="B44" s="434"/>
      <c r="C44" s="434"/>
      <c r="D44" s="410"/>
      <c r="E44" s="410"/>
      <c r="F44" s="410"/>
      <c r="G44" s="411"/>
      <c r="H44" s="434"/>
      <c r="I44" s="442"/>
      <c r="J44" s="442"/>
      <c r="K44" s="442"/>
    </row>
    <row r="45" spans="1:11" ht="15.75" customHeight="1">
      <c r="A45" s="415" t="s">
        <v>178</v>
      </c>
      <c r="B45" s="442"/>
      <c r="C45" s="442"/>
      <c r="D45" s="442"/>
      <c r="E45" s="442"/>
      <c r="F45" s="442"/>
      <c r="G45" s="442"/>
      <c r="H45" s="442"/>
      <c r="I45" s="443"/>
      <c r="J45" s="443"/>
      <c r="K45" s="443"/>
    </row>
    <row r="46" spans="1:11" ht="15.75" customHeight="1">
      <c r="A46" s="551" t="s">
        <v>283</v>
      </c>
      <c r="B46" s="551"/>
      <c r="C46" s="551"/>
      <c r="D46" s="551"/>
      <c r="E46" s="551"/>
      <c r="F46" s="551"/>
      <c r="G46" s="442"/>
      <c r="H46" s="442"/>
      <c r="I46" s="443"/>
      <c r="J46" s="443"/>
      <c r="K46" s="443"/>
    </row>
    <row r="47" spans="2:11" ht="15.75" customHeight="1" thickBot="1">
      <c r="B47" s="415"/>
      <c r="C47" s="415"/>
      <c r="D47" s="415"/>
      <c r="E47" s="415"/>
      <c r="F47" s="415"/>
      <c r="G47" s="443"/>
      <c r="H47" s="443"/>
      <c r="I47" s="443"/>
      <c r="J47" s="443"/>
      <c r="K47" s="443"/>
    </row>
    <row r="48" spans="1:13" ht="15.75" customHeight="1" thickBot="1">
      <c r="A48" s="532" t="s">
        <v>179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4"/>
    </row>
    <row r="49" spans="1:13" ht="15.75" customHeight="1">
      <c r="A49" s="535" t="s">
        <v>180</v>
      </c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7"/>
    </row>
    <row r="50" spans="1:13" ht="15.75" customHeight="1">
      <c r="A50" s="552" t="s">
        <v>181</v>
      </c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4"/>
    </row>
    <row r="51" spans="1:13" ht="15.75" customHeight="1">
      <c r="A51" s="552" t="s">
        <v>182</v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4"/>
    </row>
    <row r="52" spans="1:13" ht="15.75" customHeight="1" thickBot="1">
      <c r="A52" s="555" t="s">
        <v>183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7"/>
    </row>
    <row r="53" spans="1:11" ht="15.75" customHeight="1" thickBot="1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</row>
    <row r="54" spans="1:13" ht="27" customHeight="1" thickBot="1">
      <c r="A54" s="444" t="s">
        <v>3</v>
      </c>
      <c r="B54" s="445"/>
      <c r="C54" s="446"/>
      <c r="D54" s="446"/>
      <c r="E54" s="230"/>
      <c r="F54" s="230"/>
      <c r="G54" s="447" t="s">
        <v>4</v>
      </c>
      <c r="H54" s="448"/>
      <c r="I54" s="448"/>
      <c r="J54" s="542"/>
      <c r="K54" s="543"/>
      <c r="L54" s="543"/>
      <c r="M54" s="544"/>
    </row>
    <row r="55" spans="1:11" ht="15.75" customHeight="1" thickBot="1">
      <c r="A55" s="449"/>
      <c r="B55" s="449"/>
      <c r="C55" s="449"/>
      <c r="D55" s="449"/>
      <c r="E55" s="449"/>
      <c r="F55" s="449"/>
      <c r="G55" s="449"/>
      <c r="H55" s="449"/>
      <c r="I55" s="449"/>
      <c r="J55" s="449"/>
      <c r="K55" s="449"/>
    </row>
    <row r="56" spans="1:13" ht="27" customHeight="1" thickBot="1">
      <c r="A56" s="416" t="s">
        <v>3</v>
      </c>
      <c r="B56" s="450"/>
      <c r="C56" s="449"/>
      <c r="D56" s="449"/>
      <c r="E56" s="449"/>
      <c r="G56" s="545" t="s">
        <v>184</v>
      </c>
      <c r="H56" s="546"/>
      <c r="I56" s="547"/>
      <c r="J56" s="542"/>
      <c r="K56" s="543"/>
      <c r="L56" s="543"/>
      <c r="M56" s="544"/>
    </row>
    <row r="57" ht="15.75" customHeight="1"/>
    <row r="58" ht="15.75" customHeight="1">
      <c r="A58" s="10" t="s">
        <v>291</v>
      </c>
    </row>
    <row r="59" spans="5:11" ht="15.75" customHeight="1">
      <c r="E59" s="417"/>
      <c r="F59" s="417"/>
      <c r="G59" s="417"/>
      <c r="H59" s="417"/>
      <c r="I59" s="417"/>
      <c r="J59" s="417"/>
      <c r="K59" s="417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9">
    <mergeCell ref="A8:D8"/>
    <mergeCell ref="A1:M1"/>
    <mergeCell ref="A3:M3"/>
    <mergeCell ref="A4:M4"/>
    <mergeCell ref="E5:M5"/>
    <mergeCell ref="D41:F41"/>
    <mergeCell ref="A9:D9"/>
    <mergeCell ref="A11:A12"/>
    <mergeCell ref="B11:B12"/>
    <mergeCell ref="C11:C12"/>
    <mergeCell ref="A35:G35"/>
    <mergeCell ref="A32:G32"/>
    <mergeCell ref="D40:F40"/>
    <mergeCell ref="A6:D6"/>
    <mergeCell ref="E6:M6"/>
    <mergeCell ref="A7:D7"/>
    <mergeCell ref="E7:M7"/>
    <mergeCell ref="E8:M8"/>
    <mergeCell ref="D39:F39"/>
    <mergeCell ref="D11:D12"/>
    <mergeCell ref="I11:I12"/>
    <mergeCell ref="J11:J12"/>
    <mergeCell ref="G11:G12"/>
    <mergeCell ref="H11:H12"/>
    <mergeCell ref="A30:G30"/>
    <mergeCell ref="A33:D33"/>
    <mergeCell ref="E33:G33"/>
    <mergeCell ref="E11:E12"/>
    <mergeCell ref="F11:F12"/>
    <mergeCell ref="A51:M51"/>
    <mergeCell ref="A52:M52"/>
    <mergeCell ref="A37:G37"/>
    <mergeCell ref="J37:K37"/>
    <mergeCell ref="A2:M2"/>
    <mergeCell ref="A5:D5"/>
    <mergeCell ref="E9:M9"/>
    <mergeCell ref="J30:M30"/>
    <mergeCell ref="A31:G31"/>
    <mergeCell ref="J31:M31"/>
    <mergeCell ref="A48:M48"/>
    <mergeCell ref="A49:M49"/>
    <mergeCell ref="K11:K12"/>
    <mergeCell ref="L11:M11"/>
    <mergeCell ref="J54:M54"/>
    <mergeCell ref="G56:I56"/>
    <mergeCell ref="J56:M56"/>
    <mergeCell ref="D42:F42"/>
    <mergeCell ref="A46:F46"/>
    <mergeCell ref="A50:M50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tabSelected="1" view="pageBreakPreview" zoomScale="90" zoomScaleNormal="75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B5" sqref="B5:J5"/>
    </sheetView>
  </sheetViews>
  <sheetFormatPr defaultColWidth="9.140625" defaultRowHeight="15"/>
  <cols>
    <col min="1" max="1" width="56.28125" style="229" customWidth="1"/>
    <col min="2" max="2" width="14.7109375" style="229" customWidth="1"/>
    <col min="3" max="3" width="14.7109375" style="231" customWidth="1"/>
    <col min="4" max="6" width="14.7109375" style="229" customWidth="1"/>
    <col min="7" max="8" width="16.140625" style="229" customWidth="1"/>
    <col min="9" max="9" width="15.7109375" style="229" customWidth="1"/>
    <col min="10" max="10" width="13.28125" style="229" customWidth="1"/>
    <col min="11" max="16384" width="9.140625" style="229" customWidth="1"/>
  </cols>
  <sheetData>
    <row r="1" spans="1:10" ht="15.75" customHeight="1">
      <c r="A1" s="603"/>
      <c r="B1" s="603"/>
      <c r="C1" s="603"/>
      <c r="D1" s="603"/>
      <c r="E1" s="603"/>
      <c r="F1" s="603"/>
      <c r="G1" s="603"/>
      <c r="H1" s="603"/>
      <c r="I1" s="603"/>
      <c r="J1" s="603"/>
    </row>
    <row r="2" ht="105" customHeight="1"/>
    <row r="3" spans="1:10" ht="15.75" customHeight="1">
      <c r="A3" s="636" t="s">
        <v>9</v>
      </c>
      <c r="B3" s="636"/>
      <c r="C3" s="636"/>
      <c r="D3" s="636"/>
      <c r="E3" s="636"/>
      <c r="F3" s="636"/>
      <c r="G3" s="636"/>
      <c r="H3" s="636"/>
      <c r="I3" s="636"/>
      <c r="J3" s="636"/>
    </row>
    <row r="4" spans="1:10" ht="18" customHeight="1" thickBot="1">
      <c r="A4" s="635" t="s">
        <v>267</v>
      </c>
      <c r="B4" s="635"/>
      <c r="C4" s="635"/>
      <c r="D4" s="635"/>
      <c r="E4" s="635"/>
      <c r="F4" s="635"/>
      <c r="G4" s="635"/>
      <c r="H4" s="635"/>
      <c r="I4" s="635"/>
      <c r="J4" s="635"/>
    </row>
    <row r="5" spans="1:10" ht="15.75" customHeight="1" thickBot="1">
      <c r="A5" s="264" t="s">
        <v>0</v>
      </c>
      <c r="B5" s="625"/>
      <c r="C5" s="626"/>
      <c r="D5" s="626"/>
      <c r="E5" s="626"/>
      <c r="F5" s="626"/>
      <c r="G5" s="626"/>
      <c r="H5" s="626"/>
      <c r="I5" s="626"/>
      <c r="J5" s="627"/>
    </row>
    <row r="6" spans="1:10" ht="15.75" customHeight="1" thickBot="1">
      <c r="A6" s="265" t="s">
        <v>1</v>
      </c>
      <c r="B6" s="625"/>
      <c r="C6" s="626"/>
      <c r="D6" s="626"/>
      <c r="E6" s="626"/>
      <c r="F6" s="626"/>
      <c r="G6" s="626"/>
      <c r="H6" s="626"/>
      <c r="I6" s="626"/>
      <c r="J6" s="627"/>
    </row>
    <row r="7" spans="1:10" ht="15.75" customHeight="1" thickBot="1">
      <c r="A7" s="264" t="s">
        <v>29</v>
      </c>
      <c r="B7" s="625"/>
      <c r="C7" s="626"/>
      <c r="D7" s="626"/>
      <c r="E7" s="626"/>
      <c r="F7" s="626"/>
      <c r="G7" s="626"/>
      <c r="H7" s="626"/>
      <c r="I7" s="626"/>
      <c r="J7" s="627"/>
    </row>
    <row r="8" spans="1:10" ht="15.75" customHeight="1" thickBot="1">
      <c r="A8" s="264" t="s">
        <v>5</v>
      </c>
      <c r="B8" s="625"/>
      <c r="C8" s="626"/>
      <c r="D8" s="626"/>
      <c r="E8" s="626"/>
      <c r="F8" s="626"/>
      <c r="G8" s="626"/>
      <c r="H8" s="626"/>
      <c r="I8" s="626"/>
      <c r="J8" s="627"/>
    </row>
    <row r="9" spans="1:10" ht="15.75" customHeight="1" thickBot="1">
      <c r="A9" s="264" t="s">
        <v>110</v>
      </c>
      <c r="B9" s="622"/>
      <c r="C9" s="623"/>
      <c r="D9" s="623"/>
      <c r="E9" s="623"/>
      <c r="F9" s="623"/>
      <c r="G9" s="623"/>
      <c r="H9" s="623"/>
      <c r="I9" s="623"/>
      <c r="J9" s="624"/>
    </row>
    <row r="10" ht="15.75" customHeight="1" thickBot="1">
      <c r="C10" s="229"/>
    </row>
    <row r="11" spans="1:10" ht="19.5" customHeight="1" thickBot="1">
      <c r="A11" s="630" t="s">
        <v>266</v>
      </c>
      <c r="B11" s="631"/>
      <c r="C11" s="631"/>
      <c r="D11" s="631"/>
      <c r="E11" s="631"/>
      <c r="F11" s="631"/>
      <c r="G11" s="631"/>
      <c r="H11" s="631"/>
      <c r="I11" s="631"/>
      <c r="J11" s="632"/>
    </row>
    <row r="12" spans="1:10" ht="24.75" customHeight="1">
      <c r="A12" s="633" t="s">
        <v>265</v>
      </c>
      <c r="B12" s="614" t="s">
        <v>264</v>
      </c>
      <c r="C12" s="610" t="s">
        <v>263</v>
      </c>
      <c r="D12" s="614" t="s">
        <v>262</v>
      </c>
      <c r="E12" s="614" t="s">
        <v>261</v>
      </c>
      <c r="F12" s="614" t="s">
        <v>260</v>
      </c>
      <c r="G12" s="614" t="s">
        <v>259</v>
      </c>
      <c r="H12" s="614" t="s">
        <v>289</v>
      </c>
      <c r="I12" s="612" t="s">
        <v>258</v>
      </c>
      <c r="J12" s="616" t="s">
        <v>257</v>
      </c>
    </row>
    <row r="13" spans="1:10" ht="72" customHeight="1" thickBot="1">
      <c r="A13" s="634"/>
      <c r="B13" s="615"/>
      <c r="C13" s="611"/>
      <c r="D13" s="615"/>
      <c r="E13" s="615"/>
      <c r="F13" s="615"/>
      <c r="G13" s="615"/>
      <c r="H13" s="615"/>
      <c r="I13" s="613"/>
      <c r="J13" s="617"/>
    </row>
    <row r="14" spans="1:10" ht="15.75" customHeight="1">
      <c r="A14" s="263" t="s">
        <v>256</v>
      </c>
      <c r="B14" s="262">
        <f>B15+B26+B27+B28+B29</f>
        <v>0</v>
      </c>
      <c r="C14" s="262">
        <f>C15+C26+C27+C28+C29</f>
        <v>0</v>
      </c>
      <c r="D14" s="363">
        <f aca="true" t="shared" si="0" ref="D14:D34">IF(C14=0,"",C14/B14)</f>
      </c>
      <c r="E14" s="262">
        <f>E15+E26+E27+E28+E29</f>
        <v>0</v>
      </c>
      <c r="F14" s="367">
        <f aca="true" t="shared" si="1" ref="F14:F34">IF(E14=0,"",E14/B14)</f>
      </c>
      <c r="G14" s="262">
        <f aca="true" t="shared" si="2" ref="G14:G45">C14+E14</f>
        <v>0</v>
      </c>
      <c r="H14" s="370">
        <f aca="true" t="shared" si="3" ref="H14:H45">IF(B14=0,"",(C14+E14)/B14)</f>
      </c>
      <c r="I14" s="349"/>
      <c r="J14" s="242"/>
    </row>
    <row r="15" spans="1:10" ht="15.75" customHeight="1">
      <c r="A15" s="259" t="s">
        <v>255</v>
      </c>
      <c r="B15" s="257">
        <f>B16+B21</f>
        <v>0</v>
      </c>
      <c r="C15" s="257">
        <f>C16+C21</f>
        <v>0</v>
      </c>
      <c r="D15" s="363">
        <f t="shared" si="0"/>
      </c>
      <c r="E15" s="257">
        <f>E16+E21</f>
        <v>0</v>
      </c>
      <c r="F15" s="368">
        <f t="shared" si="1"/>
      </c>
      <c r="G15" s="257">
        <f t="shared" si="2"/>
        <v>0</v>
      </c>
      <c r="H15" s="363">
        <f t="shared" si="3"/>
      </c>
      <c r="I15" s="350"/>
      <c r="J15" s="242"/>
    </row>
    <row r="16" spans="1:10" ht="15.75" customHeight="1">
      <c r="A16" s="261" t="s">
        <v>254</v>
      </c>
      <c r="B16" s="260">
        <f>B17+B18+B19+B20</f>
        <v>0</v>
      </c>
      <c r="C16" s="260">
        <f>C17+C18+C19+C20</f>
        <v>0</v>
      </c>
      <c r="D16" s="363">
        <f t="shared" si="0"/>
      </c>
      <c r="E16" s="260">
        <f>E17+E18+E19+E20</f>
        <v>0</v>
      </c>
      <c r="F16" s="368">
        <f t="shared" si="1"/>
      </c>
      <c r="G16" s="257">
        <f t="shared" si="2"/>
        <v>0</v>
      </c>
      <c r="H16" s="363">
        <f t="shared" si="3"/>
      </c>
      <c r="I16" s="350"/>
      <c r="J16" s="242"/>
    </row>
    <row r="17" spans="1:10" ht="15.75" customHeight="1">
      <c r="A17" s="261" t="s">
        <v>253</v>
      </c>
      <c r="B17" s="258"/>
      <c r="C17" s="258"/>
      <c r="D17" s="363">
        <f t="shared" si="0"/>
      </c>
      <c r="E17" s="258"/>
      <c r="F17" s="368">
        <f t="shared" si="1"/>
      </c>
      <c r="G17" s="257">
        <f t="shared" si="2"/>
        <v>0</v>
      </c>
      <c r="H17" s="363">
        <f t="shared" si="3"/>
      </c>
      <c r="I17" s="350"/>
      <c r="J17" s="242"/>
    </row>
    <row r="18" spans="1:10" ht="15.75" customHeight="1">
      <c r="A18" s="261" t="s">
        <v>252</v>
      </c>
      <c r="B18" s="258"/>
      <c r="C18" s="258"/>
      <c r="D18" s="363">
        <f t="shared" si="0"/>
      </c>
      <c r="E18" s="258"/>
      <c r="F18" s="368">
        <f t="shared" si="1"/>
      </c>
      <c r="G18" s="257">
        <f t="shared" si="2"/>
        <v>0</v>
      </c>
      <c r="H18" s="363">
        <f t="shared" si="3"/>
      </c>
      <c r="I18" s="350"/>
      <c r="J18" s="242"/>
    </row>
    <row r="19" spans="1:10" ht="15.75" customHeight="1">
      <c r="A19" s="261" t="s">
        <v>251</v>
      </c>
      <c r="B19" s="258"/>
      <c r="C19" s="258"/>
      <c r="D19" s="363">
        <f t="shared" si="0"/>
      </c>
      <c r="E19" s="258"/>
      <c r="F19" s="368">
        <f t="shared" si="1"/>
      </c>
      <c r="G19" s="257">
        <f t="shared" si="2"/>
        <v>0</v>
      </c>
      <c r="H19" s="363">
        <f t="shared" si="3"/>
      </c>
      <c r="I19" s="350"/>
      <c r="J19" s="242"/>
    </row>
    <row r="20" spans="1:10" ht="15.75" customHeight="1">
      <c r="A20" s="261" t="s">
        <v>250</v>
      </c>
      <c r="B20" s="258"/>
      <c r="C20" s="258"/>
      <c r="D20" s="363">
        <f t="shared" si="0"/>
      </c>
      <c r="E20" s="258"/>
      <c r="F20" s="368">
        <f t="shared" si="1"/>
      </c>
      <c r="G20" s="257">
        <f t="shared" si="2"/>
        <v>0</v>
      </c>
      <c r="H20" s="363">
        <f t="shared" si="3"/>
      </c>
      <c r="I20" s="350"/>
      <c r="J20" s="242"/>
    </row>
    <row r="21" spans="1:10" ht="15.75" customHeight="1">
      <c r="A21" s="261" t="s">
        <v>249</v>
      </c>
      <c r="B21" s="260">
        <f>B22+B23+B24+B25</f>
        <v>0</v>
      </c>
      <c r="C21" s="260">
        <f>C22+C23+C24+C25</f>
        <v>0</v>
      </c>
      <c r="D21" s="363">
        <f t="shared" si="0"/>
      </c>
      <c r="E21" s="260">
        <f>E22+E23+E24+E25</f>
        <v>0</v>
      </c>
      <c r="F21" s="368">
        <f t="shared" si="1"/>
      </c>
      <c r="G21" s="257">
        <f t="shared" si="2"/>
        <v>0</v>
      </c>
      <c r="H21" s="363">
        <f t="shared" si="3"/>
      </c>
      <c r="I21" s="350"/>
      <c r="J21" s="242"/>
    </row>
    <row r="22" spans="1:10" ht="15.75" customHeight="1">
      <c r="A22" s="261" t="s">
        <v>248</v>
      </c>
      <c r="B22" s="258"/>
      <c r="C22" s="258"/>
      <c r="D22" s="363">
        <f t="shared" si="0"/>
      </c>
      <c r="E22" s="258"/>
      <c r="F22" s="368">
        <f t="shared" si="1"/>
      </c>
      <c r="G22" s="257">
        <f t="shared" si="2"/>
        <v>0</v>
      </c>
      <c r="H22" s="363">
        <f t="shared" si="3"/>
      </c>
      <c r="I22" s="350"/>
      <c r="J22" s="242"/>
    </row>
    <row r="23" spans="1:10" ht="15.75" customHeight="1">
      <c r="A23" s="261" t="s">
        <v>247</v>
      </c>
      <c r="B23" s="258"/>
      <c r="C23" s="258"/>
      <c r="D23" s="363">
        <f t="shared" si="0"/>
      </c>
      <c r="E23" s="258"/>
      <c r="F23" s="368">
        <f t="shared" si="1"/>
      </c>
      <c r="G23" s="257">
        <f t="shared" si="2"/>
        <v>0</v>
      </c>
      <c r="H23" s="363">
        <f t="shared" si="3"/>
      </c>
      <c r="I23" s="350"/>
      <c r="J23" s="242"/>
    </row>
    <row r="24" spans="1:10" ht="15.75" customHeight="1">
      <c r="A24" s="261" t="s">
        <v>246</v>
      </c>
      <c r="B24" s="258"/>
      <c r="C24" s="258"/>
      <c r="D24" s="363">
        <f t="shared" si="0"/>
      </c>
      <c r="E24" s="258"/>
      <c r="F24" s="368">
        <f t="shared" si="1"/>
      </c>
      <c r="G24" s="257">
        <f t="shared" si="2"/>
        <v>0</v>
      </c>
      <c r="H24" s="363">
        <f t="shared" si="3"/>
      </c>
      <c r="I24" s="350"/>
      <c r="J24" s="242"/>
    </row>
    <row r="25" spans="1:10" ht="15.75" customHeight="1">
      <c r="A25" s="261" t="s">
        <v>245</v>
      </c>
      <c r="B25" s="258"/>
      <c r="C25" s="258"/>
      <c r="D25" s="363">
        <f t="shared" si="0"/>
      </c>
      <c r="E25" s="258"/>
      <c r="F25" s="368">
        <f t="shared" si="1"/>
      </c>
      <c r="G25" s="257">
        <f t="shared" si="2"/>
        <v>0</v>
      </c>
      <c r="H25" s="363">
        <f t="shared" si="3"/>
      </c>
      <c r="I25" s="350"/>
      <c r="J25" s="242"/>
    </row>
    <row r="26" spans="1:10" ht="15.75" customHeight="1">
      <c r="A26" s="259" t="s">
        <v>244</v>
      </c>
      <c r="B26" s="258"/>
      <c r="C26" s="258"/>
      <c r="D26" s="363">
        <f t="shared" si="0"/>
      </c>
      <c r="E26" s="258"/>
      <c r="F26" s="368">
        <f t="shared" si="1"/>
      </c>
      <c r="G26" s="257">
        <f t="shared" si="2"/>
        <v>0</v>
      </c>
      <c r="H26" s="363">
        <f t="shared" si="3"/>
      </c>
      <c r="I26" s="350"/>
      <c r="J26" s="242"/>
    </row>
    <row r="27" spans="1:10" ht="15.75" customHeight="1">
      <c r="A27" s="259" t="s">
        <v>243</v>
      </c>
      <c r="B27" s="258"/>
      <c r="C27" s="258"/>
      <c r="D27" s="363">
        <f t="shared" si="0"/>
      </c>
      <c r="E27" s="258"/>
      <c r="F27" s="368">
        <f t="shared" si="1"/>
      </c>
      <c r="G27" s="257">
        <f t="shared" si="2"/>
        <v>0</v>
      </c>
      <c r="H27" s="363">
        <f t="shared" si="3"/>
      </c>
      <c r="I27" s="350"/>
      <c r="J27" s="242"/>
    </row>
    <row r="28" spans="1:10" ht="15.75" customHeight="1">
      <c r="A28" s="259" t="s">
        <v>242</v>
      </c>
      <c r="B28" s="258"/>
      <c r="C28" s="258"/>
      <c r="D28" s="363">
        <f t="shared" si="0"/>
      </c>
      <c r="E28" s="258"/>
      <c r="F28" s="368">
        <f t="shared" si="1"/>
      </c>
      <c r="G28" s="257">
        <f t="shared" si="2"/>
        <v>0</v>
      </c>
      <c r="H28" s="363">
        <f t="shared" si="3"/>
      </c>
      <c r="I28" s="350"/>
      <c r="J28" s="242"/>
    </row>
    <row r="29" spans="1:10" ht="15.75" customHeight="1">
      <c r="A29" s="259" t="s">
        <v>241</v>
      </c>
      <c r="B29" s="258"/>
      <c r="C29" s="258"/>
      <c r="D29" s="363">
        <f t="shared" si="0"/>
      </c>
      <c r="E29" s="258"/>
      <c r="F29" s="368">
        <f t="shared" si="1"/>
      </c>
      <c r="G29" s="257">
        <f t="shared" si="2"/>
        <v>0</v>
      </c>
      <c r="H29" s="363">
        <f t="shared" si="3"/>
      </c>
      <c r="I29" s="350"/>
      <c r="J29" s="242"/>
    </row>
    <row r="30" spans="1:10" ht="15.75" customHeight="1">
      <c r="A30" s="244" t="s">
        <v>240</v>
      </c>
      <c r="B30" s="253">
        <f>B31</f>
        <v>0</v>
      </c>
      <c r="C30" s="253">
        <f>+C31</f>
        <v>0</v>
      </c>
      <c r="D30" s="364">
        <f t="shared" si="0"/>
      </c>
      <c r="E30" s="253">
        <f>+E31</f>
        <v>0</v>
      </c>
      <c r="F30" s="369">
        <f t="shared" si="1"/>
      </c>
      <c r="G30" s="253">
        <f t="shared" si="2"/>
        <v>0</v>
      </c>
      <c r="H30" s="366">
        <f t="shared" si="3"/>
      </c>
      <c r="I30" s="351"/>
      <c r="J30" s="242"/>
    </row>
    <row r="31" spans="1:10" ht="15.75" customHeight="1">
      <c r="A31" s="259" t="s">
        <v>239</v>
      </c>
      <c r="B31" s="260">
        <f>B32+B33+B34+B35</f>
        <v>0</v>
      </c>
      <c r="C31" s="260">
        <f>C32+C33+C34+C35</f>
        <v>0</v>
      </c>
      <c r="D31" s="363">
        <f t="shared" si="0"/>
      </c>
      <c r="E31" s="260">
        <f>E32+E33+E34+E35</f>
        <v>0</v>
      </c>
      <c r="F31" s="368">
        <f t="shared" si="1"/>
      </c>
      <c r="G31" s="257">
        <f t="shared" si="2"/>
        <v>0</v>
      </c>
      <c r="H31" s="363">
        <f t="shared" si="3"/>
      </c>
      <c r="I31" s="350"/>
      <c r="J31" s="242"/>
    </row>
    <row r="32" spans="1:10" ht="15.75" customHeight="1">
      <c r="A32" s="259" t="s">
        <v>238</v>
      </c>
      <c r="B32" s="258"/>
      <c r="C32" s="258"/>
      <c r="D32" s="363">
        <f t="shared" si="0"/>
      </c>
      <c r="E32" s="258"/>
      <c r="F32" s="368">
        <f t="shared" si="1"/>
      </c>
      <c r="G32" s="257">
        <f t="shared" si="2"/>
        <v>0</v>
      </c>
      <c r="H32" s="363">
        <f t="shared" si="3"/>
      </c>
      <c r="I32" s="350"/>
      <c r="J32" s="242"/>
    </row>
    <row r="33" spans="1:10" ht="15.75" customHeight="1">
      <c r="A33" s="259" t="s">
        <v>237</v>
      </c>
      <c r="B33" s="258"/>
      <c r="C33" s="258"/>
      <c r="D33" s="363">
        <f t="shared" si="0"/>
      </c>
      <c r="E33" s="258"/>
      <c r="F33" s="368">
        <f t="shared" si="1"/>
      </c>
      <c r="G33" s="257">
        <f t="shared" si="2"/>
        <v>0</v>
      </c>
      <c r="H33" s="363">
        <f t="shared" si="3"/>
      </c>
      <c r="I33" s="350"/>
      <c r="J33" s="242"/>
    </row>
    <row r="34" spans="1:10" ht="15.75" customHeight="1">
      <c r="A34" s="259" t="s">
        <v>236</v>
      </c>
      <c r="B34" s="258"/>
      <c r="C34" s="258"/>
      <c r="D34" s="363">
        <f t="shared" si="0"/>
      </c>
      <c r="E34" s="258"/>
      <c r="F34" s="368">
        <f t="shared" si="1"/>
      </c>
      <c r="G34" s="257">
        <f t="shared" si="2"/>
        <v>0</v>
      </c>
      <c r="H34" s="363">
        <f t="shared" si="3"/>
      </c>
      <c r="I34" s="350"/>
      <c r="J34" s="242"/>
    </row>
    <row r="35" spans="1:10" ht="15.75" customHeight="1">
      <c r="A35" s="259" t="s">
        <v>235</v>
      </c>
      <c r="B35" s="258"/>
      <c r="C35" s="258"/>
      <c r="D35" s="363">
        <f aca="true" t="shared" si="4" ref="D35:D47">IF(C35=0,"",C35/B35)</f>
      </c>
      <c r="E35" s="258"/>
      <c r="F35" s="368">
        <f aca="true" t="shared" si="5" ref="F35:F45">IF(E35=0,"",E35/B35)</f>
      </c>
      <c r="G35" s="257">
        <f t="shared" si="2"/>
        <v>0</v>
      </c>
      <c r="H35" s="363">
        <f t="shared" si="3"/>
      </c>
      <c r="I35" s="350"/>
      <c r="J35" s="242"/>
    </row>
    <row r="36" spans="1:10" ht="15.75" customHeight="1">
      <c r="A36" s="244" t="s">
        <v>234</v>
      </c>
      <c r="B36" s="253">
        <f>B37+B40+B43+B44+B45+B46+B47+B48</f>
        <v>0</v>
      </c>
      <c r="C36" s="253">
        <f>C37+C40+C43+C44+C45+C46+C47+C48</f>
        <v>0</v>
      </c>
      <c r="D36" s="364">
        <f t="shared" si="4"/>
      </c>
      <c r="E36" s="253">
        <f>E37+E40+E43+E44+E45+E46+E47+E48</f>
        <v>0</v>
      </c>
      <c r="F36" s="369">
        <f t="shared" si="5"/>
      </c>
      <c r="G36" s="253">
        <f t="shared" si="2"/>
        <v>0</v>
      </c>
      <c r="H36" s="366">
        <f t="shared" si="3"/>
      </c>
      <c r="I36" s="351"/>
      <c r="J36" s="242"/>
    </row>
    <row r="37" spans="1:10" ht="15.75" customHeight="1">
      <c r="A37" s="259" t="s">
        <v>233</v>
      </c>
      <c r="B37" s="260">
        <f>B38+B39</f>
        <v>0</v>
      </c>
      <c r="C37" s="260">
        <f>C38+C39</f>
        <v>0</v>
      </c>
      <c r="D37" s="363">
        <f t="shared" si="4"/>
      </c>
      <c r="E37" s="260">
        <f>E38+E39</f>
        <v>0</v>
      </c>
      <c r="F37" s="368">
        <f t="shared" si="5"/>
      </c>
      <c r="G37" s="257">
        <f t="shared" si="2"/>
        <v>0</v>
      </c>
      <c r="H37" s="363">
        <f t="shared" si="3"/>
      </c>
      <c r="I37" s="350"/>
      <c r="J37" s="242"/>
    </row>
    <row r="38" spans="1:10" ht="15.75" customHeight="1">
      <c r="A38" s="259" t="s">
        <v>232</v>
      </c>
      <c r="B38" s="258"/>
      <c r="C38" s="258"/>
      <c r="D38" s="363">
        <f t="shared" si="4"/>
      </c>
      <c r="E38" s="258"/>
      <c r="F38" s="368">
        <f t="shared" si="5"/>
      </c>
      <c r="G38" s="257">
        <f t="shared" si="2"/>
        <v>0</v>
      </c>
      <c r="H38" s="363">
        <f t="shared" si="3"/>
      </c>
      <c r="I38" s="350"/>
      <c r="J38" s="242"/>
    </row>
    <row r="39" spans="1:10" ht="15.75" customHeight="1">
      <c r="A39" s="259" t="s">
        <v>231</v>
      </c>
      <c r="B39" s="258"/>
      <c r="C39" s="258"/>
      <c r="D39" s="363">
        <f t="shared" si="4"/>
      </c>
      <c r="E39" s="258"/>
      <c r="F39" s="368">
        <f t="shared" si="5"/>
      </c>
      <c r="G39" s="257">
        <f t="shared" si="2"/>
        <v>0</v>
      </c>
      <c r="H39" s="363">
        <f t="shared" si="3"/>
      </c>
      <c r="I39" s="350"/>
      <c r="J39" s="242"/>
    </row>
    <row r="40" spans="1:10" ht="15.75" customHeight="1">
      <c r="A40" s="259" t="s">
        <v>230</v>
      </c>
      <c r="B40" s="260">
        <f>B41+B42</f>
        <v>0</v>
      </c>
      <c r="C40" s="260">
        <f>C41+C42</f>
        <v>0</v>
      </c>
      <c r="D40" s="363">
        <f t="shared" si="4"/>
      </c>
      <c r="E40" s="260">
        <f>E41+E42</f>
        <v>0</v>
      </c>
      <c r="F40" s="368">
        <f t="shared" si="5"/>
      </c>
      <c r="G40" s="257">
        <f t="shared" si="2"/>
        <v>0</v>
      </c>
      <c r="H40" s="363">
        <f t="shared" si="3"/>
      </c>
      <c r="I40" s="350"/>
      <c r="J40" s="242"/>
    </row>
    <row r="41" spans="1:10" ht="15.75" customHeight="1">
      <c r="A41" s="259" t="s">
        <v>229</v>
      </c>
      <c r="B41" s="258"/>
      <c r="C41" s="258"/>
      <c r="D41" s="363">
        <f t="shared" si="4"/>
      </c>
      <c r="E41" s="258"/>
      <c r="F41" s="368">
        <f t="shared" si="5"/>
      </c>
      <c r="G41" s="257">
        <f t="shared" si="2"/>
        <v>0</v>
      </c>
      <c r="H41" s="363">
        <f t="shared" si="3"/>
      </c>
      <c r="I41" s="350"/>
      <c r="J41" s="242"/>
    </row>
    <row r="42" spans="1:10" ht="15.75" customHeight="1">
      <c r="A42" s="259" t="s">
        <v>228</v>
      </c>
      <c r="B42" s="258"/>
      <c r="C42" s="258"/>
      <c r="D42" s="363">
        <f t="shared" si="4"/>
      </c>
      <c r="E42" s="258"/>
      <c r="F42" s="368">
        <f t="shared" si="5"/>
      </c>
      <c r="G42" s="257">
        <f t="shared" si="2"/>
        <v>0</v>
      </c>
      <c r="H42" s="363">
        <f t="shared" si="3"/>
      </c>
      <c r="I42" s="350"/>
      <c r="J42" s="242"/>
    </row>
    <row r="43" spans="1:10" ht="15.75" customHeight="1">
      <c r="A43" s="259" t="s">
        <v>227</v>
      </c>
      <c r="B43" s="258"/>
      <c r="C43" s="258"/>
      <c r="D43" s="363">
        <f t="shared" si="4"/>
      </c>
      <c r="E43" s="258"/>
      <c r="F43" s="368">
        <f t="shared" si="5"/>
      </c>
      <c r="G43" s="257">
        <f t="shared" si="2"/>
        <v>0</v>
      </c>
      <c r="H43" s="363">
        <f t="shared" si="3"/>
      </c>
      <c r="I43" s="350"/>
      <c r="J43" s="242"/>
    </row>
    <row r="44" spans="1:10" ht="15.75" customHeight="1">
      <c r="A44" s="259" t="s">
        <v>226</v>
      </c>
      <c r="B44" s="258"/>
      <c r="C44" s="258"/>
      <c r="D44" s="363">
        <f t="shared" si="4"/>
      </c>
      <c r="E44" s="258"/>
      <c r="F44" s="368">
        <f t="shared" si="5"/>
      </c>
      <c r="G44" s="257">
        <f t="shared" si="2"/>
        <v>0</v>
      </c>
      <c r="H44" s="363">
        <f t="shared" si="3"/>
      </c>
      <c r="I44" s="350"/>
      <c r="J44" s="242"/>
    </row>
    <row r="45" spans="1:10" ht="15.75" customHeight="1">
      <c r="A45" s="259" t="s">
        <v>225</v>
      </c>
      <c r="B45" s="258"/>
      <c r="C45" s="258"/>
      <c r="D45" s="363">
        <f t="shared" si="4"/>
      </c>
      <c r="E45" s="258"/>
      <c r="F45" s="368">
        <f t="shared" si="5"/>
      </c>
      <c r="G45" s="257">
        <f t="shared" si="2"/>
        <v>0</v>
      </c>
      <c r="H45" s="363">
        <f t="shared" si="3"/>
      </c>
      <c r="I45" s="350"/>
      <c r="J45" s="242"/>
    </row>
    <row r="46" spans="1:10" ht="15.75" customHeight="1">
      <c r="A46" s="259" t="s">
        <v>224</v>
      </c>
      <c r="B46" s="258"/>
      <c r="C46" s="258"/>
      <c r="D46" s="363">
        <f t="shared" si="4"/>
      </c>
      <c r="E46" s="258"/>
      <c r="F46" s="368">
        <f aca="true" t="shared" si="6" ref="F46:F84">IF(E46=0,"",E46/B46)</f>
      </c>
      <c r="G46" s="257">
        <f aca="true" t="shared" si="7" ref="G46:G73">C46+E46</f>
        <v>0</v>
      </c>
      <c r="H46" s="363">
        <f aca="true" t="shared" si="8" ref="H46:H77">IF(B46=0,"",(C46+E46)/B46)</f>
      </c>
      <c r="I46" s="350"/>
      <c r="J46" s="242"/>
    </row>
    <row r="47" spans="1:10" ht="15.75" customHeight="1">
      <c r="A47" s="259" t="s">
        <v>223</v>
      </c>
      <c r="B47" s="258"/>
      <c r="C47" s="258"/>
      <c r="D47" s="363">
        <f t="shared" si="4"/>
      </c>
      <c r="E47" s="258"/>
      <c r="F47" s="368">
        <f t="shared" si="6"/>
      </c>
      <c r="G47" s="257">
        <f t="shared" si="7"/>
        <v>0</v>
      </c>
      <c r="H47" s="363">
        <f t="shared" si="8"/>
      </c>
      <c r="I47" s="350"/>
      <c r="J47" s="242"/>
    </row>
    <row r="48" spans="1:10" ht="15.75" customHeight="1">
      <c r="A48" s="259" t="s">
        <v>222</v>
      </c>
      <c r="B48" s="260">
        <f>B49+B50</f>
        <v>0</v>
      </c>
      <c r="C48" s="260">
        <f>C49+C50</f>
        <v>0</v>
      </c>
      <c r="D48" s="363">
        <f aca="true" t="shared" si="9" ref="D48:D55">IF(C48=0,"",C48/B48)</f>
      </c>
      <c r="E48" s="260">
        <f>E49+E50</f>
        <v>0</v>
      </c>
      <c r="F48" s="368">
        <f t="shared" si="6"/>
      </c>
      <c r="G48" s="257">
        <f t="shared" si="7"/>
        <v>0</v>
      </c>
      <c r="H48" s="363">
        <f t="shared" si="8"/>
      </c>
      <c r="I48" s="350"/>
      <c r="J48" s="242"/>
    </row>
    <row r="49" spans="1:10" ht="15.75" customHeight="1">
      <c r="A49" s="259" t="s">
        <v>221</v>
      </c>
      <c r="B49" s="258"/>
      <c r="C49" s="258"/>
      <c r="D49" s="363">
        <f t="shared" si="9"/>
      </c>
      <c r="E49" s="258"/>
      <c r="F49" s="368">
        <f t="shared" si="6"/>
      </c>
      <c r="G49" s="257">
        <f t="shared" si="7"/>
        <v>0</v>
      </c>
      <c r="H49" s="363">
        <f t="shared" si="8"/>
      </c>
      <c r="I49" s="350"/>
      <c r="J49" s="242"/>
    </row>
    <row r="50" spans="1:10" ht="15.75" customHeight="1">
      <c r="A50" s="259" t="s">
        <v>220</v>
      </c>
      <c r="B50" s="258"/>
      <c r="C50" s="258"/>
      <c r="D50" s="363">
        <f t="shared" si="9"/>
      </c>
      <c r="E50" s="258"/>
      <c r="F50" s="368">
        <f t="shared" si="6"/>
      </c>
      <c r="G50" s="257">
        <f t="shared" si="7"/>
        <v>0</v>
      </c>
      <c r="H50" s="363">
        <f t="shared" si="8"/>
      </c>
      <c r="I50" s="350"/>
      <c r="J50" s="242"/>
    </row>
    <row r="51" spans="1:10" ht="15.75" customHeight="1">
      <c r="A51" s="244" t="s">
        <v>219</v>
      </c>
      <c r="B51" s="253">
        <f>B52+B53+B54+B55+B56</f>
        <v>0</v>
      </c>
      <c r="C51" s="253">
        <f>C52+C53+C54+C55+C56</f>
        <v>0</v>
      </c>
      <c r="D51" s="364">
        <f t="shared" si="9"/>
      </c>
      <c r="E51" s="253">
        <f>E52+E53+E54+E55+E56</f>
        <v>0</v>
      </c>
      <c r="F51" s="369">
        <f t="shared" si="6"/>
      </c>
      <c r="G51" s="253">
        <f t="shared" si="7"/>
        <v>0</v>
      </c>
      <c r="H51" s="366">
        <f t="shared" si="8"/>
      </c>
      <c r="I51" s="351"/>
      <c r="J51" s="242"/>
    </row>
    <row r="52" spans="1:10" ht="15.75" customHeight="1">
      <c r="A52" s="259" t="s">
        <v>218</v>
      </c>
      <c r="B52" s="258"/>
      <c r="C52" s="258"/>
      <c r="D52" s="363">
        <f t="shared" si="9"/>
      </c>
      <c r="E52" s="258"/>
      <c r="F52" s="368">
        <f t="shared" si="6"/>
      </c>
      <c r="G52" s="257">
        <f t="shared" si="7"/>
        <v>0</v>
      </c>
      <c r="H52" s="363">
        <f t="shared" si="8"/>
      </c>
      <c r="I52" s="350"/>
      <c r="J52" s="242"/>
    </row>
    <row r="53" spans="1:10" ht="15.75" customHeight="1">
      <c r="A53" s="259" t="s">
        <v>217</v>
      </c>
      <c r="B53" s="258"/>
      <c r="C53" s="258"/>
      <c r="D53" s="363">
        <f t="shared" si="9"/>
      </c>
      <c r="E53" s="258"/>
      <c r="F53" s="368">
        <f t="shared" si="6"/>
      </c>
      <c r="G53" s="257">
        <f t="shared" si="7"/>
        <v>0</v>
      </c>
      <c r="H53" s="363">
        <f t="shared" si="8"/>
      </c>
      <c r="I53" s="350"/>
      <c r="J53" s="242"/>
    </row>
    <row r="54" spans="1:10" ht="15.75" customHeight="1">
      <c r="A54" s="259" t="s">
        <v>216</v>
      </c>
      <c r="B54" s="258"/>
      <c r="C54" s="258"/>
      <c r="D54" s="363">
        <f t="shared" si="9"/>
      </c>
      <c r="E54" s="258"/>
      <c r="F54" s="368">
        <f t="shared" si="6"/>
      </c>
      <c r="G54" s="257">
        <f t="shared" si="7"/>
        <v>0</v>
      </c>
      <c r="H54" s="363">
        <f t="shared" si="8"/>
      </c>
      <c r="I54" s="350"/>
      <c r="J54" s="242"/>
    </row>
    <row r="55" spans="1:10" ht="15.75" customHeight="1">
      <c r="A55" s="259" t="s">
        <v>215</v>
      </c>
      <c r="B55" s="258"/>
      <c r="C55" s="258"/>
      <c r="D55" s="363">
        <f t="shared" si="9"/>
      </c>
      <c r="E55" s="258"/>
      <c r="F55" s="368">
        <f t="shared" si="6"/>
      </c>
      <c r="G55" s="257">
        <f t="shared" si="7"/>
        <v>0</v>
      </c>
      <c r="H55" s="363">
        <f t="shared" si="8"/>
      </c>
      <c r="I55" s="350"/>
      <c r="J55" s="242"/>
    </row>
    <row r="56" spans="1:10" ht="15.75" customHeight="1">
      <c r="A56" s="259" t="s">
        <v>214</v>
      </c>
      <c r="B56" s="258"/>
      <c r="C56" s="258"/>
      <c r="D56" s="363">
        <f>IF(C56=0,"",C56/B56)</f>
      </c>
      <c r="E56" s="258"/>
      <c r="F56" s="368">
        <f t="shared" si="6"/>
      </c>
      <c r="G56" s="257">
        <f t="shared" si="7"/>
        <v>0</v>
      </c>
      <c r="H56" s="363">
        <f t="shared" si="8"/>
      </c>
      <c r="I56" s="350"/>
      <c r="J56" s="242"/>
    </row>
    <row r="57" spans="1:10" ht="15.75" customHeight="1">
      <c r="A57" s="244" t="s">
        <v>213</v>
      </c>
      <c r="B57" s="253">
        <f>B58+B59</f>
        <v>0</v>
      </c>
      <c r="C57" s="253">
        <f>C58+C59</f>
        <v>0</v>
      </c>
      <c r="D57" s="364">
        <f>IF(C57=0,"",C57/B57)</f>
      </c>
      <c r="E57" s="253">
        <f>E58+E59</f>
        <v>0</v>
      </c>
      <c r="F57" s="369">
        <f t="shared" si="6"/>
      </c>
      <c r="G57" s="253">
        <f t="shared" si="7"/>
        <v>0</v>
      </c>
      <c r="H57" s="366">
        <f t="shared" si="8"/>
      </c>
      <c r="I57" s="351"/>
      <c r="J57" s="242"/>
    </row>
    <row r="58" spans="1:10" ht="15.75" customHeight="1">
      <c r="A58" s="259" t="s">
        <v>212</v>
      </c>
      <c r="B58" s="258"/>
      <c r="C58" s="258"/>
      <c r="D58" s="363">
        <f>IF(C58=0,"",C58/B58)</f>
      </c>
      <c r="E58" s="258"/>
      <c r="F58" s="368">
        <f t="shared" si="6"/>
      </c>
      <c r="G58" s="257">
        <f t="shared" si="7"/>
        <v>0</v>
      </c>
      <c r="H58" s="363">
        <f t="shared" si="8"/>
      </c>
      <c r="I58" s="350"/>
      <c r="J58" s="242"/>
    </row>
    <row r="59" spans="1:10" ht="15.75" customHeight="1">
      <c r="A59" s="259" t="s">
        <v>211</v>
      </c>
      <c r="B59" s="258"/>
      <c r="C59" s="258"/>
      <c r="D59" s="363">
        <f>IF(C59=0,"",C59/B59)</f>
      </c>
      <c r="E59" s="258"/>
      <c r="F59" s="368">
        <f t="shared" si="6"/>
      </c>
      <c r="G59" s="257">
        <f t="shared" si="7"/>
        <v>0</v>
      </c>
      <c r="H59" s="363">
        <f t="shared" si="8"/>
      </c>
      <c r="I59" s="350"/>
      <c r="J59" s="242"/>
    </row>
    <row r="60" spans="1:10" ht="15.75" customHeight="1">
      <c r="A60" s="244" t="s">
        <v>210</v>
      </c>
      <c r="B60" s="253">
        <f>B61+B62+B63</f>
        <v>0</v>
      </c>
      <c r="C60" s="253">
        <f>C61+C62+C63</f>
        <v>0</v>
      </c>
      <c r="D60" s="364">
        <f aca="true" t="shared" si="10" ref="D60:D84">IF(C60=0,"",C60/B60)</f>
      </c>
      <c r="E60" s="253">
        <f>E61+E62+E63</f>
        <v>0</v>
      </c>
      <c r="F60" s="369">
        <f t="shared" si="6"/>
      </c>
      <c r="G60" s="253">
        <f t="shared" si="7"/>
        <v>0</v>
      </c>
      <c r="H60" s="366">
        <f t="shared" si="8"/>
      </c>
      <c r="I60" s="351"/>
      <c r="J60" s="242"/>
    </row>
    <row r="61" spans="1:10" ht="15.75" customHeight="1">
      <c r="A61" s="259" t="s">
        <v>209</v>
      </c>
      <c r="B61" s="258"/>
      <c r="C61" s="258"/>
      <c r="D61" s="363">
        <f t="shared" si="10"/>
      </c>
      <c r="E61" s="258"/>
      <c r="F61" s="368">
        <f t="shared" si="6"/>
      </c>
      <c r="G61" s="257">
        <f t="shared" si="7"/>
        <v>0</v>
      </c>
      <c r="H61" s="363">
        <f t="shared" si="8"/>
      </c>
      <c r="I61" s="350"/>
      <c r="J61" s="242"/>
    </row>
    <row r="62" spans="1:10" ht="15.75" customHeight="1">
      <c r="A62" s="259" t="s">
        <v>208</v>
      </c>
      <c r="B62" s="258"/>
      <c r="C62" s="258"/>
      <c r="D62" s="363">
        <f t="shared" si="10"/>
      </c>
      <c r="E62" s="258"/>
      <c r="F62" s="368">
        <f t="shared" si="6"/>
      </c>
      <c r="G62" s="257">
        <f t="shared" si="7"/>
        <v>0</v>
      </c>
      <c r="H62" s="363">
        <f t="shared" si="8"/>
      </c>
      <c r="I62" s="350"/>
      <c r="J62" s="242"/>
    </row>
    <row r="63" spans="1:10" ht="15.75" customHeight="1">
      <c r="A63" s="259" t="s">
        <v>207</v>
      </c>
      <c r="B63" s="258"/>
      <c r="C63" s="258"/>
      <c r="D63" s="363">
        <f t="shared" si="10"/>
      </c>
      <c r="E63" s="258"/>
      <c r="F63" s="368">
        <f t="shared" si="6"/>
      </c>
      <c r="G63" s="257">
        <f t="shared" si="7"/>
        <v>0</v>
      </c>
      <c r="H63" s="363">
        <f t="shared" si="8"/>
      </c>
      <c r="I63" s="350"/>
      <c r="J63" s="242"/>
    </row>
    <row r="64" spans="1:10" ht="15.75" customHeight="1">
      <c r="A64" s="244" t="s">
        <v>206</v>
      </c>
      <c r="B64" s="253">
        <f>B65+B66</f>
        <v>0</v>
      </c>
      <c r="C64" s="253">
        <f>C65+C66</f>
        <v>0</v>
      </c>
      <c r="D64" s="364">
        <f t="shared" si="10"/>
      </c>
      <c r="E64" s="253">
        <f>E65+E66</f>
        <v>0</v>
      </c>
      <c r="F64" s="368">
        <f t="shared" si="6"/>
      </c>
      <c r="G64" s="253">
        <f t="shared" si="7"/>
        <v>0</v>
      </c>
      <c r="H64" s="366">
        <f t="shared" si="8"/>
      </c>
      <c r="I64" s="351"/>
      <c r="J64" s="242"/>
    </row>
    <row r="65" spans="1:10" ht="15.75" customHeight="1">
      <c r="A65" s="256" t="s">
        <v>205</v>
      </c>
      <c r="B65" s="258"/>
      <c r="C65" s="258"/>
      <c r="D65" s="363">
        <f t="shared" si="10"/>
      </c>
      <c r="E65" s="258"/>
      <c r="F65" s="368">
        <f t="shared" si="6"/>
      </c>
      <c r="G65" s="257">
        <f t="shared" si="7"/>
        <v>0</v>
      </c>
      <c r="H65" s="363">
        <f t="shared" si="8"/>
      </c>
      <c r="I65" s="350"/>
      <c r="J65" s="242"/>
    </row>
    <row r="66" spans="1:10" ht="15.75" customHeight="1">
      <c r="A66" s="259" t="s">
        <v>204</v>
      </c>
      <c r="B66" s="258"/>
      <c r="C66" s="258"/>
      <c r="D66" s="363">
        <f t="shared" si="10"/>
      </c>
      <c r="E66" s="258"/>
      <c r="F66" s="368">
        <f t="shared" si="6"/>
      </c>
      <c r="G66" s="257">
        <f t="shared" si="7"/>
        <v>0</v>
      </c>
      <c r="H66" s="363">
        <f t="shared" si="8"/>
      </c>
      <c r="I66" s="350"/>
      <c r="J66" s="242"/>
    </row>
    <row r="67" spans="1:10" ht="15.75" customHeight="1">
      <c r="A67" s="244" t="s">
        <v>203</v>
      </c>
      <c r="B67" s="243">
        <f>B14+B30+B36+B51+B57+B60+B64</f>
        <v>0</v>
      </c>
      <c r="C67" s="243">
        <f>C14+C30+C36+C51+C57+C60+C64</f>
        <v>0</v>
      </c>
      <c r="D67" s="364">
        <f t="shared" si="10"/>
      </c>
      <c r="E67" s="243">
        <f>E14+E30+E36+E51+E57+E60+E64</f>
        <v>0</v>
      </c>
      <c r="F67" s="366">
        <f t="shared" si="6"/>
      </c>
      <c r="G67" s="243">
        <f t="shared" si="7"/>
        <v>0</v>
      </c>
      <c r="H67" s="366">
        <f t="shared" si="8"/>
      </c>
      <c r="I67" s="252"/>
      <c r="J67" s="242"/>
    </row>
    <row r="68" spans="1:10" ht="15.75" customHeight="1">
      <c r="A68" s="256" t="s">
        <v>202</v>
      </c>
      <c r="B68" s="247">
        <f>B67-(B59+B48)</f>
        <v>0</v>
      </c>
      <c r="C68" s="247">
        <f>C67-(C59+C48)</f>
        <v>0</v>
      </c>
      <c r="D68" s="365">
        <f t="shared" si="10"/>
      </c>
      <c r="E68" s="247">
        <f>E67-(E59+E48)</f>
        <v>0</v>
      </c>
      <c r="F68" s="365">
        <f t="shared" si="6"/>
      </c>
      <c r="G68" s="247">
        <f t="shared" si="7"/>
        <v>0</v>
      </c>
      <c r="H68" s="365">
        <f t="shared" si="8"/>
      </c>
      <c r="I68" s="250"/>
      <c r="J68" s="242"/>
    </row>
    <row r="69" spans="1:10" ht="15.75" customHeight="1">
      <c r="A69" s="244" t="s">
        <v>302</v>
      </c>
      <c r="B69" s="243">
        <f>B70</f>
        <v>0</v>
      </c>
      <c r="C69" s="243">
        <f>C70</f>
        <v>0</v>
      </c>
      <c r="D69" s="364">
        <f t="shared" si="10"/>
      </c>
      <c r="E69" s="243">
        <f>E70</f>
        <v>0</v>
      </c>
      <c r="F69" s="368">
        <f t="shared" si="6"/>
      </c>
      <c r="G69" s="243">
        <f t="shared" si="7"/>
        <v>0</v>
      </c>
      <c r="H69" s="366">
        <f t="shared" si="8"/>
      </c>
      <c r="I69" s="243"/>
      <c r="J69" s="242"/>
    </row>
    <row r="70" spans="1:10" ht="15.75" customHeight="1">
      <c r="A70" s="418" t="s">
        <v>299</v>
      </c>
      <c r="B70" s="255"/>
      <c r="C70" s="255"/>
      <c r="D70" s="363">
        <f t="shared" si="10"/>
      </c>
      <c r="E70" s="255"/>
      <c r="F70" s="365">
        <f t="shared" si="6"/>
      </c>
      <c r="G70" s="247">
        <f t="shared" si="7"/>
        <v>0</v>
      </c>
      <c r="H70" s="365">
        <f t="shared" si="8"/>
      </c>
      <c r="I70" s="453"/>
      <c r="J70" s="242"/>
    </row>
    <row r="71" spans="1:10" ht="15.75" customHeight="1">
      <c r="A71" s="244" t="s">
        <v>201</v>
      </c>
      <c r="B71" s="243">
        <f>B72+B73</f>
        <v>0</v>
      </c>
      <c r="C71" s="243">
        <f>C72+C73</f>
        <v>0</v>
      </c>
      <c r="D71" s="364">
        <f t="shared" si="10"/>
      </c>
      <c r="E71" s="243">
        <f>E72+E73</f>
        <v>0</v>
      </c>
      <c r="F71" s="366">
        <f t="shared" si="6"/>
      </c>
      <c r="G71" s="243">
        <f t="shared" si="7"/>
        <v>0</v>
      </c>
      <c r="H71" s="366">
        <f t="shared" si="8"/>
      </c>
      <c r="I71" s="252"/>
      <c r="J71" s="242"/>
    </row>
    <row r="72" spans="1:10" ht="15.75" customHeight="1">
      <c r="A72" s="251" t="s">
        <v>200</v>
      </c>
      <c r="B72" s="247">
        <f>B59+B49+B40</f>
        <v>0</v>
      </c>
      <c r="C72" s="247">
        <f>C59+C49+C40</f>
        <v>0</v>
      </c>
      <c r="D72" s="365">
        <f t="shared" si="10"/>
      </c>
      <c r="E72" s="247">
        <f>E59+E49+E40</f>
        <v>0</v>
      </c>
      <c r="F72" s="365">
        <f t="shared" si="6"/>
      </c>
      <c r="G72" s="247">
        <f t="shared" si="7"/>
        <v>0</v>
      </c>
      <c r="H72" s="365">
        <f t="shared" si="8"/>
      </c>
      <c r="I72" s="250"/>
      <c r="J72" s="242"/>
    </row>
    <row r="73" spans="1:10" ht="15.75" customHeight="1">
      <c r="A73" s="251" t="s">
        <v>199</v>
      </c>
      <c r="B73" s="247">
        <f>B70+B64+B60+B58+B51+B50+B47+B46+B45+B44+B43+B37+B30+B14</f>
        <v>0</v>
      </c>
      <c r="C73" s="247">
        <f>C70+C64+C60+C58+C51+C50+C47+C46+C45+C44+C43+C37+C30+C14</f>
        <v>0</v>
      </c>
      <c r="D73" s="365">
        <f t="shared" si="10"/>
      </c>
      <c r="E73" s="247">
        <f>E70+E64+E60+E58+E51+E50+E47+E46+E45+E44+E43+E39+E38+E30+E14</f>
        <v>0</v>
      </c>
      <c r="F73" s="365">
        <f t="shared" si="6"/>
      </c>
      <c r="G73" s="247">
        <f t="shared" si="7"/>
        <v>0</v>
      </c>
      <c r="H73" s="365">
        <f t="shared" si="8"/>
      </c>
      <c r="I73" s="250"/>
      <c r="J73" s="242"/>
    </row>
    <row r="74" spans="1:10" ht="15.75" customHeight="1">
      <c r="A74" s="244" t="s">
        <v>198</v>
      </c>
      <c r="B74" s="243">
        <f>B75+B76</f>
        <v>0</v>
      </c>
      <c r="C74" s="243">
        <f>C75+C76</f>
        <v>0</v>
      </c>
      <c r="D74" s="366">
        <f t="shared" si="10"/>
      </c>
      <c r="E74" s="243">
        <f>E75+E76</f>
        <v>0</v>
      </c>
      <c r="F74" s="366">
        <f t="shared" si="6"/>
      </c>
      <c r="G74" s="243" t="s">
        <v>195</v>
      </c>
      <c r="H74" s="366">
        <f t="shared" si="8"/>
      </c>
      <c r="I74" s="252"/>
      <c r="J74" s="242"/>
    </row>
    <row r="75" spans="1:10" ht="15.75" customHeight="1">
      <c r="A75" s="251" t="s">
        <v>197</v>
      </c>
      <c r="B75" s="255"/>
      <c r="C75" s="255"/>
      <c r="D75" s="365">
        <f t="shared" si="10"/>
      </c>
      <c r="E75" s="255"/>
      <c r="F75" s="365">
        <f t="shared" si="6"/>
      </c>
      <c r="G75" s="254" t="s">
        <v>195</v>
      </c>
      <c r="H75" s="365">
        <f t="shared" si="8"/>
      </c>
      <c r="I75" s="254"/>
      <c r="J75" s="242"/>
    </row>
    <row r="76" spans="1:10" ht="15.75" customHeight="1">
      <c r="A76" s="251" t="s">
        <v>196</v>
      </c>
      <c r="B76" s="255"/>
      <c r="C76" s="255"/>
      <c r="D76" s="365">
        <f t="shared" si="10"/>
      </c>
      <c r="E76" s="255"/>
      <c r="F76" s="365">
        <f t="shared" si="6"/>
      </c>
      <c r="G76" s="254" t="s">
        <v>195</v>
      </c>
      <c r="H76" s="365">
        <f t="shared" si="8"/>
      </c>
      <c r="I76" s="254"/>
      <c r="J76" s="242"/>
    </row>
    <row r="77" spans="1:10" ht="15.75" customHeight="1">
      <c r="A77" s="244" t="s">
        <v>194</v>
      </c>
      <c r="B77" s="243">
        <f aca="true" t="shared" si="11" ref="B77:C79">B71+B74</f>
        <v>0</v>
      </c>
      <c r="C77" s="243">
        <f t="shared" si="11"/>
        <v>0</v>
      </c>
      <c r="D77" s="366">
        <f t="shared" si="10"/>
      </c>
      <c r="E77" s="243">
        <f>E71+E74</f>
        <v>0</v>
      </c>
      <c r="F77" s="366">
        <f t="shared" si="6"/>
      </c>
      <c r="G77" s="243">
        <f aca="true" t="shared" si="12" ref="G77:G84">C77+E77</f>
        <v>0</v>
      </c>
      <c r="H77" s="366">
        <f t="shared" si="8"/>
      </c>
      <c r="I77" s="252"/>
      <c r="J77" s="242"/>
    </row>
    <row r="78" spans="1:10" ht="15.75" customHeight="1">
      <c r="A78" s="251" t="s">
        <v>193</v>
      </c>
      <c r="B78" s="247">
        <f t="shared" si="11"/>
        <v>0</v>
      </c>
      <c r="C78" s="247">
        <f t="shared" si="11"/>
        <v>0</v>
      </c>
      <c r="D78" s="365">
        <f t="shared" si="10"/>
      </c>
      <c r="E78" s="247">
        <f>E72+E75</f>
        <v>0</v>
      </c>
      <c r="F78" s="365">
        <f t="shared" si="6"/>
      </c>
      <c r="G78" s="247">
        <f t="shared" si="12"/>
        <v>0</v>
      </c>
      <c r="H78" s="365">
        <f aca="true" t="shared" si="13" ref="H78:H84">IF(B78=0,"",(C78+E78)/B78)</f>
      </c>
      <c r="I78" s="250"/>
      <c r="J78" s="242"/>
    </row>
    <row r="79" spans="1:10" ht="15.75" customHeight="1">
      <c r="A79" s="251" t="s">
        <v>192</v>
      </c>
      <c r="B79" s="247">
        <f t="shared" si="11"/>
        <v>0</v>
      </c>
      <c r="C79" s="247">
        <f t="shared" si="11"/>
        <v>0</v>
      </c>
      <c r="D79" s="365">
        <f t="shared" si="10"/>
      </c>
      <c r="E79" s="247">
        <f>E73+E76</f>
        <v>0</v>
      </c>
      <c r="F79" s="365">
        <f t="shared" si="6"/>
      </c>
      <c r="G79" s="247">
        <f t="shared" si="12"/>
        <v>0</v>
      </c>
      <c r="H79" s="365">
        <f t="shared" si="13"/>
      </c>
      <c r="I79" s="250"/>
      <c r="J79" s="242"/>
    </row>
    <row r="80" spans="1:10" ht="15.75" customHeight="1">
      <c r="A80" s="244" t="s">
        <v>191</v>
      </c>
      <c r="B80" s="253">
        <f>B81+B82</f>
        <v>0</v>
      </c>
      <c r="C80" s="253">
        <f>C81+C82</f>
        <v>0</v>
      </c>
      <c r="D80" s="366">
        <f t="shared" si="10"/>
      </c>
      <c r="E80" s="253">
        <f>E81+E82</f>
        <v>0</v>
      </c>
      <c r="F80" s="366">
        <f t="shared" si="6"/>
      </c>
      <c r="G80" s="243">
        <f t="shared" si="12"/>
        <v>0</v>
      </c>
      <c r="H80" s="366">
        <f t="shared" si="13"/>
      </c>
      <c r="I80" s="252"/>
      <c r="J80" s="242"/>
    </row>
    <row r="81" spans="1:10" ht="15.75" customHeight="1">
      <c r="A81" s="251" t="s">
        <v>190</v>
      </c>
      <c r="B81" s="255"/>
      <c r="C81" s="255"/>
      <c r="D81" s="365">
        <f t="shared" si="10"/>
      </c>
      <c r="E81" s="255"/>
      <c r="F81" s="365">
        <f t="shared" si="6"/>
      </c>
      <c r="G81" s="247">
        <f t="shared" si="12"/>
        <v>0</v>
      </c>
      <c r="H81" s="365">
        <f t="shared" si="13"/>
      </c>
      <c r="I81" s="250"/>
      <c r="J81" s="242"/>
    </row>
    <row r="82" spans="1:10" ht="15.75" customHeight="1">
      <c r="A82" s="251" t="s">
        <v>189</v>
      </c>
      <c r="B82" s="255"/>
      <c r="C82" s="255"/>
      <c r="D82" s="365">
        <f t="shared" si="10"/>
      </c>
      <c r="E82" s="255"/>
      <c r="F82" s="365">
        <f t="shared" si="6"/>
      </c>
      <c r="G82" s="247">
        <f t="shared" si="12"/>
        <v>0</v>
      </c>
      <c r="H82" s="365">
        <f t="shared" si="13"/>
      </c>
      <c r="I82" s="250"/>
      <c r="J82" s="242"/>
    </row>
    <row r="83" spans="1:10" ht="15.75" customHeight="1">
      <c r="A83" s="249" t="s">
        <v>188</v>
      </c>
      <c r="B83" s="248"/>
      <c r="C83" s="248"/>
      <c r="D83" s="365">
        <f t="shared" si="10"/>
      </c>
      <c r="E83" s="247"/>
      <c r="F83" s="365">
        <f t="shared" si="6"/>
      </c>
      <c r="G83" s="248">
        <f t="shared" si="12"/>
        <v>0</v>
      </c>
      <c r="H83" s="365">
        <f t="shared" si="13"/>
      </c>
      <c r="I83" s="246"/>
      <c r="J83" s="245"/>
    </row>
    <row r="84" spans="1:10" ht="15.75" customHeight="1" thickBot="1">
      <c r="A84" s="244" t="s">
        <v>187</v>
      </c>
      <c r="B84" s="243">
        <f>B48+B59</f>
        <v>0</v>
      </c>
      <c r="C84" s="243">
        <f>C59+C48</f>
        <v>0</v>
      </c>
      <c r="D84" s="364">
        <f t="shared" si="10"/>
      </c>
      <c r="E84" s="243">
        <f>E59+E48</f>
        <v>0</v>
      </c>
      <c r="F84" s="364">
        <f t="shared" si="6"/>
      </c>
      <c r="G84" s="243">
        <f t="shared" si="12"/>
        <v>0</v>
      </c>
      <c r="H84" s="364">
        <f t="shared" si="13"/>
      </c>
      <c r="I84" s="243"/>
      <c r="J84" s="242"/>
    </row>
    <row r="85" spans="1:10" ht="15.75" customHeight="1">
      <c r="A85" s="455" t="s">
        <v>186</v>
      </c>
      <c r="B85" s="456" t="s">
        <v>303</v>
      </c>
      <c r="C85" s="457"/>
      <c r="D85" s="458" t="s">
        <v>303</v>
      </c>
      <c r="E85" s="456"/>
      <c r="F85" s="458" t="s">
        <v>303</v>
      </c>
      <c r="G85" s="456">
        <f>E85+C85</f>
        <v>0</v>
      </c>
      <c r="H85" s="458" t="s">
        <v>303</v>
      </c>
      <c r="I85" s="459"/>
      <c r="J85" s="460"/>
    </row>
    <row r="86" spans="1:10" ht="15.75" customHeight="1" thickBot="1">
      <c r="A86" s="461" t="s">
        <v>304</v>
      </c>
      <c r="B86" s="462" t="s">
        <v>303</v>
      </c>
      <c r="C86" s="463"/>
      <c r="D86" s="464" t="s">
        <v>303</v>
      </c>
      <c r="E86" s="465"/>
      <c r="F86" s="464" t="s">
        <v>303</v>
      </c>
      <c r="G86" s="464">
        <f>C86+E86</f>
        <v>0</v>
      </c>
      <c r="H86" s="466" t="s">
        <v>303</v>
      </c>
      <c r="I86" s="466" t="s">
        <v>303</v>
      </c>
      <c r="J86" s="467"/>
    </row>
    <row r="87" spans="1:9" ht="15.75" customHeight="1" thickBot="1">
      <c r="A87" s="230"/>
      <c r="B87" s="230"/>
      <c r="C87" s="233"/>
      <c r="D87" s="232"/>
      <c r="E87" s="232"/>
      <c r="F87" s="232"/>
      <c r="G87" s="232"/>
      <c r="H87" s="232"/>
      <c r="I87" s="232"/>
    </row>
    <row r="88" spans="1:9" ht="27" customHeight="1" thickBot="1">
      <c r="A88" s="241"/>
      <c r="B88" s="240" t="s">
        <v>3</v>
      </c>
      <c r="C88" s="239"/>
      <c r="D88" s="232"/>
      <c r="F88" s="238" t="s">
        <v>4</v>
      </c>
      <c r="G88" s="237"/>
      <c r="H88" s="628"/>
      <c r="I88" s="629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362" customFormat="1" ht="27" customHeight="1" thickBot="1">
      <c r="A90" s="358"/>
      <c r="B90" s="359" t="s">
        <v>3</v>
      </c>
      <c r="C90" s="360"/>
      <c r="D90" s="361"/>
      <c r="F90" s="618" t="s">
        <v>184</v>
      </c>
      <c r="G90" s="619"/>
      <c r="H90" s="620"/>
      <c r="I90" s="621"/>
      <c r="J90"/>
    </row>
    <row r="91" spans="1:9" ht="15.75" customHeight="1">
      <c r="A91" s="236" t="s">
        <v>185</v>
      </c>
      <c r="B91" s="230"/>
      <c r="C91" s="233"/>
      <c r="D91" s="232"/>
      <c r="E91" s="232"/>
      <c r="F91" s="232"/>
      <c r="G91" s="232"/>
      <c r="H91" s="232"/>
      <c r="I91" s="232"/>
    </row>
    <row r="92" spans="1:9" ht="15.75" customHeight="1">
      <c r="A92" s="236" t="s">
        <v>290</v>
      </c>
      <c r="B92" s="230"/>
      <c r="C92" s="233"/>
      <c r="D92" s="232"/>
      <c r="E92" s="232"/>
      <c r="F92" s="232"/>
      <c r="G92" s="232"/>
      <c r="H92" s="232"/>
      <c r="I92" s="232"/>
    </row>
    <row r="93" spans="1:9" ht="15.75" customHeight="1">
      <c r="A93" s="236" t="s">
        <v>284</v>
      </c>
      <c r="C93" s="235"/>
      <c r="D93" s="232"/>
      <c r="E93" s="232"/>
      <c r="F93" s="232"/>
      <c r="G93" s="232"/>
      <c r="H93" s="232"/>
      <c r="I93" s="232"/>
    </row>
    <row r="94" spans="1:9" ht="15.75" customHeight="1">
      <c r="A94" s="10" t="s">
        <v>305</v>
      </c>
      <c r="B94" s="230"/>
      <c r="C94" s="234"/>
      <c r="D94" s="232"/>
      <c r="E94" s="232"/>
      <c r="F94" s="232"/>
      <c r="G94" s="232"/>
      <c r="H94" s="232"/>
      <c r="I94" s="232"/>
    </row>
    <row r="95" spans="1:9" ht="15.75" customHeight="1">
      <c r="A95" s="230"/>
      <c r="B95" s="230"/>
      <c r="C95" s="233"/>
      <c r="D95" s="232"/>
      <c r="E95" s="232"/>
      <c r="F95" s="232"/>
      <c r="G95" s="232"/>
      <c r="H95" s="232"/>
      <c r="I95" s="232"/>
    </row>
    <row r="96" spans="1:9" ht="15.75" customHeight="1">
      <c r="A96" s="230"/>
      <c r="B96" s="230"/>
      <c r="C96" s="233"/>
      <c r="D96" s="232"/>
      <c r="E96" s="232"/>
      <c r="F96" s="232"/>
      <c r="G96" s="232"/>
      <c r="H96" s="232"/>
      <c r="I96" s="232"/>
    </row>
    <row r="97" ht="15.75" customHeight="1"/>
    <row r="98" ht="15.75" customHeight="1">
      <c r="C98" s="229"/>
    </row>
    <row r="99" ht="15.75" customHeight="1">
      <c r="C99" s="229"/>
    </row>
    <row r="100" ht="15.75" customHeight="1">
      <c r="C100" s="229"/>
    </row>
    <row r="101" ht="15.75" customHeight="1">
      <c r="C101" s="229"/>
    </row>
    <row r="102" ht="15.75" customHeight="1">
      <c r="C102" s="229"/>
    </row>
    <row r="103" ht="15.75" customHeight="1">
      <c r="C103" s="229"/>
    </row>
    <row r="104" ht="15.75" customHeight="1">
      <c r="C104" s="229"/>
    </row>
    <row r="105" ht="15.75" customHeight="1">
      <c r="C105" s="229"/>
    </row>
    <row r="106" ht="15.75" customHeight="1">
      <c r="C106" s="229"/>
    </row>
    <row r="107" ht="15.75" customHeight="1">
      <c r="C107" s="229"/>
    </row>
  </sheetData>
  <sheetProtection/>
  <mergeCells count="22"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B9:J9"/>
    <mergeCell ref="B8:J8"/>
    <mergeCell ref="H88:I88"/>
    <mergeCell ref="A11:J11"/>
    <mergeCell ref="A12:A13"/>
    <mergeCell ref="B12:B13"/>
    <mergeCell ref="C12:C13"/>
    <mergeCell ref="I12:I13"/>
    <mergeCell ref="F12:F13"/>
    <mergeCell ref="J12:J13"/>
    <mergeCell ref="F90:G90"/>
    <mergeCell ref="H90:I9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view="pageBreakPreview" zoomScale="90" zoomScaleSheetLayoutView="90" zoomScalePageLayoutView="0" workbookViewId="0" topLeftCell="A1">
      <pane ySplit="12" topLeftCell="A79" activePane="bottomLeft" state="frozen"/>
      <selection pane="topLeft" activeCell="A1" sqref="A1"/>
      <selection pane="bottomLeft" activeCell="A90" sqref="A90"/>
    </sheetView>
  </sheetViews>
  <sheetFormatPr defaultColWidth="9.140625" defaultRowHeight="15"/>
  <cols>
    <col min="1" max="1" width="47.7109375" style="268" customWidth="1"/>
    <col min="2" max="2" width="11.28125" style="268" customWidth="1"/>
    <col min="3" max="3" width="14.8515625" style="268" customWidth="1"/>
    <col min="4" max="4" width="15.421875" style="269" customWidth="1"/>
    <col min="5" max="5" width="11.28125" style="268" customWidth="1"/>
    <col min="6" max="6" width="14.8515625" style="268" customWidth="1"/>
    <col min="7" max="7" width="15.421875" style="267" customWidth="1"/>
    <col min="8" max="8" width="17.28125" style="267" customWidth="1"/>
    <col min="9" max="9" width="12.57421875" style="267" customWidth="1"/>
    <col min="10" max="10" width="11.28125" style="268" customWidth="1"/>
    <col min="11" max="11" width="14.8515625" style="268" customWidth="1"/>
    <col min="12" max="12" width="15.421875" style="267" customWidth="1"/>
    <col min="13" max="16384" width="9.140625" style="266" customWidth="1"/>
  </cols>
  <sheetData>
    <row r="1" spans="1:12" s="314" customFormat="1" ht="15.75" customHeight="1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</row>
    <row r="2" spans="1:12" ht="105" customHeight="1">
      <c r="A2" s="312"/>
      <c r="B2" s="312"/>
      <c r="C2" s="312"/>
      <c r="D2" s="313"/>
      <c r="E2" s="312"/>
      <c r="F2" s="312"/>
      <c r="G2" s="312"/>
      <c r="H2" s="312"/>
      <c r="I2" s="312"/>
      <c r="J2" s="312"/>
      <c r="K2" s="312"/>
      <c r="L2" s="312"/>
    </row>
    <row r="3" spans="1:12" ht="15.75" customHeight="1">
      <c r="A3" s="653" t="s">
        <v>9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</row>
    <row r="4" spans="1:12" ht="18" customHeight="1" thickBot="1">
      <c r="A4" s="648" t="s">
        <v>282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</row>
    <row r="5" spans="1:12" ht="15.75" customHeight="1" thickBot="1">
      <c r="A5" s="311" t="s">
        <v>0</v>
      </c>
      <c r="B5" s="646"/>
      <c r="C5" s="647"/>
      <c r="D5" s="647"/>
      <c r="E5" s="647"/>
      <c r="F5" s="647"/>
      <c r="G5" s="647"/>
      <c r="H5" s="647"/>
      <c r="I5" s="647"/>
      <c r="J5" s="647"/>
      <c r="K5" s="647"/>
      <c r="L5" s="647"/>
    </row>
    <row r="6" spans="1:12" ht="15.75" customHeight="1" thickBot="1">
      <c r="A6" s="311" t="s">
        <v>1</v>
      </c>
      <c r="B6" s="646"/>
      <c r="C6" s="647"/>
      <c r="D6" s="647"/>
      <c r="E6" s="647"/>
      <c r="F6" s="647"/>
      <c r="G6" s="647"/>
      <c r="H6" s="647"/>
      <c r="I6" s="647"/>
      <c r="J6" s="647"/>
      <c r="K6" s="647"/>
      <c r="L6" s="647"/>
    </row>
    <row r="7" spans="1:12" ht="15.75" customHeight="1" thickBot="1">
      <c r="A7" s="310" t="s">
        <v>29</v>
      </c>
      <c r="B7" s="646"/>
      <c r="C7" s="647"/>
      <c r="D7" s="647"/>
      <c r="E7" s="647"/>
      <c r="F7" s="647"/>
      <c r="G7" s="647"/>
      <c r="H7" s="647"/>
      <c r="I7" s="647"/>
      <c r="J7" s="647"/>
      <c r="K7" s="647"/>
      <c r="L7" s="647"/>
    </row>
    <row r="8" spans="1:12" ht="15.75" customHeight="1" thickBot="1">
      <c r="A8" s="264" t="s">
        <v>5</v>
      </c>
      <c r="B8" s="646"/>
      <c r="C8" s="647"/>
      <c r="D8" s="647"/>
      <c r="E8" s="647"/>
      <c r="F8" s="647"/>
      <c r="G8" s="647"/>
      <c r="H8" s="647"/>
      <c r="I8" s="647"/>
      <c r="J8" s="647"/>
      <c r="K8" s="647"/>
      <c r="L8" s="647"/>
    </row>
    <row r="9" ht="15.75" customHeight="1" thickBot="1"/>
    <row r="10" spans="1:12" ht="18" customHeight="1" thickBot="1">
      <c r="A10" s="654" t="s">
        <v>266</v>
      </c>
      <c r="B10" s="655"/>
      <c r="C10" s="655"/>
      <c r="D10" s="656"/>
      <c r="E10" s="656"/>
      <c r="F10" s="656"/>
      <c r="G10" s="656"/>
      <c r="H10" s="656"/>
      <c r="I10" s="657"/>
      <c r="J10" s="657"/>
      <c r="K10" s="657"/>
      <c r="L10" s="657"/>
    </row>
    <row r="11" spans="1:12" ht="53.25" customHeight="1" thickBot="1">
      <c r="A11" s="637" t="s">
        <v>265</v>
      </c>
      <c r="B11" s="639" t="s">
        <v>281</v>
      </c>
      <c r="C11" s="640"/>
      <c r="D11" s="641"/>
      <c r="E11" s="639" t="s">
        <v>292</v>
      </c>
      <c r="F11" s="644"/>
      <c r="G11" s="644"/>
      <c r="H11" s="644"/>
      <c r="I11" s="645"/>
      <c r="J11" s="639" t="s">
        <v>296</v>
      </c>
      <c r="K11" s="644"/>
      <c r="L11" s="644"/>
    </row>
    <row r="12" spans="1:12" ht="71.25" customHeight="1" thickBot="1">
      <c r="A12" s="638"/>
      <c r="B12" s="309" t="s">
        <v>280</v>
      </c>
      <c r="C12" s="309" t="s">
        <v>279</v>
      </c>
      <c r="D12" s="306" t="s">
        <v>278</v>
      </c>
      <c r="E12" s="308" t="s">
        <v>280</v>
      </c>
      <c r="F12" s="306" t="s">
        <v>279</v>
      </c>
      <c r="G12" s="307" t="s">
        <v>278</v>
      </c>
      <c r="H12" s="306" t="s">
        <v>277</v>
      </c>
      <c r="I12" s="306" t="s">
        <v>276</v>
      </c>
      <c r="J12" s="308" t="s">
        <v>280</v>
      </c>
      <c r="K12" s="306" t="s">
        <v>279</v>
      </c>
      <c r="L12" s="307" t="s">
        <v>278</v>
      </c>
    </row>
    <row r="13" spans="1:12" ht="15.75" customHeight="1">
      <c r="A13" s="263" t="s">
        <v>256</v>
      </c>
      <c r="B13" s="305"/>
      <c r="C13" s="304"/>
      <c r="D13" s="262">
        <f>D14+D25+D26+D27+D28</f>
        <v>0</v>
      </c>
      <c r="E13" s="303"/>
      <c r="F13" s="262"/>
      <c r="G13" s="262">
        <f>G14+G25+G26+G27+G28</f>
        <v>0</v>
      </c>
      <c r="H13" s="262">
        <f aca="true" t="shared" si="0" ref="H13:H44">-D13+G13</f>
        <v>0</v>
      </c>
      <c r="I13" s="303">
        <f>IF(D13=0,"",H13/D13*100)</f>
      </c>
      <c r="J13" s="303"/>
      <c r="K13" s="262"/>
      <c r="L13" s="262">
        <f>L14+L25+L26+L27+L28</f>
        <v>0</v>
      </c>
    </row>
    <row r="14" spans="1:12" ht="15.75" customHeight="1">
      <c r="A14" s="259" t="s">
        <v>255</v>
      </c>
      <c r="B14" s="302"/>
      <c r="C14" s="301"/>
      <c r="D14" s="257">
        <f>D15+D20</f>
        <v>0</v>
      </c>
      <c r="E14" s="298"/>
      <c r="F14" s="257"/>
      <c r="G14" s="257">
        <f>G15+G20</f>
        <v>0</v>
      </c>
      <c r="H14" s="257">
        <f t="shared" si="0"/>
        <v>0</v>
      </c>
      <c r="I14" s="290">
        <f>IF(D14=0,"",H14/D14*100)</f>
      </c>
      <c r="J14" s="298"/>
      <c r="K14" s="257"/>
      <c r="L14" s="257">
        <f>L15+L20</f>
        <v>0</v>
      </c>
    </row>
    <row r="15" spans="1:12" ht="15.75" customHeight="1">
      <c r="A15" s="261" t="s">
        <v>254</v>
      </c>
      <c r="B15" s="302"/>
      <c r="C15" s="301"/>
      <c r="D15" s="260">
        <f>SUM(D16:D19)</f>
        <v>0</v>
      </c>
      <c r="E15" s="260"/>
      <c r="F15" s="260"/>
      <c r="G15" s="260">
        <f>SUM(G16:G19)</f>
        <v>0</v>
      </c>
      <c r="H15" s="257">
        <f t="shared" si="0"/>
        <v>0</v>
      </c>
      <c r="I15" s="290">
        <f aca="true" t="shared" si="1" ref="I15:I65">IF(D15=0,"",H15/D15*100)</f>
      </c>
      <c r="J15" s="260"/>
      <c r="K15" s="260"/>
      <c r="L15" s="260">
        <f>SUM(L16:L19)</f>
        <v>0</v>
      </c>
    </row>
    <row r="16" spans="1:12" ht="15.75" customHeight="1">
      <c r="A16" s="261" t="s">
        <v>253</v>
      </c>
      <c r="B16" s="300"/>
      <c r="C16" s="299"/>
      <c r="D16" s="258">
        <f>B16*C16</f>
        <v>0</v>
      </c>
      <c r="E16" s="291"/>
      <c r="F16" s="258"/>
      <c r="G16" s="258">
        <f>E16*F16</f>
        <v>0</v>
      </c>
      <c r="H16" s="257">
        <f t="shared" si="0"/>
        <v>0</v>
      </c>
      <c r="I16" s="290">
        <f t="shared" si="1"/>
      </c>
      <c r="J16" s="291"/>
      <c r="K16" s="258"/>
      <c r="L16" s="258">
        <f>J16*K16</f>
        <v>0</v>
      </c>
    </row>
    <row r="17" spans="1:12" ht="15.75" customHeight="1">
      <c r="A17" s="261" t="s">
        <v>252</v>
      </c>
      <c r="B17" s="300"/>
      <c r="C17" s="299"/>
      <c r="D17" s="258">
        <f>B17*C17</f>
        <v>0</v>
      </c>
      <c r="E17" s="291"/>
      <c r="F17" s="258"/>
      <c r="G17" s="258">
        <f>E17*F17</f>
        <v>0</v>
      </c>
      <c r="H17" s="257">
        <f t="shared" si="0"/>
        <v>0</v>
      </c>
      <c r="I17" s="290">
        <f t="shared" si="1"/>
      </c>
      <c r="J17" s="291"/>
      <c r="K17" s="258"/>
      <c r="L17" s="258">
        <f>J17*K17</f>
        <v>0</v>
      </c>
    </row>
    <row r="18" spans="1:12" ht="15.75" customHeight="1">
      <c r="A18" s="261" t="s">
        <v>251</v>
      </c>
      <c r="B18" s="300"/>
      <c r="C18" s="299"/>
      <c r="D18" s="258">
        <f>B18*C18</f>
        <v>0</v>
      </c>
      <c r="E18" s="291"/>
      <c r="F18" s="258"/>
      <c r="G18" s="258">
        <f>E18*F18</f>
        <v>0</v>
      </c>
      <c r="H18" s="257">
        <f t="shared" si="0"/>
        <v>0</v>
      </c>
      <c r="I18" s="290">
        <f t="shared" si="1"/>
      </c>
      <c r="J18" s="291"/>
      <c r="K18" s="258"/>
      <c r="L18" s="258">
        <f>J18*K18</f>
        <v>0</v>
      </c>
    </row>
    <row r="19" spans="1:12" ht="15.75" customHeight="1">
      <c r="A19" s="261" t="s">
        <v>250</v>
      </c>
      <c r="B19" s="300"/>
      <c r="C19" s="299"/>
      <c r="D19" s="258">
        <f>B19*C19</f>
        <v>0</v>
      </c>
      <c r="E19" s="291"/>
      <c r="F19" s="258"/>
      <c r="G19" s="258">
        <f>E19*F19</f>
        <v>0</v>
      </c>
      <c r="H19" s="257">
        <f t="shared" si="0"/>
        <v>0</v>
      </c>
      <c r="I19" s="290">
        <f t="shared" si="1"/>
      </c>
      <c r="J19" s="291"/>
      <c r="K19" s="258"/>
      <c r="L19" s="258">
        <f>J19*K19</f>
        <v>0</v>
      </c>
    </row>
    <row r="20" spans="1:12" ht="15.75" customHeight="1">
      <c r="A20" s="261" t="s">
        <v>249</v>
      </c>
      <c r="B20" s="302"/>
      <c r="C20" s="301"/>
      <c r="D20" s="260">
        <f>SUM(D21:D24)</f>
        <v>0</v>
      </c>
      <c r="E20" s="260"/>
      <c r="F20" s="260"/>
      <c r="G20" s="260">
        <f>SUM(G21:G24)</f>
        <v>0</v>
      </c>
      <c r="H20" s="257">
        <f t="shared" si="0"/>
        <v>0</v>
      </c>
      <c r="I20" s="290">
        <f t="shared" si="1"/>
      </c>
      <c r="J20" s="260"/>
      <c r="K20" s="260"/>
      <c r="L20" s="260">
        <f>SUM(L21:L24)</f>
        <v>0</v>
      </c>
    </row>
    <row r="21" spans="1:12" ht="15.75" customHeight="1">
      <c r="A21" s="261" t="s">
        <v>248</v>
      </c>
      <c r="B21" s="300"/>
      <c r="C21" s="299"/>
      <c r="D21" s="258">
        <f aca="true" t="shared" si="2" ref="D21:D28">B21*C21</f>
        <v>0</v>
      </c>
      <c r="E21" s="291"/>
      <c r="F21" s="258"/>
      <c r="G21" s="258">
        <f aca="true" t="shared" si="3" ref="G21:G28">E21*F21</f>
        <v>0</v>
      </c>
      <c r="H21" s="257">
        <f t="shared" si="0"/>
        <v>0</v>
      </c>
      <c r="I21" s="290">
        <f t="shared" si="1"/>
      </c>
      <c r="J21" s="291"/>
      <c r="K21" s="258"/>
      <c r="L21" s="258">
        <f aca="true" t="shared" si="4" ref="L21:L28">J21*K21</f>
        <v>0</v>
      </c>
    </row>
    <row r="22" spans="1:12" ht="15.75" customHeight="1">
      <c r="A22" s="261" t="s">
        <v>247</v>
      </c>
      <c r="B22" s="300"/>
      <c r="C22" s="299"/>
      <c r="D22" s="258">
        <f t="shared" si="2"/>
        <v>0</v>
      </c>
      <c r="E22" s="291"/>
      <c r="F22" s="258"/>
      <c r="G22" s="258">
        <f t="shared" si="3"/>
        <v>0</v>
      </c>
      <c r="H22" s="257">
        <f t="shared" si="0"/>
        <v>0</v>
      </c>
      <c r="I22" s="290">
        <f t="shared" si="1"/>
      </c>
      <c r="J22" s="291"/>
      <c r="K22" s="258"/>
      <c r="L22" s="258">
        <f t="shared" si="4"/>
        <v>0</v>
      </c>
    </row>
    <row r="23" spans="1:12" ht="15.75" customHeight="1">
      <c r="A23" s="261" t="s">
        <v>246</v>
      </c>
      <c r="B23" s="300"/>
      <c r="C23" s="299"/>
      <c r="D23" s="258">
        <f t="shared" si="2"/>
        <v>0</v>
      </c>
      <c r="E23" s="291"/>
      <c r="F23" s="258"/>
      <c r="G23" s="258">
        <f t="shared" si="3"/>
        <v>0</v>
      </c>
      <c r="H23" s="257">
        <f t="shared" si="0"/>
        <v>0</v>
      </c>
      <c r="I23" s="290">
        <f t="shared" si="1"/>
      </c>
      <c r="J23" s="291"/>
      <c r="K23" s="258"/>
      <c r="L23" s="258">
        <f t="shared" si="4"/>
        <v>0</v>
      </c>
    </row>
    <row r="24" spans="1:12" ht="15.75" customHeight="1">
      <c r="A24" s="261" t="s">
        <v>245</v>
      </c>
      <c r="B24" s="300"/>
      <c r="C24" s="299"/>
      <c r="D24" s="258">
        <f t="shared" si="2"/>
        <v>0</v>
      </c>
      <c r="E24" s="291"/>
      <c r="F24" s="258"/>
      <c r="G24" s="258">
        <f t="shared" si="3"/>
        <v>0</v>
      </c>
      <c r="H24" s="257">
        <f t="shared" si="0"/>
        <v>0</v>
      </c>
      <c r="I24" s="290">
        <f t="shared" si="1"/>
      </c>
      <c r="J24" s="291"/>
      <c r="K24" s="258"/>
      <c r="L24" s="258">
        <f t="shared" si="4"/>
        <v>0</v>
      </c>
    </row>
    <row r="25" spans="1:12" ht="15.75" customHeight="1">
      <c r="A25" s="261" t="s">
        <v>244</v>
      </c>
      <c r="B25" s="300"/>
      <c r="C25" s="299"/>
      <c r="D25" s="258">
        <f t="shared" si="2"/>
        <v>0</v>
      </c>
      <c r="E25" s="291"/>
      <c r="F25" s="258"/>
      <c r="G25" s="258">
        <f t="shared" si="3"/>
        <v>0</v>
      </c>
      <c r="H25" s="257">
        <f t="shared" si="0"/>
        <v>0</v>
      </c>
      <c r="I25" s="290">
        <f t="shared" si="1"/>
      </c>
      <c r="J25" s="291"/>
      <c r="K25" s="258"/>
      <c r="L25" s="258">
        <f t="shared" si="4"/>
        <v>0</v>
      </c>
    </row>
    <row r="26" spans="1:12" ht="15.75" customHeight="1">
      <c r="A26" s="261" t="s">
        <v>243</v>
      </c>
      <c r="B26" s="300"/>
      <c r="C26" s="299"/>
      <c r="D26" s="258">
        <f t="shared" si="2"/>
        <v>0</v>
      </c>
      <c r="E26" s="291"/>
      <c r="F26" s="258"/>
      <c r="G26" s="258">
        <f t="shared" si="3"/>
        <v>0</v>
      </c>
      <c r="H26" s="257">
        <f t="shared" si="0"/>
        <v>0</v>
      </c>
      <c r="I26" s="290">
        <f t="shared" si="1"/>
      </c>
      <c r="J26" s="291"/>
      <c r="K26" s="258"/>
      <c r="L26" s="258">
        <f t="shared" si="4"/>
        <v>0</v>
      </c>
    </row>
    <row r="27" spans="1:12" ht="15.75" customHeight="1">
      <c r="A27" s="261" t="s">
        <v>242</v>
      </c>
      <c r="B27" s="300"/>
      <c r="C27" s="299"/>
      <c r="D27" s="258">
        <f t="shared" si="2"/>
        <v>0</v>
      </c>
      <c r="E27" s="291"/>
      <c r="F27" s="258"/>
      <c r="G27" s="258">
        <f t="shared" si="3"/>
        <v>0</v>
      </c>
      <c r="H27" s="257">
        <f t="shared" si="0"/>
        <v>0</v>
      </c>
      <c r="I27" s="290">
        <f t="shared" si="1"/>
      </c>
      <c r="J27" s="291"/>
      <c r="K27" s="258"/>
      <c r="L27" s="258">
        <f t="shared" si="4"/>
        <v>0</v>
      </c>
    </row>
    <row r="28" spans="1:12" ht="15.75" customHeight="1">
      <c r="A28" s="261" t="s">
        <v>241</v>
      </c>
      <c r="B28" s="300"/>
      <c r="C28" s="299"/>
      <c r="D28" s="258">
        <f t="shared" si="2"/>
        <v>0</v>
      </c>
      <c r="E28" s="291"/>
      <c r="F28" s="258"/>
      <c r="G28" s="258">
        <f t="shared" si="3"/>
        <v>0</v>
      </c>
      <c r="H28" s="257">
        <f t="shared" si="0"/>
        <v>0</v>
      </c>
      <c r="I28" s="290">
        <f t="shared" si="1"/>
      </c>
      <c r="J28" s="291"/>
      <c r="K28" s="258"/>
      <c r="L28" s="258">
        <f t="shared" si="4"/>
        <v>0</v>
      </c>
    </row>
    <row r="29" spans="1:12" ht="15.75" customHeight="1">
      <c r="A29" s="244" t="s">
        <v>240</v>
      </c>
      <c r="B29" s="281"/>
      <c r="C29" s="280"/>
      <c r="D29" s="253">
        <f>D30</f>
        <v>0</v>
      </c>
      <c r="E29" s="296"/>
      <c r="F29" s="253"/>
      <c r="G29" s="253">
        <f>G30</f>
        <v>0</v>
      </c>
      <c r="H29" s="253">
        <f t="shared" si="0"/>
        <v>0</v>
      </c>
      <c r="I29" s="253">
        <f t="shared" si="1"/>
      </c>
      <c r="J29" s="296"/>
      <c r="K29" s="253"/>
      <c r="L29" s="253">
        <f>L30</f>
        <v>0</v>
      </c>
    </row>
    <row r="30" spans="1:12" ht="15.75" customHeight="1">
      <c r="A30" s="259" t="s">
        <v>275</v>
      </c>
      <c r="B30" s="297"/>
      <c r="C30" s="260"/>
      <c r="D30" s="257">
        <f>SUM(D31:D34)</f>
        <v>0</v>
      </c>
      <c r="E30" s="257"/>
      <c r="F30" s="257"/>
      <c r="G30" s="257">
        <f>SUM(G31:G34)</f>
        <v>0</v>
      </c>
      <c r="H30" s="257">
        <f t="shared" si="0"/>
        <v>0</v>
      </c>
      <c r="I30" s="290">
        <f t="shared" si="1"/>
      </c>
      <c r="J30" s="257"/>
      <c r="K30" s="257"/>
      <c r="L30" s="257">
        <f>SUM(L31:L34)</f>
        <v>0</v>
      </c>
    </row>
    <row r="31" spans="1:12" ht="15.75" customHeight="1">
      <c r="A31" s="259" t="s">
        <v>274</v>
      </c>
      <c r="B31" s="293"/>
      <c r="C31" s="292"/>
      <c r="D31" s="258">
        <f>B31*C31</f>
        <v>0</v>
      </c>
      <c r="E31" s="291"/>
      <c r="F31" s="258"/>
      <c r="G31" s="258">
        <f>E31*F31</f>
        <v>0</v>
      </c>
      <c r="H31" s="257">
        <f t="shared" si="0"/>
        <v>0</v>
      </c>
      <c r="I31" s="290">
        <f t="shared" si="1"/>
      </c>
      <c r="J31" s="291"/>
      <c r="K31" s="258"/>
      <c r="L31" s="258">
        <f>J31*K31</f>
        <v>0</v>
      </c>
    </row>
    <row r="32" spans="1:12" ht="15.75" customHeight="1">
      <c r="A32" s="259" t="s">
        <v>273</v>
      </c>
      <c r="B32" s="293"/>
      <c r="C32" s="292"/>
      <c r="D32" s="258">
        <f>B32*C32</f>
        <v>0</v>
      </c>
      <c r="E32" s="291"/>
      <c r="F32" s="258"/>
      <c r="G32" s="258">
        <f>E32*F32</f>
        <v>0</v>
      </c>
      <c r="H32" s="257">
        <f t="shared" si="0"/>
        <v>0</v>
      </c>
      <c r="I32" s="290">
        <f t="shared" si="1"/>
      </c>
      <c r="J32" s="291"/>
      <c r="K32" s="258"/>
      <c r="L32" s="258">
        <f>J32*K32</f>
        <v>0</v>
      </c>
    </row>
    <row r="33" spans="1:12" ht="15.75" customHeight="1">
      <c r="A33" s="259" t="s">
        <v>272</v>
      </c>
      <c r="B33" s="293"/>
      <c r="C33" s="292"/>
      <c r="D33" s="258">
        <f>B33*C33</f>
        <v>0</v>
      </c>
      <c r="E33" s="291"/>
      <c r="F33" s="258"/>
      <c r="G33" s="258">
        <f>E33*F33</f>
        <v>0</v>
      </c>
      <c r="H33" s="257">
        <f t="shared" si="0"/>
        <v>0</v>
      </c>
      <c r="I33" s="290">
        <f t="shared" si="1"/>
      </c>
      <c r="J33" s="291"/>
      <c r="K33" s="258"/>
      <c r="L33" s="258">
        <f>J33*K33</f>
        <v>0</v>
      </c>
    </row>
    <row r="34" spans="1:12" ht="15.75" customHeight="1">
      <c r="A34" s="259" t="s">
        <v>271</v>
      </c>
      <c r="B34" s="293"/>
      <c r="C34" s="292"/>
      <c r="D34" s="258">
        <f>B34*C34</f>
        <v>0</v>
      </c>
      <c r="E34" s="291"/>
      <c r="F34" s="258"/>
      <c r="G34" s="258">
        <f>E34*F34</f>
        <v>0</v>
      </c>
      <c r="H34" s="257">
        <f t="shared" si="0"/>
        <v>0</v>
      </c>
      <c r="I34" s="290">
        <f t="shared" si="1"/>
      </c>
      <c r="J34" s="291"/>
      <c r="K34" s="258"/>
      <c r="L34" s="258">
        <f>J34*K34</f>
        <v>0</v>
      </c>
    </row>
    <row r="35" spans="1:12" ht="15.75" customHeight="1">
      <c r="A35" s="244" t="s">
        <v>234</v>
      </c>
      <c r="B35" s="281"/>
      <c r="C35" s="280"/>
      <c r="D35" s="253">
        <f>D36+D39+D42+D43+D44+D45+D46+D47</f>
        <v>0</v>
      </c>
      <c r="E35" s="296"/>
      <c r="F35" s="253"/>
      <c r="G35" s="253">
        <f>G36+G39+G42+G43+G44+G45+G46+G47</f>
        <v>0</v>
      </c>
      <c r="H35" s="253">
        <f t="shared" si="0"/>
        <v>0</v>
      </c>
      <c r="I35" s="253">
        <f t="shared" si="1"/>
      </c>
      <c r="J35" s="296"/>
      <c r="K35" s="253"/>
      <c r="L35" s="253">
        <f>L36+L39+L42+L43+L44+L45+L46+L47</f>
        <v>0</v>
      </c>
    </row>
    <row r="36" spans="1:12" ht="15.75" customHeight="1">
      <c r="A36" s="259" t="s">
        <v>233</v>
      </c>
      <c r="B36" s="297"/>
      <c r="C36" s="260"/>
      <c r="D36" s="260">
        <f>SUM(D37:D38)</f>
        <v>0</v>
      </c>
      <c r="E36" s="260"/>
      <c r="F36" s="260"/>
      <c r="G36" s="260">
        <f>SUM(G37:G38)</f>
        <v>0</v>
      </c>
      <c r="H36" s="257">
        <f t="shared" si="0"/>
        <v>0</v>
      </c>
      <c r="I36" s="290">
        <f t="shared" si="1"/>
      </c>
      <c r="J36" s="260"/>
      <c r="K36" s="260"/>
      <c r="L36" s="260">
        <f>SUM(L37:L38)</f>
        <v>0</v>
      </c>
    </row>
    <row r="37" spans="1:12" ht="15.75" customHeight="1">
      <c r="A37" s="259" t="s">
        <v>232</v>
      </c>
      <c r="B37" s="293"/>
      <c r="C37" s="292"/>
      <c r="D37" s="258">
        <f>B37*C37</f>
        <v>0</v>
      </c>
      <c r="E37" s="291"/>
      <c r="F37" s="258"/>
      <c r="G37" s="258">
        <f>E37*F37</f>
        <v>0</v>
      </c>
      <c r="H37" s="257">
        <f t="shared" si="0"/>
        <v>0</v>
      </c>
      <c r="I37" s="290">
        <f t="shared" si="1"/>
      </c>
      <c r="J37" s="291"/>
      <c r="K37" s="258"/>
      <c r="L37" s="258">
        <f>J37*K37</f>
        <v>0</v>
      </c>
    </row>
    <row r="38" spans="1:12" ht="15.75" customHeight="1">
      <c r="A38" s="259" t="s">
        <v>231</v>
      </c>
      <c r="B38" s="293"/>
      <c r="C38" s="292"/>
      <c r="D38" s="258">
        <f>B38*C38</f>
        <v>0</v>
      </c>
      <c r="E38" s="291"/>
      <c r="F38" s="258"/>
      <c r="G38" s="258">
        <f>E38*F38</f>
        <v>0</v>
      </c>
      <c r="H38" s="257">
        <f t="shared" si="0"/>
        <v>0</v>
      </c>
      <c r="I38" s="290">
        <f t="shared" si="1"/>
      </c>
      <c r="J38" s="291"/>
      <c r="K38" s="258"/>
      <c r="L38" s="258">
        <f>J38*K38</f>
        <v>0</v>
      </c>
    </row>
    <row r="39" spans="1:12" ht="15.75" customHeight="1">
      <c r="A39" s="259" t="s">
        <v>230</v>
      </c>
      <c r="B39" s="297"/>
      <c r="C39" s="260"/>
      <c r="D39" s="260">
        <f>SUM(D40:D41)</f>
        <v>0</v>
      </c>
      <c r="E39" s="260"/>
      <c r="F39" s="260"/>
      <c r="G39" s="260">
        <f>SUM(G40:G41)</f>
        <v>0</v>
      </c>
      <c r="H39" s="257">
        <f t="shared" si="0"/>
        <v>0</v>
      </c>
      <c r="I39" s="290">
        <f t="shared" si="1"/>
      </c>
      <c r="J39" s="260"/>
      <c r="K39" s="260"/>
      <c r="L39" s="260">
        <f>SUM(L40:L41)</f>
        <v>0</v>
      </c>
    </row>
    <row r="40" spans="1:12" ht="15.75" customHeight="1">
      <c r="A40" s="259" t="s">
        <v>229</v>
      </c>
      <c r="B40" s="293"/>
      <c r="C40" s="292"/>
      <c r="D40" s="258">
        <f aca="true" t="shared" si="5" ref="D40:D46">B40*C40</f>
        <v>0</v>
      </c>
      <c r="E40" s="291"/>
      <c r="F40" s="258"/>
      <c r="G40" s="258">
        <f aca="true" t="shared" si="6" ref="G40:G46">E40*F40</f>
        <v>0</v>
      </c>
      <c r="H40" s="257">
        <f t="shared" si="0"/>
        <v>0</v>
      </c>
      <c r="I40" s="290">
        <f t="shared" si="1"/>
      </c>
      <c r="J40" s="291"/>
      <c r="K40" s="258"/>
      <c r="L40" s="258">
        <f aca="true" t="shared" si="7" ref="L40:L46">J40*K40</f>
        <v>0</v>
      </c>
    </row>
    <row r="41" spans="1:12" ht="15.75" customHeight="1">
      <c r="A41" s="259" t="s">
        <v>228</v>
      </c>
      <c r="B41" s="293"/>
      <c r="C41" s="292"/>
      <c r="D41" s="258">
        <f t="shared" si="5"/>
        <v>0</v>
      </c>
      <c r="E41" s="291"/>
      <c r="F41" s="258"/>
      <c r="G41" s="258">
        <f t="shared" si="6"/>
        <v>0</v>
      </c>
      <c r="H41" s="257">
        <f t="shared" si="0"/>
        <v>0</v>
      </c>
      <c r="I41" s="290">
        <f t="shared" si="1"/>
      </c>
      <c r="J41" s="291"/>
      <c r="K41" s="258"/>
      <c r="L41" s="258">
        <f t="shared" si="7"/>
        <v>0</v>
      </c>
    </row>
    <row r="42" spans="1:12" ht="15.75" customHeight="1">
      <c r="A42" s="259" t="s">
        <v>227</v>
      </c>
      <c r="B42" s="293"/>
      <c r="C42" s="292"/>
      <c r="D42" s="258">
        <f t="shared" si="5"/>
        <v>0</v>
      </c>
      <c r="E42" s="291"/>
      <c r="F42" s="258"/>
      <c r="G42" s="258">
        <f t="shared" si="6"/>
        <v>0</v>
      </c>
      <c r="H42" s="257">
        <f t="shared" si="0"/>
        <v>0</v>
      </c>
      <c r="I42" s="290">
        <f t="shared" si="1"/>
      </c>
      <c r="J42" s="291"/>
      <c r="K42" s="258"/>
      <c r="L42" s="258">
        <f t="shared" si="7"/>
        <v>0</v>
      </c>
    </row>
    <row r="43" spans="1:12" ht="15.75" customHeight="1">
      <c r="A43" s="259" t="s">
        <v>226</v>
      </c>
      <c r="B43" s="293"/>
      <c r="C43" s="292"/>
      <c r="D43" s="258">
        <f t="shared" si="5"/>
        <v>0</v>
      </c>
      <c r="E43" s="291"/>
      <c r="F43" s="258"/>
      <c r="G43" s="258">
        <f t="shared" si="6"/>
        <v>0</v>
      </c>
      <c r="H43" s="257">
        <f t="shared" si="0"/>
        <v>0</v>
      </c>
      <c r="I43" s="290">
        <f t="shared" si="1"/>
      </c>
      <c r="J43" s="291"/>
      <c r="K43" s="258"/>
      <c r="L43" s="258">
        <f t="shared" si="7"/>
        <v>0</v>
      </c>
    </row>
    <row r="44" spans="1:12" ht="15.75" customHeight="1">
      <c r="A44" s="259" t="s">
        <v>225</v>
      </c>
      <c r="B44" s="293"/>
      <c r="C44" s="292"/>
      <c r="D44" s="258">
        <f t="shared" si="5"/>
        <v>0</v>
      </c>
      <c r="E44" s="291"/>
      <c r="F44" s="258"/>
      <c r="G44" s="258">
        <f t="shared" si="6"/>
        <v>0</v>
      </c>
      <c r="H44" s="257">
        <f t="shared" si="0"/>
        <v>0</v>
      </c>
      <c r="I44" s="290">
        <f t="shared" si="1"/>
      </c>
      <c r="J44" s="291"/>
      <c r="K44" s="258"/>
      <c r="L44" s="258">
        <f t="shared" si="7"/>
        <v>0</v>
      </c>
    </row>
    <row r="45" spans="1:12" ht="15.75" customHeight="1">
      <c r="A45" s="259" t="s">
        <v>224</v>
      </c>
      <c r="B45" s="293"/>
      <c r="C45" s="292"/>
      <c r="D45" s="258">
        <f t="shared" si="5"/>
        <v>0</v>
      </c>
      <c r="E45" s="291"/>
      <c r="F45" s="258"/>
      <c r="G45" s="258">
        <f t="shared" si="6"/>
        <v>0</v>
      </c>
      <c r="H45" s="257">
        <f aca="true" t="shared" si="8" ref="H45:H67">-D45+G45</f>
        <v>0</v>
      </c>
      <c r="I45" s="290">
        <f t="shared" si="1"/>
      </c>
      <c r="J45" s="291"/>
      <c r="K45" s="258"/>
      <c r="L45" s="258">
        <f t="shared" si="7"/>
        <v>0</v>
      </c>
    </row>
    <row r="46" spans="1:12" ht="15.75" customHeight="1">
      <c r="A46" s="259" t="s">
        <v>223</v>
      </c>
      <c r="B46" s="293"/>
      <c r="C46" s="292"/>
      <c r="D46" s="258">
        <f t="shared" si="5"/>
        <v>0</v>
      </c>
      <c r="E46" s="291"/>
      <c r="F46" s="258"/>
      <c r="G46" s="258">
        <f t="shared" si="6"/>
        <v>0</v>
      </c>
      <c r="H46" s="257">
        <f t="shared" si="8"/>
        <v>0</v>
      </c>
      <c r="I46" s="290">
        <f t="shared" si="1"/>
      </c>
      <c r="J46" s="291"/>
      <c r="K46" s="258"/>
      <c r="L46" s="258">
        <f t="shared" si="7"/>
        <v>0</v>
      </c>
    </row>
    <row r="47" spans="1:12" ht="15.75" customHeight="1">
      <c r="A47" s="259" t="s">
        <v>222</v>
      </c>
      <c r="B47" s="297"/>
      <c r="C47" s="260"/>
      <c r="D47" s="260">
        <f>SUM(D48:D49)</f>
        <v>0</v>
      </c>
      <c r="E47" s="260"/>
      <c r="F47" s="260"/>
      <c r="G47" s="260">
        <f>SUM(G48:G49)</f>
        <v>0</v>
      </c>
      <c r="H47" s="257">
        <f t="shared" si="8"/>
        <v>0</v>
      </c>
      <c r="I47" s="290">
        <f t="shared" si="1"/>
      </c>
      <c r="J47" s="260"/>
      <c r="K47" s="260"/>
      <c r="L47" s="260">
        <f>SUM(L48:L49)</f>
        <v>0</v>
      </c>
    </row>
    <row r="48" spans="1:12" ht="15.75" customHeight="1">
      <c r="A48" s="259" t="s">
        <v>221</v>
      </c>
      <c r="B48" s="293"/>
      <c r="C48" s="292"/>
      <c r="D48" s="258">
        <f>B48*C48</f>
        <v>0</v>
      </c>
      <c r="E48" s="291"/>
      <c r="F48" s="258"/>
      <c r="G48" s="258">
        <f>E48*F48</f>
        <v>0</v>
      </c>
      <c r="H48" s="257">
        <f t="shared" si="8"/>
        <v>0</v>
      </c>
      <c r="I48" s="290">
        <f t="shared" si="1"/>
      </c>
      <c r="J48" s="291"/>
      <c r="K48" s="258"/>
      <c r="L48" s="258">
        <f>J48*K48</f>
        <v>0</v>
      </c>
    </row>
    <row r="49" spans="1:12" ht="15.75" customHeight="1">
      <c r="A49" s="259" t="s">
        <v>220</v>
      </c>
      <c r="B49" s="293"/>
      <c r="C49" s="292"/>
      <c r="D49" s="258">
        <f>B49*C49</f>
        <v>0</v>
      </c>
      <c r="E49" s="291"/>
      <c r="F49" s="258"/>
      <c r="G49" s="258">
        <f>E49*F49</f>
        <v>0</v>
      </c>
      <c r="H49" s="257">
        <f t="shared" si="8"/>
        <v>0</v>
      </c>
      <c r="I49" s="290">
        <f t="shared" si="1"/>
      </c>
      <c r="J49" s="291"/>
      <c r="K49" s="258"/>
      <c r="L49" s="258">
        <f>J49*K49</f>
        <v>0</v>
      </c>
    </row>
    <row r="50" spans="1:12" ht="15.75" customHeight="1">
      <c r="A50" s="244" t="s">
        <v>219</v>
      </c>
      <c r="B50" s="281"/>
      <c r="C50" s="280"/>
      <c r="D50" s="253">
        <f>SUM(D51:D55)</f>
        <v>0</v>
      </c>
      <c r="E50" s="253"/>
      <c r="F50" s="253"/>
      <c r="G50" s="253">
        <f>SUM(G51:G55)</f>
        <v>0</v>
      </c>
      <c r="H50" s="253">
        <f t="shared" si="8"/>
        <v>0</v>
      </c>
      <c r="I50" s="253">
        <f t="shared" si="1"/>
      </c>
      <c r="J50" s="253"/>
      <c r="K50" s="253"/>
      <c r="L50" s="253">
        <f>SUM(L51:L55)</f>
        <v>0</v>
      </c>
    </row>
    <row r="51" spans="1:12" ht="15.75" customHeight="1">
      <c r="A51" s="259" t="s">
        <v>218</v>
      </c>
      <c r="B51" s="293"/>
      <c r="C51" s="292"/>
      <c r="D51" s="258">
        <f>B51*C51</f>
        <v>0</v>
      </c>
      <c r="E51" s="291"/>
      <c r="F51" s="258"/>
      <c r="G51" s="258">
        <f>E51*F51</f>
        <v>0</v>
      </c>
      <c r="H51" s="257">
        <f t="shared" si="8"/>
        <v>0</v>
      </c>
      <c r="I51" s="290">
        <f t="shared" si="1"/>
      </c>
      <c r="J51" s="291"/>
      <c r="K51" s="258"/>
      <c r="L51" s="258">
        <f>J51*K51</f>
        <v>0</v>
      </c>
    </row>
    <row r="52" spans="1:12" ht="15.75" customHeight="1">
      <c r="A52" s="259" t="s">
        <v>217</v>
      </c>
      <c r="B52" s="293"/>
      <c r="C52" s="292"/>
      <c r="D52" s="258">
        <f>B52*C52</f>
        <v>0</v>
      </c>
      <c r="E52" s="291"/>
      <c r="F52" s="258"/>
      <c r="G52" s="258">
        <f>E52*F52</f>
        <v>0</v>
      </c>
      <c r="H52" s="257">
        <f t="shared" si="8"/>
        <v>0</v>
      </c>
      <c r="I52" s="290">
        <f t="shared" si="1"/>
      </c>
      <c r="J52" s="291"/>
      <c r="K52" s="258"/>
      <c r="L52" s="258">
        <f>J52*K52</f>
        <v>0</v>
      </c>
    </row>
    <row r="53" spans="1:12" ht="15.75" customHeight="1">
      <c r="A53" s="259" t="s">
        <v>216</v>
      </c>
      <c r="B53" s="293"/>
      <c r="C53" s="292"/>
      <c r="D53" s="258">
        <f>B53*C53</f>
        <v>0</v>
      </c>
      <c r="E53" s="291"/>
      <c r="F53" s="258"/>
      <c r="G53" s="258">
        <f>E53*F53</f>
        <v>0</v>
      </c>
      <c r="H53" s="257">
        <f t="shared" si="8"/>
        <v>0</v>
      </c>
      <c r="I53" s="290">
        <f t="shared" si="1"/>
      </c>
      <c r="J53" s="291"/>
      <c r="K53" s="258"/>
      <c r="L53" s="258">
        <f>J53*K53</f>
        <v>0</v>
      </c>
    </row>
    <row r="54" spans="1:12" ht="15.75" customHeight="1">
      <c r="A54" s="259" t="s">
        <v>215</v>
      </c>
      <c r="B54" s="293"/>
      <c r="C54" s="292"/>
      <c r="D54" s="258">
        <f>B54*C54</f>
        <v>0</v>
      </c>
      <c r="E54" s="291"/>
      <c r="F54" s="258"/>
      <c r="G54" s="258">
        <f>E54*F54</f>
        <v>0</v>
      </c>
      <c r="H54" s="257">
        <f t="shared" si="8"/>
        <v>0</v>
      </c>
      <c r="I54" s="290">
        <f t="shared" si="1"/>
      </c>
      <c r="J54" s="291"/>
      <c r="K54" s="258"/>
      <c r="L54" s="258">
        <f>J54*K54</f>
        <v>0</v>
      </c>
    </row>
    <row r="55" spans="1:12" ht="15.75" customHeight="1">
      <c r="A55" s="259" t="s">
        <v>214</v>
      </c>
      <c r="B55" s="293"/>
      <c r="C55" s="292"/>
      <c r="D55" s="258">
        <f>B55*C55</f>
        <v>0</v>
      </c>
      <c r="E55" s="291"/>
      <c r="F55" s="258"/>
      <c r="G55" s="258">
        <f>E55*F55</f>
        <v>0</v>
      </c>
      <c r="H55" s="257">
        <f t="shared" si="8"/>
        <v>0</v>
      </c>
      <c r="I55" s="290">
        <f t="shared" si="1"/>
      </c>
      <c r="J55" s="291"/>
      <c r="K55" s="258"/>
      <c r="L55" s="258">
        <f>J55*K55</f>
        <v>0</v>
      </c>
    </row>
    <row r="56" spans="1:12" ht="15.75" customHeight="1">
      <c r="A56" s="244" t="s">
        <v>213</v>
      </c>
      <c r="B56" s="281"/>
      <c r="C56" s="280"/>
      <c r="D56" s="253">
        <f>SUM(D57:D58)</f>
        <v>0</v>
      </c>
      <c r="E56" s="253"/>
      <c r="F56" s="253"/>
      <c r="G56" s="253">
        <f>SUM(G57:G58)</f>
        <v>0</v>
      </c>
      <c r="H56" s="253">
        <f t="shared" si="8"/>
        <v>0</v>
      </c>
      <c r="I56" s="253">
        <f t="shared" si="1"/>
      </c>
      <c r="J56" s="253"/>
      <c r="K56" s="253"/>
      <c r="L56" s="253">
        <f>SUM(L57:L58)</f>
        <v>0</v>
      </c>
    </row>
    <row r="57" spans="1:12" ht="15.75" customHeight="1">
      <c r="A57" s="259" t="s">
        <v>212</v>
      </c>
      <c r="B57" s="293"/>
      <c r="C57" s="292"/>
      <c r="D57" s="258">
        <f>B57*C57</f>
        <v>0</v>
      </c>
      <c r="E57" s="291"/>
      <c r="F57" s="258"/>
      <c r="G57" s="258">
        <f>E57*F57</f>
        <v>0</v>
      </c>
      <c r="H57" s="257">
        <f t="shared" si="8"/>
        <v>0</v>
      </c>
      <c r="I57" s="290">
        <f t="shared" si="1"/>
      </c>
      <c r="J57" s="291"/>
      <c r="K57" s="258"/>
      <c r="L57" s="258">
        <f>J57*K57</f>
        <v>0</v>
      </c>
    </row>
    <row r="58" spans="1:12" ht="15.75" customHeight="1">
      <c r="A58" s="259" t="s">
        <v>211</v>
      </c>
      <c r="B58" s="293"/>
      <c r="C58" s="292"/>
      <c r="D58" s="258">
        <f>B58*C58</f>
        <v>0</v>
      </c>
      <c r="E58" s="291"/>
      <c r="F58" s="258"/>
      <c r="G58" s="258">
        <f>E58*F58</f>
        <v>0</v>
      </c>
      <c r="H58" s="257">
        <f t="shared" si="8"/>
        <v>0</v>
      </c>
      <c r="I58" s="290">
        <f t="shared" si="1"/>
      </c>
      <c r="J58" s="291"/>
      <c r="K58" s="258"/>
      <c r="L58" s="258">
        <f>J58*K58</f>
        <v>0</v>
      </c>
    </row>
    <row r="59" spans="1:12" ht="15.75" customHeight="1">
      <c r="A59" s="244" t="s">
        <v>210</v>
      </c>
      <c r="B59" s="281"/>
      <c r="C59" s="280"/>
      <c r="D59" s="253">
        <f>SUM(D60:D62)</f>
        <v>0</v>
      </c>
      <c r="E59" s="296"/>
      <c r="F59" s="253"/>
      <c r="G59" s="253">
        <f>G60+G61+G62</f>
        <v>0</v>
      </c>
      <c r="H59" s="253">
        <f t="shared" si="8"/>
        <v>0</v>
      </c>
      <c r="I59" s="253">
        <f t="shared" si="1"/>
      </c>
      <c r="J59" s="296"/>
      <c r="K59" s="253"/>
      <c r="L59" s="253">
        <f>L60+L61+L62</f>
        <v>0</v>
      </c>
    </row>
    <row r="60" spans="1:12" ht="15.75" customHeight="1">
      <c r="A60" s="259" t="s">
        <v>209</v>
      </c>
      <c r="B60" s="293"/>
      <c r="C60" s="292"/>
      <c r="D60" s="258">
        <f>B60*C60</f>
        <v>0</v>
      </c>
      <c r="E60" s="291"/>
      <c r="F60" s="258"/>
      <c r="G60" s="258">
        <f>E60*F60</f>
        <v>0</v>
      </c>
      <c r="H60" s="257">
        <f t="shared" si="8"/>
        <v>0</v>
      </c>
      <c r="I60" s="290">
        <f t="shared" si="1"/>
      </c>
      <c r="J60" s="291"/>
      <c r="K60" s="258"/>
      <c r="L60" s="258">
        <f>J60*K60</f>
        <v>0</v>
      </c>
    </row>
    <row r="61" spans="1:12" ht="15.75" customHeight="1">
      <c r="A61" s="259" t="s">
        <v>208</v>
      </c>
      <c r="B61" s="293"/>
      <c r="C61" s="292"/>
      <c r="D61" s="258">
        <f>B61*C61</f>
        <v>0</v>
      </c>
      <c r="E61" s="291"/>
      <c r="F61" s="258"/>
      <c r="G61" s="258">
        <f>E61*F61</f>
        <v>0</v>
      </c>
      <c r="H61" s="257">
        <f t="shared" si="8"/>
        <v>0</v>
      </c>
      <c r="I61" s="290">
        <f t="shared" si="1"/>
      </c>
      <c r="J61" s="291"/>
      <c r="K61" s="258"/>
      <c r="L61" s="258">
        <f>J61*K61</f>
        <v>0</v>
      </c>
    </row>
    <row r="62" spans="1:12" ht="15.75" customHeight="1">
      <c r="A62" s="259" t="s">
        <v>207</v>
      </c>
      <c r="B62" s="293"/>
      <c r="C62" s="292"/>
      <c r="D62" s="258">
        <f>B62*C62</f>
        <v>0</v>
      </c>
      <c r="E62" s="291"/>
      <c r="F62" s="258"/>
      <c r="G62" s="258">
        <f>E62*F62</f>
        <v>0</v>
      </c>
      <c r="H62" s="257">
        <f t="shared" si="8"/>
        <v>0</v>
      </c>
      <c r="I62" s="290">
        <f t="shared" si="1"/>
      </c>
      <c r="J62" s="291"/>
      <c r="K62" s="258"/>
      <c r="L62" s="258">
        <f>J62*K62</f>
        <v>0</v>
      </c>
    </row>
    <row r="63" spans="1:12" ht="15.75" customHeight="1">
      <c r="A63" s="244" t="s">
        <v>206</v>
      </c>
      <c r="B63" s="281"/>
      <c r="C63" s="280"/>
      <c r="D63" s="253">
        <f>SUM(D64:D65)</f>
        <v>0</v>
      </c>
      <c r="E63" s="296"/>
      <c r="F63" s="253"/>
      <c r="G63" s="253">
        <f>SUM(G64:G65)</f>
        <v>0</v>
      </c>
      <c r="H63" s="253">
        <f t="shared" si="8"/>
        <v>0</v>
      </c>
      <c r="I63" s="253">
        <f t="shared" si="1"/>
      </c>
      <c r="J63" s="296"/>
      <c r="K63" s="253"/>
      <c r="L63" s="253">
        <f>SUM(L64:L65)</f>
        <v>0</v>
      </c>
    </row>
    <row r="64" spans="1:12" ht="15.75" customHeight="1">
      <c r="A64" s="256" t="s">
        <v>205</v>
      </c>
      <c r="B64" s="295"/>
      <c r="C64" s="294"/>
      <c r="D64" s="258">
        <f>B64*C64</f>
        <v>0</v>
      </c>
      <c r="E64" s="291"/>
      <c r="F64" s="258"/>
      <c r="G64" s="258">
        <f>E64*F64</f>
        <v>0</v>
      </c>
      <c r="H64" s="257">
        <f t="shared" si="8"/>
        <v>0</v>
      </c>
      <c r="I64" s="290">
        <f t="shared" si="1"/>
      </c>
      <c r="J64" s="291"/>
      <c r="K64" s="258"/>
      <c r="L64" s="258">
        <f>J64*K64</f>
        <v>0</v>
      </c>
    </row>
    <row r="65" spans="1:12" ht="15.75" customHeight="1">
      <c r="A65" s="259" t="s">
        <v>204</v>
      </c>
      <c r="B65" s="293"/>
      <c r="C65" s="292"/>
      <c r="D65" s="258">
        <f>B65*C65</f>
        <v>0</v>
      </c>
      <c r="E65" s="291"/>
      <c r="F65" s="258"/>
      <c r="G65" s="258">
        <f>E65*F65</f>
        <v>0</v>
      </c>
      <c r="H65" s="257">
        <f t="shared" si="8"/>
        <v>0</v>
      </c>
      <c r="I65" s="290">
        <f t="shared" si="1"/>
      </c>
      <c r="J65" s="291"/>
      <c r="K65" s="258"/>
      <c r="L65" s="258">
        <f>J65*K65</f>
        <v>0</v>
      </c>
    </row>
    <row r="66" spans="1:12" ht="15.75" customHeight="1">
      <c r="A66" s="244" t="s">
        <v>270</v>
      </c>
      <c r="B66" s="281"/>
      <c r="C66" s="280"/>
      <c r="D66" s="243">
        <f>D63+D59+D56+D50+D35+D29+D13</f>
        <v>0</v>
      </c>
      <c r="E66" s="288"/>
      <c r="F66" s="243"/>
      <c r="G66" s="243">
        <f>G63+G59+G56+G50+G35+G29+G13</f>
        <v>0</v>
      </c>
      <c r="H66" s="243">
        <f t="shared" si="8"/>
        <v>0</v>
      </c>
      <c r="I66" s="277"/>
      <c r="J66" s="288"/>
      <c r="K66" s="243"/>
      <c r="L66" s="243"/>
    </row>
    <row r="67" spans="1:12" ht="15.75" customHeight="1">
      <c r="A67" s="256" t="s">
        <v>202</v>
      </c>
      <c r="B67" s="286"/>
      <c r="C67" s="285"/>
      <c r="D67" s="247">
        <f>D66-(D58+D47)</f>
        <v>0</v>
      </c>
      <c r="E67" s="288"/>
      <c r="F67" s="247"/>
      <c r="G67" s="247">
        <f>G66-(G58+G47)</f>
        <v>0</v>
      </c>
      <c r="H67" s="289">
        <f t="shared" si="8"/>
        <v>0</v>
      </c>
      <c r="I67" s="287"/>
      <c r="J67" s="288"/>
      <c r="K67" s="247"/>
      <c r="L67" s="247"/>
    </row>
    <row r="68" spans="1:12" ht="15.75" customHeight="1">
      <c r="A68" s="244" t="s">
        <v>301</v>
      </c>
      <c r="B68" s="281"/>
      <c r="C68" s="280"/>
      <c r="D68" s="247">
        <f>D69</f>
        <v>0</v>
      </c>
      <c r="E68" s="279"/>
      <c r="F68" s="278"/>
      <c r="G68" s="247">
        <f>G69</f>
        <v>0</v>
      </c>
      <c r="H68" s="247">
        <f>-D68+G68</f>
        <v>0</v>
      </c>
      <c r="I68" s="277"/>
      <c r="J68" s="279"/>
      <c r="K68" s="278"/>
      <c r="L68" s="243"/>
    </row>
    <row r="69" spans="1:12" ht="15.75" customHeight="1">
      <c r="A69" s="418" t="s">
        <v>300</v>
      </c>
      <c r="B69" s="286"/>
      <c r="C69" s="285"/>
      <c r="D69" s="419"/>
      <c r="E69" s="283"/>
      <c r="F69" s="282"/>
      <c r="G69" s="419"/>
      <c r="H69" s="247"/>
      <c r="I69" s="287"/>
      <c r="J69" s="454"/>
      <c r="K69" s="420"/>
      <c r="L69" s="419"/>
    </row>
    <row r="70" spans="1:12" ht="15.75" customHeight="1">
      <c r="A70" s="244" t="s">
        <v>201</v>
      </c>
      <c r="B70" s="281"/>
      <c r="C70" s="280"/>
      <c r="D70" s="243">
        <f>D68+D66</f>
        <v>0</v>
      </c>
      <c r="E70" s="288"/>
      <c r="F70" s="243"/>
      <c r="G70" s="243">
        <f>G68+G66</f>
        <v>0</v>
      </c>
      <c r="H70" s="243"/>
      <c r="I70" s="277"/>
      <c r="J70" s="288"/>
      <c r="K70" s="243"/>
      <c r="L70" s="243"/>
    </row>
    <row r="71" spans="1:12" ht="15.75" customHeight="1">
      <c r="A71" s="251" t="s">
        <v>200</v>
      </c>
      <c r="B71" s="286"/>
      <c r="C71" s="285"/>
      <c r="D71" s="247">
        <f>D58+D48+D39</f>
        <v>0</v>
      </c>
      <c r="E71" s="288"/>
      <c r="F71" s="247"/>
      <c r="G71" s="247">
        <f>G58+G48+G39</f>
        <v>0</v>
      </c>
      <c r="H71" s="247"/>
      <c r="I71" s="287"/>
      <c r="J71" s="288"/>
      <c r="K71" s="247"/>
      <c r="L71" s="247"/>
    </row>
    <row r="72" spans="1:12" ht="15.75" customHeight="1">
      <c r="A72" s="251" t="s">
        <v>199</v>
      </c>
      <c r="B72" s="286"/>
      <c r="C72" s="285"/>
      <c r="D72" s="247">
        <f>D70-D71</f>
        <v>0</v>
      </c>
      <c r="E72" s="288"/>
      <c r="F72" s="247"/>
      <c r="G72" s="247">
        <f>G70-G71</f>
        <v>0</v>
      </c>
      <c r="H72" s="247"/>
      <c r="I72" s="287"/>
      <c r="J72" s="288"/>
      <c r="K72" s="247"/>
      <c r="L72" s="247"/>
    </row>
    <row r="73" spans="1:12" ht="15.75" customHeight="1">
      <c r="A73" s="244" t="s">
        <v>198</v>
      </c>
      <c r="B73" s="281"/>
      <c r="C73" s="280"/>
      <c r="D73" s="243">
        <f>SUM(D74:D75)</f>
        <v>0</v>
      </c>
      <c r="E73" s="279"/>
      <c r="F73" s="278"/>
      <c r="G73" s="243">
        <f>SUM(G74:G75)</f>
        <v>0</v>
      </c>
      <c r="H73" s="243"/>
      <c r="I73" s="277"/>
      <c r="J73" s="279"/>
      <c r="K73" s="278"/>
      <c r="L73" s="243"/>
    </row>
    <row r="74" spans="1:12" ht="15.75" customHeight="1">
      <c r="A74" s="251" t="s">
        <v>197</v>
      </c>
      <c r="B74" s="281"/>
      <c r="C74" s="280"/>
      <c r="D74" s="284"/>
      <c r="E74" s="279"/>
      <c r="F74" s="278"/>
      <c r="G74" s="255"/>
      <c r="H74" s="243"/>
      <c r="I74" s="277"/>
      <c r="J74" s="279"/>
      <c r="K74" s="278"/>
      <c r="L74" s="243"/>
    </row>
    <row r="75" spans="1:12" ht="15.75" customHeight="1">
      <c r="A75" s="251" t="s">
        <v>196</v>
      </c>
      <c r="B75" s="281"/>
      <c r="C75" s="280"/>
      <c r="D75" s="284"/>
      <c r="E75" s="279"/>
      <c r="F75" s="278"/>
      <c r="G75" s="255"/>
      <c r="H75" s="243"/>
      <c r="I75" s="277"/>
      <c r="J75" s="279"/>
      <c r="K75" s="278"/>
      <c r="L75" s="243"/>
    </row>
    <row r="76" spans="1:12" ht="15.75" customHeight="1">
      <c r="A76" s="280" t="s">
        <v>194</v>
      </c>
      <c r="B76" s="281"/>
      <c r="C76" s="280"/>
      <c r="D76" s="243">
        <f>D70+D73</f>
        <v>0</v>
      </c>
      <c r="E76" s="279"/>
      <c r="F76" s="278"/>
      <c r="G76" s="243">
        <f>G73+G70</f>
        <v>0</v>
      </c>
      <c r="H76" s="243"/>
      <c r="I76" s="277"/>
      <c r="J76" s="279"/>
      <c r="K76" s="278"/>
      <c r="L76" s="243"/>
    </row>
    <row r="77" spans="1:12" ht="15.75" customHeight="1">
      <c r="A77" s="251" t="s">
        <v>269</v>
      </c>
      <c r="B77" s="286"/>
      <c r="C77" s="285"/>
      <c r="D77" s="247">
        <f>D71+D74</f>
        <v>0</v>
      </c>
      <c r="E77" s="247"/>
      <c r="F77" s="247"/>
      <c r="G77" s="247">
        <f>G71+G74</f>
        <v>0</v>
      </c>
      <c r="H77" s="247"/>
      <c r="I77" s="287"/>
      <c r="J77" s="247"/>
      <c r="K77" s="247"/>
      <c r="L77" s="247"/>
    </row>
    <row r="78" spans="1:12" ht="15.75" customHeight="1">
      <c r="A78" s="251" t="s">
        <v>268</v>
      </c>
      <c r="B78" s="286"/>
      <c r="C78" s="285"/>
      <c r="D78" s="247">
        <f>D72+D75</f>
        <v>0</v>
      </c>
      <c r="E78" s="288"/>
      <c r="F78" s="247"/>
      <c r="G78" s="247">
        <f>G72+G75</f>
        <v>0</v>
      </c>
      <c r="H78" s="247"/>
      <c r="I78" s="287"/>
      <c r="J78" s="288"/>
      <c r="K78" s="247"/>
      <c r="L78" s="247"/>
    </row>
    <row r="79" spans="1:12" ht="15.75" customHeight="1">
      <c r="A79" s="280" t="s">
        <v>191</v>
      </c>
      <c r="B79" s="281"/>
      <c r="C79" s="280"/>
      <c r="D79" s="243">
        <f>SUM(D80:D81)</f>
        <v>0</v>
      </c>
      <c r="E79" s="279"/>
      <c r="F79" s="278"/>
      <c r="G79" s="243">
        <f>SUM(G80:G81)</f>
        <v>0</v>
      </c>
      <c r="H79" s="243"/>
      <c r="I79" s="277"/>
      <c r="J79" s="279"/>
      <c r="K79" s="278"/>
      <c r="L79" s="243"/>
    </row>
    <row r="80" spans="1:12" ht="15.75" customHeight="1">
      <c r="A80" s="251" t="s">
        <v>190</v>
      </c>
      <c r="B80" s="286"/>
      <c r="C80" s="285"/>
      <c r="D80" s="284"/>
      <c r="E80" s="283"/>
      <c r="F80" s="282"/>
      <c r="G80" s="255"/>
      <c r="H80" s="247"/>
      <c r="I80" s="287"/>
      <c r="J80" s="283"/>
      <c r="K80" s="282"/>
      <c r="L80" s="282"/>
    </row>
    <row r="81" spans="1:12" ht="15.75" customHeight="1">
      <c r="A81" s="251" t="s">
        <v>189</v>
      </c>
      <c r="B81" s="286"/>
      <c r="C81" s="285"/>
      <c r="D81" s="284"/>
      <c r="E81" s="283"/>
      <c r="F81" s="282"/>
      <c r="G81" s="255"/>
      <c r="H81" s="282"/>
      <c r="I81" s="282"/>
      <c r="J81" s="282"/>
      <c r="K81" s="282"/>
      <c r="L81" s="282"/>
    </row>
    <row r="82" spans="1:12" ht="15.75" customHeight="1">
      <c r="A82" s="244" t="s">
        <v>188</v>
      </c>
      <c r="B82" s="281"/>
      <c r="C82" s="280"/>
      <c r="D82" s="280"/>
      <c r="E82" s="279"/>
      <c r="F82" s="278"/>
      <c r="H82" s="243"/>
      <c r="I82" s="277"/>
      <c r="J82" s="279"/>
      <c r="K82" s="278"/>
      <c r="L82" s="243"/>
    </row>
    <row r="83" spans="1:12" ht="15.75" customHeight="1" thickBot="1">
      <c r="A83" s="276" t="s">
        <v>187</v>
      </c>
      <c r="B83" s="275"/>
      <c r="C83" s="274"/>
      <c r="D83" s="272">
        <f>D58+D47</f>
        <v>0</v>
      </c>
      <c r="E83" s="273"/>
      <c r="F83" s="272"/>
      <c r="G83" s="272">
        <f>G58+G47</f>
        <v>0</v>
      </c>
      <c r="H83" s="271"/>
      <c r="I83" s="271"/>
      <c r="J83" s="273"/>
      <c r="K83" s="272"/>
      <c r="L83" s="272">
        <f>L58+L47</f>
        <v>0</v>
      </c>
    </row>
    <row r="84" ht="15.75" customHeight="1"/>
    <row r="85" spans="2:12" s="229" customFormat="1" ht="15.75" customHeight="1" thickBot="1">
      <c r="B85" s="241"/>
      <c r="C85" s="241"/>
      <c r="D85" s="241"/>
      <c r="E85" s="241"/>
      <c r="F85" s="241"/>
      <c r="G85" s="270"/>
      <c r="H85" s="270"/>
      <c r="I85" s="270"/>
      <c r="J85" s="241"/>
      <c r="K85" s="241"/>
      <c r="L85" s="270"/>
    </row>
    <row r="86" spans="1:12" s="229" customFormat="1" ht="27" customHeight="1" thickBot="1">
      <c r="A86" s="238" t="s">
        <v>3</v>
      </c>
      <c r="B86" s="649"/>
      <c r="C86" s="650"/>
      <c r="E86" s="642" t="s">
        <v>4</v>
      </c>
      <c r="F86" s="643"/>
      <c r="G86" s="651"/>
      <c r="H86" s="652"/>
      <c r="I86" s="270"/>
      <c r="J86" s="642" t="s">
        <v>4</v>
      </c>
      <c r="K86" s="643"/>
      <c r="L86" s="353"/>
    </row>
    <row r="87" spans="1:12" s="229" customFormat="1" ht="15.75" customHeight="1">
      <c r="A87" s="241"/>
      <c r="B87" s="241"/>
      <c r="C87" s="241"/>
      <c r="D87" s="241"/>
      <c r="E87" s="241"/>
      <c r="F87" s="241"/>
      <c r="G87" s="270"/>
      <c r="H87" s="270"/>
      <c r="I87" s="270"/>
      <c r="J87" s="241"/>
      <c r="K87" s="241"/>
      <c r="L87" s="270"/>
    </row>
    <row r="88" spans="1:12" s="229" customFormat="1" ht="15.75" customHeight="1">
      <c r="A88" s="236" t="s">
        <v>288</v>
      </c>
      <c r="B88" s="241"/>
      <c r="C88" s="241"/>
      <c r="D88" s="241"/>
      <c r="E88" s="241"/>
      <c r="F88" s="241"/>
      <c r="G88" s="270"/>
      <c r="H88" s="270"/>
      <c r="I88" s="270"/>
      <c r="J88" s="241"/>
      <c r="K88" s="241"/>
      <c r="L88" s="270"/>
    </row>
    <row r="89" spans="1:12" s="229" customFormat="1" ht="15.75" customHeight="1">
      <c r="A89" s="236" t="s">
        <v>284</v>
      </c>
      <c r="B89" s="241"/>
      <c r="C89" s="241"/>
      <c r="D89" s="241"/>
      <c r="E89" s="241"/>
      <c r="F89" s="241"/>
      <c r="G89" s="270"/>
      <c r="H89" s="270"/>
      <c r="I89" s="270"/>
      <c r="J89" s="241"/>
      <c r="K89" s="241"/>
      <c r="L89" s="270"/>
    </row>
    <row r="90" spans="1:3" s="229" customFormat="1" ht="15.75" customHeight="1">
      <c r="A90" s="10" t="s">
        <v>305</v>
      </c>
      <c r="B90" s="241"/>
      <c r="C90" s="24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266"/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</row>
    <row r="99" spans="1:12" ht="15.75" customHeight="1">
      <c r="A99" s="266"/>
      <c r="B99" s="266"/>
      <c r="C99" s="266"/>
      <c r="D99" s="266"/>
      <c r="E99" s="266"/>
      <c r="F99" s="266"/>
      <c r="G99" s="266"/>
      <c r="H99" s="266"/>
      <c r="I99" s="266"/>
      <c r="J99" s="266"/>
      <c r="K99" s="266"/>
      <c r="L99" s="266"/>
    </row>
    <row r="100" spans="1:12" ht="15.75" customHeight="1">
      <c r="A100" s="266"/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</row>
    <row r="101" spans="1:12" ht="15.75" customHeight="1">
      <c r="A101" s="266"/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</row>
    <row r="102" spans="1:12" ht="15.75" customHeight="1">
      <c r="A102" s="266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</row>
    <row r="103" spans="1:12" ht="15.75" customHeight="1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</row>
    <row r="104" spans="1:12" ht="15.75" customHeight="1">
      <c r="A104" s="266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</row>
  </sheetData>
  <sheetProtection/>
  <mergeCells count="16">
    <mergeCell ref="A1:L1"/>
    <mergeCell ref="A4:L4"/>
    <mergeCell ref="B5:L5"/>
    <mergeCell ref="B6:L6"/>
    <mergeCell ref="B86:C86"/>
    <mergeCell ref="E86:F86"/>
    <mergeCell ref="G86:H86"/>
    <mergeCell ref="B8:L8"/>
    <mergeCell ref="A3:L3"/>
    <mergeCell ref="A10:L10"/>
    <mergeCell ref="A11:A12"/>
    <mergeCell ref="B11:D11"/>
    <mergeCell ref="J86:K86"/>
    <mergeCell ref="J11:L11"/>
    <mergeCell ref="E11:I11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A1" sqref="A1:E1"/>
    </sheetView>
  </sheetViews>
  <sheetFormatPr defaultColWidth="9.140625" defaultRowHeight="15"/>
  <cols>
    <col min="1" max="1" width="37.7109375" style="11" customWidth="1"/>
    <col min="2" max="2" width="28.421875" style="11" customWidth="1"/>
    <col min="3" max="3" width="35.140625" style="11" customWidth="1"/>
    <col min="4" max="4" width="29.57421875" style="11" customWidth="1"/>
    <col min="5" max="5" width="51.140625" style="11" customWidth="1"/>
    <col min="6" max="16384" width="9.140625" style="11" customWidth="1"/>
  </cols>
  <sheetData>
    <row r="1" spans="1:5" ht="15.75" customHeight="1">
      <c r="A1" s="663"/>
      <c r="B1" s="663"/>
      <c r="C1" s="663"/>
      <c r="D1" s="663"/>
      <c r="E1" s="663"/>
    </row>
    <row r="2" ht="105" customHeight="1">
      <c r="A2" s="39" t="s">
        <v>30</v>
      </c>
    </row>
    <row r="3" spans="1:5" ht="15.75" customHeight="1">
      <c r="A3" s="40"/>
      <c r="B3" s="40"/>
      <c r="C3" s="40"/>
      <c r="D3" s="40"/>
      <c r="E3" s="40"/>
    </row>
    <row r="4" spans="1:5" ht="18" customHeight="1" thickBot="1">
      <c r="A4" s="664" t="s">
        <v>31</v>
      </c>
      <c r="B4" s="665"/>
      <c r="C4" s="665"/>
      <c r="D4" s="665"/>
      <c r="E4" s="665"/>
    </row>
    <row r="5" spans="1:5" ht="15.75" customHeight="1" thickBot="1">
      <c r="A5" s="36" t="s">
        <v>0</v>
      </c>
      <c r="B5" s="497"/>
      <c r="C5" s="497"/>
      <c r="D5" s="497"/>
      <c r="E5" s="498"/>
    </row>
    <row r="6" spans="1:5" ht="15.75" customHeight="1" thickBot="1">
      <c r="A6" s="36" t="s">
        <v>1</v>
      </c>
      <c r="B6" s="497"/>
      <c r="C6" s="497"/>
      <c r="D6" s="497"/>
      <c r="E6" s="498"/>
    </row>
    <row r="7" spans="1:5" ht="15.75" customHeight="1" thickBot="1">
      <c r="A7" s="36" t="s">
        <v>29</v>
      </c>
      <c r="B7" s="496"/>
      <c r="C7" s="497"/>
      <c r="D7" s="497"/>
      <c r="E7" s="498"/>
    </row>
    <row r="8" spans="1:5" ht="15.75" customHeight="1" thickBot="1">
      <c r="A8" s="36" t="s">
        <v>5</v>
      </c>
      <c r="B8" s="496"/>
      <c r="C8" s="497"/>
      <c r="D8" s="497"/>
      <c r="E8" s="498"/>
    </row>
    <row r="9" spans="1:5" ht="15.75" customHeight="1" thickBot="1">
      <c r="A9" s="41"/>
      <c r="B9" s="42"/>
      <c r="C9" s="42"/>
      <c r="D9" s="42"/>
      <c r="E9" s="42"/>
    </row>
    <row r="10" spans="1:5" ht="15.75" customHeight="1">
      <c r="A10" s="658" t="s">
        <v>32</v>
      </c>
      <c r="B10" s="658" t="s">
        <v>33</v>
      </c>
      <c r="C10" s="658" t="s">
        <v>34</v>
      </c>
      <c r="D10" s="658" t="s">
        <v>35</v>
      </c>
      <c r="E10" s="660" t="s">
        <v>36</v>
      </c>
    </row>
    <row r="11" spans="1:5" ht="15.75" customHeight="1" thickBot="1">
      <c r="A11" s="659"/>
      <c r="B11" s="659"/>
      <c r="C11" s="659"/>
      <c r="D11" s="659"/>
      <c r="E11" s="661"/>
    </row>
    <row r="12" spans="1:5" ht="30" customHeight="1">
      <c r="A12" s="43"/>
      <c r="B12" s="44"/>
      <c r="C12" s="44"/>
      <c r="D12" s="44"/>
      <c r="E12" s="45"/>
    </row>
    <row r="13" spans="1:5" ht="30" customHeight="1">
      <c r="A13" s="46"/>
      <c r="B13" s="47"/>
      <c r="C13" s="47"/>
      <c r="D13" s="47"/>
      <c r="E13" s="48"/>
    </row>
    <row r="14" spans="1:5" ht="30" customHeight="1">
      <c r="A14" s="46"/>
      <c r="B14" s="47"/>
      <c r="C14" s="47"/>
      <c r="D14" s="47"/>
      <c r="E14" s="48"/>
    </row>
    <row r="15" spans="1:5" ht="30" customHeight="1">
      <c r="A15" s="46"/>
      <c r="B15" s="47"/>
      <c r="C15" s="47"/>
      <c r="D15" s="47"/>
      <c r="E15" s="48"/>
    </row>
    <row r="16" spans="1:5" ht="30" customHeight="1">
      <c r="A16" s="46"/>
      <c r="B16" s="47"/>
      <c r="C16" s="47"/>
      <c r="D16" s="47"/>
      <c r="E16" s="48"/>
    </row>
    <row r="17" spans="1:5" ht="30" customHeight="1" thickBot="1">
      <c r="A17" s="49"/>
      <c r="B17" s="50"/>
      <c r="C17" s="50"/>
      <c r="D17" s="50"/>
      <c r="E17" s="51"/>
    </row>
    <row r="18" ht="15.75" customHeight="1"/>
    <row r="19" ht="15.75" customHeight="1"/>
    <row r="20" ht="15.75" customHeight="1">
      <c r="A20" s="52" t="s">
        <v>2</v>
      </c>
    </row>
    <row r="21" spans="1:5" ht="15.75" customHeight="1">
      <c r="A21" s="53"/>
      <c r="B21" s="53"/>
      <c r="C21" s="53"/>
      <c r="D21" s="54"/>
      <c r="E21" s="54"/>
    </row>
    <row r="22" spans="1:4" ht="15.75" customHeight="1" thickBot="1">
      <c r="A22" s="662"/>
      <c r="B22" s="662"/>
      <c r="C22" s="662"/>
      <c r="D22" s="55"/>
    </row>
    <row r="23" spans="1:5" ht="27" customHeight="1" thickBot="1">
      <c r="A23" s="56" t="s">
        <v>3</v>
      </c>
      <c r="B23" s="57"/>
      <c r="D23" s="56" t="s">
        <v>37</v>
      </c>
      <c r="E23" s="58"/>
    </row>
    <row r="24" ht="15.75" customHeight="1"/>
    <row r="25" ht="15.75" customHeight="1">
      <c r="A25" s="10" t="s">
        <v>294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  <mergeCell ref="B8:E8"/>
    <mergeCell ref="A10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2" width="8.140625" style="60" customWidth="1"/>
    <col min="3" max="3" width="15.7109375" style="60" customWidth="1"/>
    <col min="4" max="4" width="38.00390625" style="60" customWidth="1"/>
    <col min="5" max="5" width="2.00390625" style="60" customWidth="1"/>
    <col min="6" max="6" width="7.8515625" style="60" customWidth="1"/>
    <col min="7" max="7" width="18.8515625" style="60" customWidth="1"/>
    <col min="8" max="8" width="20.7109375" style="60" customWidth="1"/>
    <col min="9" max="9" width="39.00390625" style="6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663"/>
      <c r="B1" s="663"/>
      <c r="C1" s="663"/>
      <c r="D1" s="663"/>
      <c r="E1" s="663"/>
      <c r="F1" s="663"/>
      <c r="G1" s="663"/>
      <c r="H1" s="663"/>
      <c r="I1" s="663"/>
    </row>
    <row r="2" spans="1:9" ht="105" customHeight="1">
      <c r="A2" s="59"/>
      <c r="B2" s="59"/>
      <c r="C2" s="59"/>
      <c r="D2" s="59"/>
      <c r="E2" s="59"/>
      <c r="F2" s="59"/>
      <c r="G2" s="59"/>
      <c r="H2" s="59"/>
      <c r="I2" s="59"/>
    </row>
    <row r="3" ht="15.75" customHeight="1"/>
    <row r="4" spans="1:9" ht="18" customHeight="1" thickBot="1">
      <c r="A4" s="733" t="s">
        <v>38</v>
      </c>
      <c r="B4" s="733"/>
      <c r="C4" s="733"/>
      <c r="D4" s="733"/>
      <c r="E4" s="733"/>
      <c r="F4" s="733"/>
      <c r="G4" s="733"/>
      <c r="H4" s="733"/>
      <c r="I4" s="733"/>
    </row>
    <row r="5" spans="1:9" ht="15.75" customHeight="1" thickBot="1">
      <c r="A5" s="724" t="s">
        <v>0</v>
      </c>
      <c r="B5" s="734"/>
      <c r="C5" s="735"/>
      <c r="D5" s="725"/>
      <c r="E5" s="736"/>
      <c r="F5" s="737"/>
      <c r="G5" s="737"/>
      <c r="H5" s="737"/>
      <c r="I5" s="738"/>
    </row>
    <row r="6" spans="1:9" ht="15.75" customHeight="1" thickBot="1">
      <c r="A6" s="739" t="s">
        <v>1</v>
      </c>
      <c r="B6" s="740"/>
      <c r="C6" s="741"/>
      <c r="D6" s="742"/>
      <c r="E6" s="721"/>
      <c r="F6" s="722"/>
      <c r="G6" s="722"/>
      <c r="H6" s="722"/>
      <c r="I6" s="723"/>
    </row>
    <row r="7" spans="1:9" ht="15.75" customHeight="1" thickBot="1">
      <c r="A7" s="724" t="s">
        <v>29</v>
      </c>
      <c r="B7" s="734"/>
      <c r="C7" s="735"/>
      <c r="D7" s="725"/>
      <c r="E7" s="744"/>
      <c r="F7" s="745"/>
      <c r="G7" s="745"/>
      <c r="H7" s="745"/>
      <c r="I7" s="746"/>
    </row>
    <row r="8" spans="1:9" ht="15.75" customHeight="1" thickBot="1">
      <c r="A8" s="718" t="s">
        <v>5</v>
      </c>
      <c r="B8" s="719"/>
      <c r="C8" s="719"/>
      <c r="D8" s="720"/>
      <c r="E8" s="721"/>
      <c r="F8" s="722"/>
      <c r="G8" s="722"/>
      <c r="H8" s="722"/>
      <c r="I8" s="723"/>
    </row>
    <row r="9" spans="3:9" ht="15.75" customHeight="1" thickBot="1">
      <c r="C9" s="61"/>
      <c r="D9" s="60" t="s">
        <v>39</v>
      </c>
      <c r="E9" s="61"/>
      <c r="F9" s="38"/>
      <c r="G9" s="38"/>
      <c r="H9" s="62"/>
      <c r="I9" s="63"/>
    </row>
    <row r="10" spans="1:9" ht="15.75" customHeight="1" thickBot="1">
      <c r="A10" s="724" t="s">
        <v>40</v>
      </c>
      <c r="B10" s="673"/>
      <c r="C10" s="725"/>
      <c r="D10" s="354"/>
      <c r="E10" s="64"/>
      <c r="F10" s="726" t="s">
        <v>41</v>
      </c>
      <c r="G10" s="727"/>
      <c r="H10" s="728"/>
      <c r="I10" s="355"/>
    </row>
    <row r="11" spans="1:9" ht="15.75" customHeight="1" thickBot="1">
      <c r="A11" s="724" t="s">
        <v>42</v>
      </c>
      <c r="B11" s="673"/>
      <c r="C11" s="725"/>
      <c r="D11" s="354"/>
      <c r="E11" s="64"/>
      <c r="F11" s="729" t="s">
        <v>43</v>
      </c>
      <c r="G11" s="730"/>
      <c r="H11" s="731"/>
      <c r="I11" s="356"/>
    </row>
    <row r="12" spans="1:9" ht="15.75" customHeight="1" thickBot="1">
      <c r="A12" s="672" t="s">
        <v>44</v>
      </c>
      <c r="B12" s="673"/>
      <c r="C12" s="674"/>
      <c r="D12" s="354"/>
      <c r="E12" s="64"/>
      <c r="F12" s="706" t="s">
        <v>287</v>
      </c>
      <c r="G12" s="707"/>
      <c r="H12" s="708"/>
      <c r="I12" s="352"/>
    </row>
    <row r="13" spans="1:9" ht="15.75" customHeight="1" thickBot="1">
      <c r="A13" s="37"/>
      <c r="B13" s="37"/>
      <c r="C13" s="37"/>
      <c r="D13" s="37"/>
      <c r="E13" s="37"/>
      <c r="F13" s="709" t="s">
        <v>45</v>
      </c>
      <c r="G13" s="710"/>
      <c r="H13" s="711"/>
      <c r="I13" s="65"/>
    </row>
    <row r="14" spans="1:9" ht="15.75" customHeight="1" thickBot="1">
      <c r="A14" s="37"/>
      <c r="B14" s="37"/>
      <c r="C14" s="37"/>
      <c r="D14" s="37"/>
      <c r="E14" s="1"/>
      <c r="F14" s="1"/>
      <c r="G14" s="1"/>
      <c r="H14" s="1"/>
      <c r="I14" s="1"/>
    </row>
    <row r="15" spans="1:9" ht="15.75" customHeight="1" thickBot="1">
      <c r="A15" s="667" t="s">
        <v>46</v>
      </c>
      <c r="B15" s="668"/>
      <c r="C15" s="668"/>
      <c r="D15" s="668"/>
      <c r="E15" s="668"/>
      <c r="F15" s="668"/>
      <c r="G15" s="668"/>
      <c r="H15" s="668"/>
      <c r="I15" s="743"/>
    </row>
    <row r="16" spans="1:9" ht="30.75" customHeight="1" thickBot="1">
      <c r="A16" s="3" t="s">
        <v>47</v>
      </c>
      <c r="B16" s="3" t="s">
        <v>48</v>
      </c>
      <c r="C16" s="4" t="s">
        <v>49</v>
      </c>
      <c r="D16" s="712" t="s">
        <v>50</v>
      </c>
      <c r="E16" s="713"/>
      <c r="F16" s="713"/>
      <c r="G16" s="713"/>
      <c r="H16" s="713"/>
      <c r="I16" s="714"/>
    </row>
    <row r="17" spans="1:9" ht="18" customHeight="1">
      <c r="A17" s="66" t="s">
        <v>51</v>
      </c>
      <c r="B17" s="67"/>
      <c r="C17" s="68"/>
      <c r="D17" s="715"/>
      <c r="E17" s="716"/>
      <c r="F17" s="716"/>
      <c r="G17" s="716"/>
      <c r="H17" s="716"/>
      <c r="I17" s="717"/>
    </row>
    <row r="18" spans="1:9" ht="18" customHeight="1">
      <c r="A18" s="69" t="s">
        <v>52</v>
      </c>
      <c r="B18" s="70"/>
      <c r="C18" s="71"/>
      <c r="D18" s="693"/>
      <c r="E18" s="704"/>
      <c r="F18" s="704"/>
      <c r="G18" s="704"/>
      <c r="H18" s="704"/>
      <c r="I18" s="705"/>
    </row>
    <row r="19" spans="1:9" ht="18" customHeight="1">
      <c r="A19" s="69" t="s">
        <v>53</v>
      </c>
      <c r="B19" s="70"/>
      <c r="C19" s="71"/>
      <c r="D19" s="693"/>
      <c r="E19" s="704"/>
      <c r="F19" s="704"/>
      <c r="G19" s="704"/>
      <c r="H19" s="704"/>
      <c r="I19" s="705"/>
    </row>
    <row r="20" spans="1:9" ht="18" customHeight="1">
      <c r="A20" s="69" t="s">
        <v>54</v>
      </c>
      <c r="B20" s="70"/>
      <c r="C20" s="71"/>
      <c r="D20" s="693"/>
      <c r="E20" s="693"/>
      <c r="F20" s="693"/>
      <c r="G20" s="693"/>
      <c r="H20" s="693"/>
      <c r="I20" s="694"/>
    </row>
    <row r="21" spans="1:9" ht="18" customHeight="1">
      <c r="A21" s="69" t="s">
        <v>55</v>
      </c>
      <c r="B21" s="70"/>
      <c r="C21" s="71"/>
      <c r="D21" s="693"/>
      <c r="E21" s="693"/>
      <c r="F21" s="693"/>
      <c r="G21" s="693"/>
      <c r="H21" s="693"/>
      <c r="I21" s="694"/>
    </row>
    <row r="22" spans="1:9" ht="18" customHeight="1">
      <c r="A22" s="69" t="s">
        <v>56</v>
      </c>
      <c r="B22" s="70"/>
      <c r="C22" s="71"/>
      <c r="D22" s="693"/>
      <c r="E22" s="693"/>
      <c r="F22" s="693"/>
      <c r="G22" s="693"/>
      <c r="H22" s="693"/>
      <c r="I22" s="694"/>
    </row>
    <row r="23" spans="1:9" ht="18" customHeight="1">
      <c r="A23" s="69" t="s">
        <v>57</v>
      </c>
      <c r="B23" s="70"/>
      <c r="C23" s="71"/>
      <c r="D23" s="693"/>
      <c r="E23" s="693"/>
      <c r="F23" s="693"/>
      <c r="G23" s="693"/>
      <c r="H23" s="693"/>
      <c r="I23" s="694"/>
    </row>
    <row r="24" spans="1:9" ht="18" customHeight="1">
      <c r="A24" s="69" t="s">
        <v>58</v>
      </c>
      <c r="B24" s="70"/>
      <c r="C24" s="71"/>
      <c r="D24" s="693"/>
      <c r="E24" s="693"/>
      <c r="F24" s="693"/>
      <c r="G24" s="693"/>
      <c r="H24" s="693"/>
      <c r="I24" s="694"/>
    </row>
    <row r="25" spans="1:9" ht="18" customHeight="1">
      <c r="A25" s="69" t="s">
        <v>59</v>
      </c>
      <c r="B25" s="70"/>
      <c r="C25" s="71"/>
      <c r="D25" s="693"/>
      <c r="E25" s="693"/>
      <c r="F25" s="693"/>
      <c r="G25" s="693"/>
      <c r="H25" s="693"/>
      <c r="I25" s="694"/>
    </row>
    <row r="26" spans="1:9" ht="18" customHeight="1">
      <c r="A26" s="69" t="s">
        <v>60</v>
      </c>
      <c r="B26" s="70"/>
      <c r="C26" s="71"/>
      <c r="D26" s="693"/>
      <c r="E26" s="693"/>
      <c r="F26" s="693"/>
      <c r="G26" s="693"/>
      <c r="H26" s="693"/>
      <c r="I26" s="694"/>
    </row>
    <row r="27" spans="1:9" ht="18" customHeight="1">
      <c r="A27" s="69" t="s">
        <v>61</v>
      </c>
      <c r="B27" s="70"/>
      <c r="C27" s="71"/>
      <c r="D27" s="693"/>
      <c r="E27" s="693"/>
      <c r="F27" s="693"/>
      <c r="G27" s="693"/>
      <c r="H27" s="693"/>
      <c r="I27" s="694"/>
    </row>
    <row r="28" spans="1:9" ht="18" customHeight="1">
      <c r="A28" s="69" t="s">
        <v>62</v>
      </c>
      <c r="B28" s="70"/>
      <c r="C28" s="71"/>
      <c r="D28" s="693"/>
      <c r="E28" s="693"/>
      <c r="F28" s="693"/>
      <c r="G28" s="693"/>
      <c r="H28" s="693"/>
      <c r="I28" s="694"/>
    </row>
    <row r="29" spans="1:9" ht="18" customHeight="1">
      <c r="A29" s="69" t="s">
        <v>63</v>
      </c>
      <c r="B29" s="70"/>
      <c r="C29" s="71"/>
      <c r="D29" s="693"/>
      <c r="E29" s="693"/>
      <c r="F29" s="693"/>
      <c r="G29" s="693"/>
      <c r="H29" s="693"/>
      <c r="I29" s="694"/>
    </row>
    <row r="30" spans="1:9" ht="18" customHeight="1">
      <c r="A30" s="69" t="s">
        <v>64</v>
      </c>
      <c r="B30" s="70"/>
      <c r="C30" s="71"/>
      <c r="D30" s="693"/>
      <c r="E30" s="693"/>
      <c r="F30" s="693"/>
      <c r="G30" s="693"/>
      <c r="H30" s="693"/>
      <c r="I30" s="694"/>
    </row>
    <row r="31" spans="1:9" ht="18" customHeight="1">
      <c r="A31" s="69" t="s">
        <v>65</v>
      </c>
      <c r="B31" s="70"/>
      <c r="C31" s="71"/>
      <c r="D31" s="693"/>
      <c r="E31" s="693"/>
      <c r="F31" s="693"/>
      <c r="G31" s="693"/>
      <c r="H31" s="693"/>
      <c r="I31" s="694"/>
    </row>
    <row r="32" spans="1:9" ht="18" customHeight="1">
      <c r="A32" s="69" t="s">
        <v>66</v>
      </c>
      <c r="B32" s="70"/>
      <c r="C32" s="71"/>
      <c r="D32" s="693"/>
      <c r="E32" s="693"/>
      <c r="F32" s="693"/>
      <c r="G32" s="693"/>
      <c r="H32" s="693"/>
      <c r="I32" s="694"/>
    </row>
    <row r="33" spans="1:9" ht="18" customHeight="1">
      <c r="A33" s="69" t="s">
        <v>67</v>
      </c>
      <c r="B33" s="70"/>
      <c r="C33" s="71"/>
      <c r="D33" s="693"/>
      <c r="E33" s="693"/>
      <c r="F33" s="693"/>
      <c r="G33" s="693"/>
      <c r="H33" s="693"/>
      <c r="I33" s="694"/>
    </row>
    <row r="34" spans="1:9" ht="18" customHeight="1">
      <c r="A34" s="69" t="s">
        <v>68</v>
      </c>
      <c r="B34" s="70"/>
      <c r="C34" s="71"/>
      <c r="D34" s="704"/>
      <c r="E34" s="704"/>
      <c r="F34" s="704"/>
      <c r="G34" s="704"/>
      <c r="H34" s="704"/>
      <c r="I34" s="705"/>
    </row>
    <row r="35" spans="1:9" ht="18" customHeight="1">
      <c r="A35" s="69" t="s">
        <v>69</v>
      </c>
      <c r="B35" s="70"/>
      <c r="C35" s="71"/>
      <c r="D35" s="693"/>
      <c r="E35" s="693"/>
      <c r="F35" s="693"/>
      <c r="G35" s="693"/>
      <c r="H35" s="693"/>
      <c r="I35" s="694"/>
    </row>
    <row r="36" spans="1:9" ht="18" customHeight="1">
      <c r="A36" s="69" t="s">
        <v>70</v>
      </c>
      <c r="B36" s="70"/>
      <c r="C36" s="71"/>
      <c r="D36" s="693"/>
      <c r="E36" s="693"/>
      <c r="F36" s="693"/>
      <c r="G36" s="693"/>
      <c r="H36" s="693"/>
      <c r="I36" s="694"/>
    </row>
    <row r="37" spans="1:9" ht="18" customHeight="1">
      <c r="A37" s="69" t="s">
        <v>71</v>
      </c>
      <c r="B37" s="70"/>
      <c r="C37" s="71"/>
      <c r="D37" s="693"/>
      <c r="E37" s="693"/>
      <c r="F37" s="693"/>
      <c r="G37" s="693"/>
      <c r="H37" s="693"/>
      <c r="I37" s="694"/>
    </row>
    <row r="38" spans="1:9" ht="18" customHeight="1">
      <c r="A38" s="69" t="s">
        <v>72</v>
      </c>
      <c r="B38" s="70"/>
      <c r="C38" s="71"/>
      <c r="D38" s="693"/>
      <c r="E38" s="693"/>
      <c r="F38" s="693"/>
      <c r="G38" s="693"/>
      <c r="H38" s="693"/>
      <c r="I38" s="694"/>
    </row>
    <row r="39" spans="1:9" ht="18" customHeight="1">
      <c r="A39" s="69" t="s">
        <v>73</v>
      </c>
      <c r="B39" s="70"/>
      <c r="C39" s="71"/>
      <c r="D39" s="693"/>
      <c r="E39" s="693"/>
      <c r="F39" s="693"/>
      <c r="G39" s="693"/>
      <c r="H39" s="693"/>
      <c r="I39" s="694"/>
    </row>
    <row r="40" spans="1:9" ht="18" customHeight="1">
      <c r="A40" s="69" t="s">
        <v>74</v>
      </c>
      <c r="B40" s="70"/>
      <c r="C40" s="71"/>
      <c r="D40" s="693"/>
      <c r="E40" s="693"/>
      <c r="F40" s="693"/>
      <c r="G40" s="693"/>
      <c r="H40" s="693"/>
      <c r="I40" s="694"/>
    </row>
    <row r="41" spans="1:9" ht="18" customHeight="1">
      <c r="A41" s="69" t="s">
        <v>75</v>
      </c>
      <c r="B41" s="70"/>
      <c r="C41" s="72"/>
      <c r="D41" s="693"/>
      <c r="E41" s="693"/>
      <c r="F41" s="693"/>
      <c r="G41" s="693"/>
      <c r="H41" s="693"/>
      <c r="I41" s="694"/>
    </row>
    <row r="42" spans="1:9" ht="18" customHeight="1">
      <c r="A42" s="69" t="s">
        <v>76</v>
      </c>
      <c r="B42" s="70"/>
      <c r="C42" s="72"/>
      <c r="D42" s="693"/>
      <c r="E42" s="693"/>
      <c r="F42" s="693"/>
      <c r="G42" s="693"/>
      <c r="H42" s="693"/>
      <c r="I42" s="694"/>
    </row>
    <row r="43" spans="1:9" ht="18" customHeight="1">
      <c r="A43" s="69" t="s">
        <v>77</v>
      </c>
      <c r="B43" s="70"/>
      <c r="C43" s="72"/>
      <c r="D43" s="693"/>
      <c r="E43" s="693"/>
      <c r="F43" s="693"/>
      <c r="G43" s="693"/>
      <c r="H43" s="693"/>
      <c r="I43" s="694"/>
    </row>
    <row r="44" spans="1:9" ht="18" customHeight="1">
      <c r="A44" s="69" t="s">
        <v>78</v>
      </c>
      <c r="B44" s="70"/>
      <c r="C44" s="72"/>
      <c r="D44" s="693"/>
      <c r="E44" s="693"/>
      <c r="F44" s="693"/>
      <c r="G44" s="693"/>
      <c r="H44" s="693"/>
      <c r="I44" s="694"/>
    </row>
    <row r="45" spans="1:9" ht="18" customHeight="1">
      <c r="A45" s="69" t="s">
        <v>79</v>
      </c>
      <c r="B45" s="70"/>
      <c r="C45" s="72"/>
      <c r="D45" s="693"/>
      <c r="E45" s="693"/>
      <c r="F45" s="693"/>
      <c r="G45" s="693"/>
      <c r="H45" s="693"/>
      <c r="I45" s="694"/>
    </row>
    <row r="46" spans="1:9" ht="18" customHeight="1">
      <c r="A46" s="69" t="s">
        <v>80</v>
      </c>
      <c r="B46" s="70"/>
      <c r="C46" s="72"/>
      <c r="D46" s="693"/>
      <c r="E46" s="693"/>
      <c r="F46" s="693"/>
      <c r="G46" s="693"/>
      <c r="H46" s="693"/>
      <c r="I46" s="694"/>
    </row>
    <row r="47" spans="1:9" ht="18" customHeight="1">
      <c r="A47" s="69" t="s">
        <v>81</v>
      </c>
      <c r="B47" s="70"/>
      <c r="C47" s="72"/>
      <c r="D47" s="693"/>
      <c r="E47" s="693"/>
      <c r="F47" s="693"/>
      <c r="G47" s="693"/>
      <c r="H47" s="693"/>
      <c r="I47" s="694"/>
    </row>
    <row r="48" spans="1:9" ht="15.75" customHeight="1" thickBot="1">
      <c r="A48" s="73" t="s">
        <v>7</v>
      </c>
      <c r="B48" s="74"/>
      <c r="C48" s="695">
        <f>SUM(C17:C31,C32:C47)</f>
        <v>0</v>
      </c>
      <c r="D48" s="695"/>
      <c r="E48" s="695"/>
      <c r="F48" s="695"/>
      <c r="G48" s="695"/>
      <c r="H48" s="696" t="s">
        <v>82</v>
      </c>
      <c r="I48" s="697"/>
    </row>
    <row r="49" spans="1:9" ht="15.75" customHeight="1" thickBot="1">
      <c r="A49" s="698"/>
      <c r="B49" s="698"/>
      <c r="C49" s="698"/>
      <c r="D49" s="698"/>
      <c r="E49" s="698"/>
      <c r="F49" s="698"/>
      <c r="G49" s="698"/>
      <c r="H49" s="698"/>
      <c r="I49" s="698"/>
    </row>
    <row r="50" spans="1:9" ht="15.75" customHeight="1" thickBot="1">
      <c r="A50" s="672" t="s">
        <v>83</v>
      </c>
      <c r="B50" s="673"/>
      <c r="C50" s="673"/>
      <c r="D50" s="674"/>
      <c r="E50" s="75"/>
      <c r="F50" s="672" t="s">
        <v>293</v>
      </c>
      <c r="G50" s="673"/>
      <c r="H50" s="673"/>
      <c r="I50" s="674"/>
    </row>
    <row r="51" spans="1:9" ht="15.75" customHeight="1">
      <c r="A51" s="699" t="s">
        <v>84</v>
      </c>
      <c r="B51" s="700"/>
      <c r="C51" s="701"/>
      <c r="D51" s="76"/>
      <c r="E51" s="77"/>
      <c r="F51" s="699" t="s">
        <v>85</v>
      </c>
      <c r="G51" s="701"/>
      <c r="H51" s="702"/>
      <c r="I51" s="703"/>
    </row>
    <row r="52" spans="1:9" ht="15.75" customHeight="1">
      <c r="A52" s="78" t="s">
        <v>86</v>
      </c>
      <c r="B52" s="79"/>
      <c r="C52" s="80"/>
      <c r="D52" s="81"/>
      <c r="E52" s="77"/>
      <c r="F52" s="686" t="s">
        <v>86</v>
      </c>
      <c r="G52" s="687"/>
      <c r="H52" s="684"/>
      <c r="I52" s="685"/>
    </row>
    <row r="53" spans="1:9" ht="15.75" customHeight="1">
      <c r="A53" s="679" t="s">
        <v>87</v>
      </c>
      <c r="B53" s="680"/>
      <c r="C53" s="681"/>
      <c r="D53" s="82"/>
      <c r="E53" s="77"/>
      <c r="F53" s="679" t="s">
        <v>88</v>
      </c>
      <c r="G53" s="681"/>
      <c r="H53" s="682"/>
      <c r="I53" s="683"/>
    </row>
    <row r="54" spans="1:9" ht="50.25" customHeight="1" thickBot="1">
      <c r="A54" s="688" t="s">
        <v>89</v>
      </c>
      <c r="B54" s="689"/>
      <c r="C54" s="690"/>
      <c r="D54" s="83"/>
      <c r="E54" s="77"/>
      <c r="F54" s="688" t="s">
        <v>90</v>
      </c>
      <c r="G54" s="690"/>
      <c r="H54" s="691"/>
      <c r="I54" s="692"/>
    </row>
    <row r="55" spans="1:9" ht="15.75" customHeight="1" thickBot="1">
      <c r="A55" s="666"/>
      <c r="B55" s="666"/>
      <c r="C55" s="666"/>
      <c r="D55" s="666"/>
      <c r="E55" s="666"/>
      <c r="F55" s="666"/>
      <c r="G55" s="666"/>
      <c r="H55" s="666"/>
      <c r="I55" s="666"/>
    </row>
    <row r="56" spans="1:9" ht="15.75" customHeight="1" thickBot="1">
      <c r="A56" s="667" t="s">
        <v>91</v>
      </c>
      <c r="B56" s="668"/>
      <c r="C56" s="668"/>
      <c r="D56" s="668"/>
      <c r="E56" s="84"/>
      <c r="F56" s="669">
        <f>SUM(C48,H54,D54)</f>
        <v>0</v>
      </c>
      <c r="G56" s="669"/>
      <c r="H56" s="669"/>
      <c r="I56" s="85" t="s">
        <v>82</v>
      </c>
    </row>
    <row r="57" spans="1:9" ht="15.75" customHeight="1" thickBot="1">
      <c r="A57" s="86" t="s">
        <v>92</v>
      </c>
      <c r="B57" s="84"/>
      <c r="C57" s="84"/>
      <c r="D57" s="84"/>
      <c r="E57" s="85"/>
      <c r="F57" s="732"/>
      <c r="G57" s="732"/>
      <c r="H57" s="732"/>
      <c r="I57" s="85" t="s">
        <v>82</v>
      </c>
    </row>
    <row r="58" spans="1:9" s="89" customFormat="1" ht="15.75" customHeight="1">
      <c r="A58" s="87"/>
      <c r="B58" s="87"/>
      <c r="C58" s="87"/>
      <c r="D58" s="87"/>
      <c r="E58" s="87"/>
      <c r="F58" s="88"/>
      <c r="G58" s="88"/>
      <c r="H58" s="88"/>
      <c r="I58" s="87"/>
    </row>
    <row r="59" spans="1:9" s="89" customFormat="1" ht="15.75" customHeight="1">
      <c r="A59" s="671" t="s">
        <v>93</v>
      </c>
      <c r="B59" s="671"/>
      <c r="C59" s="671"/>
      <c r="D59" s="671"/>
      <c r="E59" s="671"/>
      <c r="F59" s="671"/>
      <c r="G59" s="671"/>
      <c r="H59" s="671"/>
      <c r="I59" s="671"/>
    </row>
    <row r="60" spans="1:9" s="89" customFormat="1" ht="15.75" customHeight="1">
      <c r="A60" s="671"/>
      <c r="B60" s="671"/>
      <c r="C60" s="671"/>
      <c r="D60" s="671"/>
      <c r="E60" s="671"/>
      <c r="F60" s="671"/>
      <c r="G60" s="671"/>
      <c r="H60" s="671"/>
      <c r="I60" s="671"/>
    </row>
    <row r="61" spans="1:9" s="89" customFormat="1" ht="15.75" customHeight="1">
      <c r="A61" s="671"/>
      <c r="B61" s="671"/>
      <c r="C61" s="671"/>
      <c r="D61" s="671"/>
      <c r="E61" s="671"/>
      <c r="F61" s="671"/>
      <c r="G61" s="671"/>
      <c r="H61" s="671"/>
      <c r="I61" s="671"/>
    </row>
    <row r="62" spans="1:9" ht="15.75" customHeight="1" thickBot="1">
      <c r="A62" s="77"/>
      <c r="B62" s="77"/>
      <c r="C62" s="77"/>
      <c r="D62" s="77"/>
      <c r="E62" s="77"/>
      <c r="F62" s="77"/>
      <c r="G62" s="77"/>
      <c r="H62" s="77"/>
      <c r="I62" s="77"/>
    </row>
    <row r="63" spans="1:9" ht="15.75" customHeight="1" thickBot="1">
      <c r="A63" s="672" t="s">
        <v>3</v>
      </c>
      <c r="B63" s="673"/>
      <c r="C63" s="674"/>
      <c r="D63" s="357"/>
      <c r="E63" s="6"/>
      <c r="F63" s="675" t="s">
        <v>3</v>
      </c>
      <c r="G63" s="676"/>
      <c r="H63" s="677"/>
      <c r="I63" s="357"/>
    </row>
    <row r="64" spans="1:9" ht="15.75" customHeight="1" thickBot="1">
      <c r="A64" s="90"/>
      <c r="B64" s="90"/>
      <c r="C64" s="90"/>
      <c r="D64" s="91"/>
      <c r="E64" s="77"/>
      <c r="F64" s="678"/>
      <c r="G64" s="678"/>
      <c r="H64" s="678"/>
      <c r="I64" s="91"/>
    </row>
    <row r="65" spans="1:9" ht="27" customHeight="1" thickBot="1">
      <c r="A65" s="672" t="s">
        <v>94</v>
      </c>
      <c r="B65" s="673"/>
      <c r="C65" s="674"/>
      <c r="D65" s="92"/>
      <c r="E65" s="77"/>
      <c r="F65" s="672" t="s">
        <v>95</v>
      </c>
      <c r="G65" s="673"/>
      <c r="H65" s="674"/>
      <c r="I65" s="92"/>
    </row>
    <row r="66" ht="15.75" customHeight="1"/>
    <row r="67" spans="1:9" ht="15.75" customHeight="1">
      <c r="A67" s="10" t="s">
        <v>294</v>
      </c>
      <c r="B67" s="10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670"/>
      <c r="B73" s="670"/>
      <c r="C73" s="670"/>
      <c r="D73" s="670"/>
      <c r="E73" s="670"/>
      <c r="F73" s="670"/>
      <c r="G73" s="670"/>
      <c r="H73" s="670"/>
      <c r="I73" s="670"/>
    </row>
    <row r="74" spans="1:9" ht="12.75">
      <c r="A74" s="670"/>
      <c r="B74" s="670"/>
      <c r="C74" s="670"/>
      <c r="D74" s="670"/>
      <c r="E74" s="670"/>
      <c r="F74" s="670"/>
      <c r="G74" s="670"/>
      <c r="H74" s="670"/>
      <c r="I74" s="670"/>
    </row>
    <row r="75" spans="1:9" ht="12.75">
      <c r="A75" s="670"/>
      <c r="B75" s="670"/>
      <c r="C75" s="670"/>
      <c r="D75" s="670"/>
      <c r="E75" s="670"/>
      <c r="F75" s="670"/>
      <c r="G75" s="670"/>
      <c r="H75" s="670"/>
      <c r="I75" s="670"/>
    </row>
  </sheetData>
  <sheetProtection/>
  <mergeCells count="77"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4:C54"/>
    <mergeCell ref="F54:G54"/>
    <mergeCell ref="H54:I54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A13" sqref="A13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</row>
    <row r="2" spans="1:13" ht="105" customHeight="1">
      <c r="A2" s="759"/>
      <c r="B2" s="759"/>
      <c r="C2" s="759"/>
      <c r="D2" s="760"/>
      <c r="E2" s="760"/>
      <c r="F2" s="760"/>
      <c r="G2" s="760"/>
      <c r="H2" s="760"/>
      <c r="I2" s="760"/>
      <c r="J2" s="760"/>
      <c r="K2" s="760"/>
      <c r="L2" s="760"/>
      <c r="M2" s="760"/>
    </row>
    <row r="3" spans="1:16" ht="15.75" customHeight="1">
      <c r="A3" s="761"/>
      <c r="B3" s="761"/>
      <c r="C3" s="761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5"/>
      <c r="O3" s="765"/>
      <c r="P3" s="765"/>
    </row>
    <row r="4" spans="1:13" ht="18" customHeight="1" thickBot="1">
      <c r="A4" s="502" t="s">
        <v>96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ht="15.75" customHeight="1" thickBot="1">
      <c r="A5" s="675" t="s">
        <v>0</v>
      </c>
      <c r="B5" s="676"/>
      <c r="C5" s="676"/>
      <c r="D5" s="677"/>
      <c r="E5" s="489"/>
      <c r="F5" s="747"/>
      <c r="G5" s="747"/>
      <c r="H5" s="747"/>
      <c r="I5" s="747"/>
      <c r="J5" s="747"/>
      <c r="K5" s="747"/>
      <c r="L5" s="747"/>
      <c r="M5" s="748"/>
    </row>
    <row r="6" spans="1:13" ht="15.75" customHeight="1" thickBot="1">
      <c r="A6" s="675" t="s">
        <v>1</v>
      </c>
      <c r="B6" s="676"/>
      <c r="C6" s="676"/>
      <c r="D6" s="677"/>
      <c r="E6" s="489"/>
      <c r="F6" s="747"/>
      <c r="G6" s="747"/>
      <c r="H6" s="747"/>
      <c r="I6" s="747"/>
      <c r="J6" s="747"/>
      <c r="K6" s="747"/>
      <c r="L6" s="747"/>
      <c r="M6" s="748"/>
    </row>
    <row r="7" spans="1:13" ht="15.75" customHeight="1" thickBot="1">
      <c r="A7" s="675" t="s">
        <v>24</v>
      </c>
      <c r="B7" s="676"/>
      <c r="C7" s="676"/>
      <c r="D7" s="677"/>
      <c r="E7" s="489"/>
      <c r="F7" s="747"/>
      <c r="G7" s="747"/>
      <c r="H7" s="747"/>
      <c r="I7" s="747"/>
      <c r="J7" s="747"/>
      <c r="K7" s="747"/>
      <c r="L7" s="747"/>
      <c r="M7" s="748"/>
    </row>
    <row r="8" spans="1:13" ht="15.75" customHeight="1" thickBot="1">
      <c r="A8" s="751" t="s">
        <v>5</v>
      </c>
      <c r="B8" s="751"/>
      <c r="C8" s="751"/>
      <c r="D8" s="752"/>
      <c r="E8" s="505"/>
      <c r="F8" s="753"/>
      <c r="G8" s="753"/>
      <c r="H8" s="753"/>
      <c r="I8" s="753"/>
      <c r="J8" s="753"/>
      <c r="K8" s="753"/>
      <c r="L8" s="753"/>
      <c r="M8" s="754"/>
    </row>
    <row r="9" spans="1:13" ht="15.75" customHeight="1" thickBot="1">
      <c r="A9" s="675" t="s">
        <v>121</v>
      </c>
      <c r="B9" s="676"/>
      <c r="C9" s="676"/>
      <c r="D9" s="677"/>
      <c r="E9" s="505"/>
      <c r="F9" s="506"/>
      <c r="G9" s="506"/>
      <c r="H9" s="506"/>
      <c r="I9" s="506"/>
      <c r="J9" s="506"/>
      <c r="K9" s="506"/>
      <c r="L9" s="506"/>
      <c r="M9" s="507"/>
    </row>
    <row r="10" spans="1:13" ht="15.75" customHeight="1" thickBot="1">
      <c r="A10" s="755"/>
      <c r="B10" s="756"/>
      <c r="C10" s="756"/>
      <c r="D10" s="757"/>
      <c r="E10" s="757"/>
      <c r="F10" s="757"/>
      <c r="G10" s="757"/>
      <c r="H10" s="757"/>
      <c r="I10" s="757"/>
      <c r="J10" s="758"/>
      <c r="K10" s="758"/>
      <c r="L10" s="758"/>
      <c r="M10" s="757"/>
    </row>
    <row r="11" spans="1:13" ht="76.5" customHeight="1" thickBot="1">
      <c r="A11" s="93" t="s">
        <v>40</v>
      </c>
      <c r="B11" s="93" t="s">
        <v>33</v>
      </c>
      <c r="C11" s="93" t="s">
        <v>97</v>
      </c>
      <c r="D11" s="94" t="s">
        <v>41</v>
      </c>
      <c r="E11" s="95" t="s">
        <v>98</v>
      </c>
      <c r="F11" s="96" t="s">
        <v>99</v>
      </c>
      <c r="G11" s="97" t="s">
        <v>100</v>
      </c>
      <c r="H11" s="96" t="s">
        <v>101</v>
      </c>
      <c r="I11" s="93" t="s">
        <v>102</v>
      </c>
      <c r="J11" s="96" t="s">
        <v>103</v>
      </c>
      <c r="K11" s="98" t="s">
        <v>104</v>
      </c>
      <c r="L11" s="96" t="s">
        <v>105</v>
      </c>
      <c r="M11" s="99" t="s">
        <v>106</v>
      </c>
    </row>
    <row r="12" spans="1:13" ht="15.75" customHeight="1" thickBot="1">
      <c r="A12" s="100"/>
      <c r="B12" s="100"/>
      <c r="C12" s="101"/>
      <c r="D12" s="102"/>
      <c r="E12" s="103"/>
      <c r="F12" s="104"/>
      <c r="G12" s="105"/>
      <c r="H12" s="106"/>
      <c r="I12" s="106"/>
      <c r="J12" s="107"/>
      <c r="K12" s="106"/>
      <c r="L12" s="108"/>
      <c r="M12" s="109">
        <f>E12+H12+I12+L12+J12+K12</f>
        <v>0</v>
      </c>
    </row>
    <row r="13" spans="1:13" ht="15.75" customHeight="1" thickBot="1">
      <c r="A13" s="110"/>
      <c r="B13" s="110"/>
      <c r="C13" s="111"/>
      <c r="D13" s="112"/>
      <c r="E13" s="113"/>
      <c r="F13" s="114"/>
      <c r="G13" s="105"/>
      <c r="H13" s="115"/>
      <c r="I13" s="115"/>
      <c r="J13" s="107"/>
      <c r="K13" s="116"/>
      <c r="L13" s="117"/>
      <c r="M13" s="109">
        <f aca="true" t="shared" si="0" ref="M13:M33">E13+H13+I13+L13+J13+K13</f>
        <v>0</v>
      </c>
    </row>
    <row r="14" spans="1:13" ht="15.75" customHeight="1" thickBot="1">
      <c r="A14" s="110"/>
      <c r="B14" s="110"/>
      <c r="C14" s="111"/>
      <c r="D14" s="112"/>
      <c r="E14" s="113"/>
      <c r="F14" s="114"/>
      <c r="G14" s="105"/>
      <c r="H14" s="115"/>
      <c r="I14" s="115"/>
      <c r="J14" s="107"/>
      <c r="K14" s="116"/>
      <c r="L14" s="117"/>
      <c r="M14" s="109">
        <f t="shared" si="0"/>
        <v>0</v>
      </c>
    </row>
    <row r="15" spans="1:13" ht="15.75" customHeight="1" thickBot="1">
      <c r="A15" s="110"/>
      <c r="B15" s="110"/>
      <c r="C15" s="111"/>
      <c r="D15" s="112"/>
      <c r="E15" s="113"/>
      <c r="F15" s="114"/>
      <c r="G15" s="105"/>
      <c r="H15" s="115"/>
      <c r="I15" s="115"/>
      <c r="J15" s="107"/>
      <c r="K15" s="116"/>
      <c r="L15" s="117"/>
      <c r="M15" s="109">
        <f t="shared" si="0"/>
        <v>0</v>
      </c>
    </row>
    <row r="16" spans="1:13" ht="15.75" customHeight="1" thickBot="1">
      <c r="A16" s="110"/>
      <c r="B16" s="110"/>
      <c r="C16" s="111"/>
      <c r="D16" s="112"/>
      <c r="E16" s="113"/>
      <c r="F16" s="114"/>
      <c r="G16" s="105"/>
      <c r="H16" s="115"/>
      <c r="I16" s="115"/>
      <c r="J16" s="107"/>
      <c r="K16" s="116"/>
      <c r="L16" s="117"/>
      <c r="M16" s="109">
        <f t="shared" si="0"/>
        <v>0</v>
      </c>
    </row>
    <row r="17" spans="1:13" ht="15.75" customHeight="1" thickBot="1">
      <c r="A17" s="110"/>
      <c r="B17" s="110"/>
      <c r="C17" s="111"/>
      <c r="D17" s="112"/>
      <c r="E17" s="113"/>
      <c r="F17" s="114"/>
      <c r="G17" s="105"/>
      <c r="H17" s="115"/>
      <c r="I17" s="115"/>
      <c r="J17" s="107"/>
      <c r="K17" s="116"/>
      <c r="L17" s="117"/>
      <c r="M17" s="109">
        <f t="shared" si="0"/>
        <v>0</v>
      </c>
    </row>
    <row r="18" spans="1:13" ht="15.75" customHeight="1" thickBot="1">
      <c r="A18" s="110"/>
      <c r="B18" s="110"/>
      <c r="C18" s="111"/>
      <c r="D18" s="112"/>
      <c r="E18" s="113"/>
      <c r="F18" s="114"/>
      <c r="G18" s="105"/>
      <c r="H18" s="115"/>
      <c r="I18" s="115"/>
      <c r="J18" s="107"/>
      <c r="K18" s="116"/>
      <c r="L18" s="117"/>
      <c r="M18" s="109">
        <f t="shared" si="0"/>
        <v>0</v>
      </c>
    </row>
    <row r="19" spans="1:13" ht="15.75" customHeight="1" thickBot="1">
      <c r="A19" s="110"/>
      <c r="B19" s="110"/>
      <c r="C19" s="111"/>
      <c r="D19" s="112"/>
      <c r="E19" s="113"/>
      <c r="F19" s="114"/>
      <c r="G19" s="105"/>
      <c r="H19" s="115"/>
      <c r="I19" s="115"/>
      <c r="J19" s="107"/>
      <c r="K19" s="116"/>
      <c r="L19" s="117"/>
      <c r="M19" s="109">
        <f t="shared" si="0"/>
        <v>0</v>
      </c>
    </row>
    <row r="20" spans="1:13" ht="15.75" customHeight="1" thickBot="1">
      <c r="A20" s="110"/>
      <c r="B20" s="110"/>
      <c r="C20" s="111"/>
      <c r="D20" s="112"/>
      <c r="E20" s="113"/>
      <c r="F20" s="114"/>
      <c r="G20" s="105"/>
      <c r="H20" s="115"/>
      <c r="I20" s="115"/>
      <c r="J20" s="107"/>
      <c r="K20" s="116"/>
      <c r="L20" s="117"/>
      <c r="M20" s="109">
        <f t="shared" si="0"/>
        <v>0</v>
      </c>
    </row>
    <row r="21" spans="1:13" ht="15.75" customHeight="1" thickBot="1">
      <c r="A21" s="110"/>
      <c r="B21" s="110"/>
      <c r="C21" s="111"/>
      <c r="D21" s="112"/>
      <c r="E21" s="113"/>
      <c r="F21" s="114"/>
      <c r="G21" s="105"/>
      <c r="H21" s="115"/>
      <c r="I21" s="115"/>
      <c r="J21" s="107"/>
      <c r="K21" s="116"/>
      <c r="L21" s="117"/>
      <c r="M21" s="109">
        <f t="shared" si="0"/>
        <v>0</v>
      </c>
    </row>
    <row r="22" spans="1:13" ht="15.75" customHeight="1" thickBot="1">
      <c r="A22" s="110"/>
      <c r="B22" s="110"/>
      <c r="C22" s="111"/>
      <c r="D22" s="112"/>
      <c r="E22" s="113"/>
      <c r="F22" s="114"/>
      <c r="G22" s="105"/>
      <c r="H22" s="115"/>
      <c r="I22" s="115"/>
      <c r="J22" s="107"/>
      <c r="K22" s="116"/>
      <c r="L22" s="117"/>
      <c r="M22" s="109">
        <f t="shared" si="0"/>
        <v>0</v>
      </c>
    </row>
    <row r="23" spans="1:13" ht="15.75" customHeight="1" thickBot="1">
      <c r="A23" s="110"/>
      <c r="B23" s="110"/>
      <c r="C23" s="111"/>
      <c r="D23" s="112"/>
      <c r="E23" s="113"/>
      <c r="F23" s="114"/>
      <c r="G23" s="105"/>
      <c r="H23" s="115"/>
      <c r="I23" s="115"/>
      <c r="J23" s="107"/>
      <c r="K23" s="116"/>
      <c r="L23" s="117"/>
      <c r="M23" s="109">
        <f t="shared" si="0"/>
        <v>0</v>
      </c>
    </row>
    <row r="24" spans="1:13" ht="15.75" customHeight="1" thickBot="1">
      <c r="A24" s="110"/>
      <c r="B24" s="110"/>
      <c r="C24" s="111"/>
      <c r="D24" s="112"/>
      <c r="E24" s="113"/>
      <c r="F24" s="114"/>
      <c r="G24" s="105"/>
      <c r="H24" s="115"/>
      <c r="I24" s="115"/>
      <c r="J24" s="107"/>
      <c r="K24" s="116"/>
      <c r="L24" s="117"/>
      <c r="M24" s="109">
        <f t="shared" si="0"/>
        <v>0</v>
      </c>
    </row>
    <row r="25" spans="1:13" ht="15.75" customHeight="1" thickBot="1">
      <c r="A25" s="110"/>
      <c r="B25" s="110"/>
      <c r="C25" s="111"/>
      <c r="D25" s="112"/>
      <c r="E25" s="113"/>
      <c r="F25" s="114"/>
      <c r="G25" s="105"/>
      <c r="H25" s="115"/>
      <c r="I25" s="115"/>
      <c r="J25" s="107"/>
      <c r="K25" s="116"/>
      <c r="L25" s="117"/>
      <c r="M25" s="109">
        <f t="shared" si="0"/>
        <v>0</v>
      </c>
    </row>
    <row r="26" spans="1:13" ht="15.75" customHeight="1" thickBot="1">
      <c r="A26" s="110"/>
      <c r="B26" s="110"/>
      <c r="C26" s="111"/>
      <c r="D26" s="112"/>
      <c r="E26" s="113"/>
      <c r="F26" s="114"/>
      <c r="G26" s="105">
        <f aca="true" t="shared" si="1" ref="G26:G33">IF(F26=0,"",E26/F26)</f>
      </c>
      <c r="H26" s="115"/>
      <c r="I26" s="115"/>
      <c r="J26" s="107"/>
      <c r="K26" s="116"/>
      <c r="L26" s="117"/>
      <c r="M26" s="109">
        <f t="shared" si="0"/>
        <v>0</v>
      </c>
    </row>
    <row r="27" spans="1:13" ht="15.75" customHeight="1" thickBot="1">
      <c r="A27" s="110"/>
      <c r="B27" s="110"/>
      <c r="C27" s="111"/>
      <c r="D27" s="112"/>
      <c r="E27" s="113"/>
      <c r="F27" s="114"/>
      <c r="G27" s="105">
        <f t="shared" si="1"/>
      </c>
      <c r="H27" s="115"/>
      <c r="I27" s="115"/>
      <c r="J27" s="107"/>
      <c r="K27" s="116"/>
      <c r="L27" s="117"/>
      <c r="M27" s="109">
        <f t="shared" si="0"/>
        <v>0</v>
      </c>
    </row>
    <row r="28" spans="1:13" ht="15.75" customHeight="1" thickBot="1">
      <c r="A28" s="110"/>
      <c r="B28" s="110"/>
      <c r="C28" s="111"/>
      <c r="D28" s="112"/>
      <c r="E28" s="113"/>
      <c r="F28" s="114"/>
      <c r="G28" s="105">
        <f t="shared" si="1"/>
      </c>
      <c r="H28" s="115"/>
      <c r="I28" s="115"/>
      <c r="J28" s="107"/>
      <c r="K28" s="116"/>
      <c r="L28" s="117"/>
      <c r="M28" s="109">
        <f t="shared" si="0"/>
        <v>0</v>
      </c>
    </row>
    <row r="29" spans="1:13" ht="15.75" customHeight="1" thickBot="1">
      <c r="A29" s="110"/>
      <c r="B29" s="110"/>
      <c r="C29" s="111"/>
      <c r="D29" s="112"/>
      <c r="E29" s="113"/>
      <c r="F29" s="114"/>
      <c r="G29" s="105">
        <f t="shared" si="1"/>
      </c>
      <c r="H29" s="115"/>
      <c r="I29" s="115"/>
      <c r="J29" s="107"/>
      <c r="K29" s="116"/>
      <c r="L29" s="117"/>
      <c r="M29" s="109">
        <f t="shared" si="0"/>
        <v>0</v>
      </c>
    </row>
    <row r="30" spans="1:13" ht="15.75" customHeight="1" thickBot="1">
      <c r="A30" s="110"/>
      <c r="B30" s="110"/>
      <c r="C30" s="111"/>
      <c r="D30" s="112"/>
      <c r="E30" s="113"/>
      <c r="F30" s="114"/>
      <c r="G30" s="105">
        <f t="shared" si="1"/>
      </c>
      <c r="H30" s="115"/>
      <c r="I30" s="115"/>
      <c r="J30" s="107"/>
      <c r="K30" s="116"/>
      <c r="L30" s="117"/>
      <c r="M30" s="109">
        <f t="shared" si="0"/>
        <v>0</v>
      </c>
    </row>
    <row r="31" spans="1:13" ht="15.75" customHeight="1" thickBot="1">
      <c r="A31" s="110"/>
      <c r="B31" s="110"/>
      <c r="C31" s="111"/>
      <c r="D31" s="112"/>
      <c r="E31" s="113"/>
      <c r="F31" s="114"/>
      <c r="G31" s="105">
        <f t="shared" si="1"/>
      </c>
      <c r="H31" s="115"/>
      <c r="I31" s="115"/>
      <c r="J31" s="107"/>
      <c r="K31" s="116"/>
      <c r="L31" s="117"/>
      <c r="M31" s="109">
        <f t="shared" si="0"/>
        <v>0</v>
      </c>
    </row>
    <row r="32" spans="1:13" ht="15.75" customHeight="1" thickBot="1">
      <c r="A32" s="110"/>
      <c r="B32" s="110"/>
      <c r="C32" s="111"/>
      <c r="D32" s="112"/>
      <c r="E32" s="113"/>
      <c r="F32" s="114"/>
      <c r="G32" s="105">
        <f t="shared" si="1"/>
      </c>
      <c r="H32" s="116"/>
      <c r="I32" s="116"/>
      <c r="J32" s="107"/>
      <c r="K32" s="116"/>
      <c r="L32" s="117"/>
      <c r="M32" s="109">
        <f t="shared" si="0"/>
        <v>0</v>
      </c>
    </row>
    <row r="33" spans="1:13" ht="15.75" customHeight="1" thickBot="1">
      <c r="A33" s="110"/>
      <c r="B33" s="118"/>
      <c r="C33" s="119"/>
      <c r="D33" s="120"/>
      <c r="E33" s="121"/>
      <c r="F33" s="114"/>
      <c r="G33" s="105">
        <f t="shared" si="1"/>
      </c>
      <c r="H33" s="122"/>
      <c r="I33" s="122"/>
      <c r="J33" s="123"/>
      <c r="K33" s="124"/>
      <c r="L33" s="125"/>
      <c r="M33" s="109">
        <f t="shared" si="0"/>
        <v>0</v>
      </c>
    </row>
    <row r="34" spans="1:13" ht="15.75" customHeight="1" thickBot="1">
      <c r="A34" s="126" t="s">
        <v>7</v>
      </c>
      <c r="B34" s="127"/>
      <c r="C34" s="127"/>
      <c r="D34" s="127"/>
      <c r="E34" s="128">
        <f>SUM(E12:E33)</f>
        <v>0</v>
      </c>
      <c r="F34" s="129"/>
      <c r="G34" s="129"/>
      <c r="H34" s="130">
        <f aca="true" t="shared" si="2" ref="H34:M34">SUM(H12:H33)</f>
        <v>0</v>
      </c>
      <c r="I34" s="131">
        <f t="shared" si="2"/>
        <v>0</v>
      </c>
      <c r="J34" s="132">
        <f t="shared" si="2"/>
        <v>0</v>
      </c>
      <c r="K34" s="132">
        <f t="shared" si="2"/>
        <v>0</v>
      </c>
      <c r="L34" s="132">
        <f t="shared" si="2"/>
        <v>0</v>
      </c>
      <c r="M34" s="133">
        <f t="shared" si="2"/>
        <v>0</v>
      </c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52" t="s">
        <v>107</v>
      </c>
      <c r="B36" s="52"/>
      <c r="C36" s="52"/>
      <c r="D36" s="52"/>
      <c r="E36" s="52"/>
      <c r="F36" s="52"/>
      <c r="G36" s="7"/>
      <c r="H36" s="7"/>
      <c r="I36" s="7"/>
      <c r="J36" s="7"/>
      <c r="K36" s="7"/>
      <c r="L36" s="7"/>
      <c r="M36" s="7"/>
    </row>
    <row r="37" spans="1:13" ht="15.75" customHeight="1">
      <c r="A37" s="52" t="s">
        <v>283</v>
      </c>
      <c r="B37" s="52"/>
      <c r="C37" s="52"/>
      <c r="D37" s="52"/>
      <c r="E37" s="52"/>
      <c r="F37" s="52"/>
      <c r="G37" s="7"/>
      <c r="H37" s="7"/>
      <c r="I37" s="7"/>
      <c r="J37" s="7"/>
      <c r="K37" s="7"/>
      <c r="L37" s="7"/>
      <c r="M37" s="7"/>
    </row>
    <row r="38" spans="1:13" ht="15.75" customHeight="1" thickBot="1">
      <c r="A38" s="7"/>
      <c r="B38" s="7"/>
      <c r="C38" s="7"/>
      <c r="D38" s="7"/>
      <c r="E38" s="7"/>
      <c r="F38" s="7"/>
      <c r="G38" s="5"/>
      <c r="H38" s="5"/>
      <c r="M38" s="7"/>
    </row>
    <row r="39" spans="1:13" ht="27" customHeight="1" thickBot="1">
      <c r="A39" s="342" t="s">
        <v>108</v>
      </c>
      <c r="B39" s="763"/>
      <c r="C39" s="763"/>
      <c r="D39" s="764"/>
      <c r="E39" s="7"/>
      <c r="I39" s="675" t="s">
        <v>4</v>
      </c>
      <c r="J39" s="677"/>
      <c r="K39" s="749"/>
      <c r="L39" s="750"/>
      <c r="M39" s="11"/>
    </row>
    <row r="40" spans="1:13" ht="15.75" customHeight="1">
      <c r="A40" s="7"/>
      <c r="B40" s="7"/>
      <c r="C40" s="7"/>
      <c r="D40" s="7"/>
      <c r="E40" s="7"/>
      <c r="F40" s="7"/>
      <c r="G40" s="5"/>
      <c r="H40" s="5"/>
      <c r="I40" s="7"/>
      <c r="J40" s="7"/>
      <c r="K40" s="7"/>
      <c r="L40" s="7"/>
      <c r="M40" s="7"/>
    </row>
    <row r="41" spans="1:13" ht="15.75" customHeight="1">
      <c r="A41" s="10" t="s">
        <v>294</v>
      </c>
      <c r="B41" s="10"/>
      <c r="C41" s="10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ht="15.75" customHeight="1"/>
  </sheetData>
  <sheetProtection/>
  <mergeCells count="19"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  <mergeCell ref="A9:D9"/>
    <mergeCell ref="E9:M9"/>
    <mergeCell ref="A10:M10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7109375" style="11" customWidth="1"/>
    <col min="2" max="2" width="16.140625" style="11" customWidth="1"/>
    <col min="3" max="3" width="31.7109375" style="11" customWidth="1"/>
    <col min="4" max="5" width="15.7109375" style="11" customWidth="1"/>
    <col min="6" max="6" width="32.57421875" style="11" customWidth="1"/>
    <col min="7" max="10" width="13.8515625" style="11" customWidth="1"/>
    <col min="11" max="11" width="15.00390625" style="11" customWidth="1"/>
    <col min="12" max="16384" width="9.140625" style="11" customWidth="1"/>
  </cols>
  <sheetData>
    <row r="1" spans="1:12" ht="15.75" customHeight="1">
      <c r="A1" s="663"/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200"/>
    </row>
    <row r="2" spans="1:11" ht="105" customHeight="1">
      <c r="A2" s="776"/>
      <c r="B2" s="776"/>
      <c r="C2" s="776"/>
      <c r="D2" s="776"/>
      <c r="E2" s="776"/>
      <c r="F2" s="776"/>
      <c r="G2" s="776"/>
      <c r="H2" s="776"/>
      <c r="I2" s="776"/>
      <c r="J2" s="776"/>
      <c r="K2" s="776"/>
    </row>
    <row r="3" spans="1:11" ht="15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8" customHeight="1" thickBot="1">
      <c r="A4" s="777" t="s">
        <v>144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 ht="15.75" customHeight="1" thickBot="1">
      <c r="A5" s="675" t="s">
        <v>0</v>
      </c>
      <c r="B5" s="676"/>
      <c r="C5" s="677"/>
      <c r="D5" s="489"/>
      <c r="E5" s="490"/>
      <c r="F5" s="490"/>
      <c r="G5" s="490"/>
      <c r="H5" s="490"/>
      <c r="I5" s="490"/>
      <c r="J5" s="490"/>
      <c r="K5" s="491"/>
    </row>
    <row r="6" spans="1:11" ht="15.75" customHeight="1" thickBot="1">
      <c r="A6" s="675" t="s">
        <v>1</v>
      </c>
      <c r="B6" s="676"/>
      <c r="C6" s="677"/>
      <c r="D6" s="489"/>
      <c r="E6" s="490"/>
      <c r="F6" s="490"/>
      <c r="G6" s="490"/>
      <c r="H6" s="490"/>
      <c r="I6" s="490"/>
      <c r="J6" s="490"/>
      <c r="K6" s="491"/>
    </row>
    <row r="7" spans="1:11" ht="15.75" customHeight="1" thickBot="1">
      <c r="A7" s="675" t="s">
        <v>24</v>
      </c>
      <c r="B7" s="676"/>
      <c r="C7" s="677"/>
      <c r="D7" s="489"/>
      <c r="E7" s="490"/>
      <c r="F7" s="490"/>
      <c r="G7" s="490"/>
      <c r="H7" s="490"/>
      <c r="I7" s="490"/>
      <c r="J7" s="490"/>
      <c r="K7" s="491"/>
    </row>
    <row r="8" spans="1:11" ht="15.75" customHeight="1" thickBot="1">
      <c r="A8" s="675" t="s">
        <v>5</v>
      </c>
      <c r="B8" s="676"/>
      <c r="C8" s="677"/>
      <c r="D8" s="489"/>
      <c r="E8" s="490"/>
      <c r="F8" s="490"/>
      <c r="G8" s="490"/>
      <c r="H8" s="490"/>
      <c r="I8" s="490"/>
      <c r="J8" s="490"/>
      <c r="K8" s="491"/>
    </row>
    <row r="9" spans="1:11" ht="15.75" customHeight="1" thickBot="1">
      <c r="A9" s="773" t="s">
        <v>110</v>
      </c>
      <c r="B9" s="774"/>
      <c r="C9" s="775"/>
      <c r="D9" s="505"/>
      <c r="E9" s="506"/>
      <c r="F9" s="506"/>
      <c r="G9" s="506"/>
      <c r="H9" s="506"/>
      <c r="I9" s="506"/>
      <c r="J9" s="506"/>
      <c r="K9" s="507"/>
    </row>
    <row r="10" spans="1:11" ht="15.75" customHeight="1" thickBot="1">
      <c r="A10" s="768"/>
      <c r="B10" s="769"/>
      <c r="C10" s="769"/>
      <c r="D10" s="769"/>
      <c r="E10" s="769"/>
      <c r="F10" s="769"/>
      <c r="G10" s="769"/>
      <c r="H10" s="769"/>
      <c r="I10" s="769"/>
      <c r="J10" s="769"/>
      <c r="K10" s="770"/>
    </row>
    <row r="11" spans="1:11" ht="60.75" customHeight="1" thickBot="1">
      <c r="A11" s="138" t="s">
        <v>12</v>
      </c>
      <c r="B11" s="201" t="s">
        <v>145</v>
      </c>
      <c r="C11" s="135" t="s">
        <v>40</v>
      </c>
      <c r="D11" s="201" t="s">
        <v>146</v>
      </c>
      <c r="E11" s="202" t="s">
        <v>147</v>
      </c>
      <c r="F11" s="135" t="s">
        <v>148</v>
      </c>
      <c r="G11" s="135" t="s">
        <v>285</v>
      </c>
      <c r="H11" s="135" t="s">
        <v>286</v>
      </c>
      <c r="I11" s="135" t="s">
        <v>149</v>
      </c>
      <c r="J11" s="203" t="s">
        <v>150</v>
      </c>
      <c r="K11" s="203" t="s">
        <v>151</v>
      </c>
    </row>
    <row r="12" spans="1:12" ht="15.75" customHeight="1">
      <c r="A12" s="204"/>
      <c r="B12" s="205"/>
      <c r="C12" s="206"/>
      <c r="D12" s="205"/>
      <c r="E12" s="206"/>
      <c r="F12" s="205"/>
      <c r="G12" s="207"/>
      <c r="H12" s="208"/>
      <c r="I12" s="207"/>
      <c r="J12" s="208"/>
      <c r="K12" s="209">
        <f>SUM(G12:J12)</f>
        <v>0</v>
      </c>
      <c r="L12" s="40"/>
    </row>
    <row r="13" spans="1:12" ht="15.75" customHeight="1">
      <c r="A13" s="210"/>
      <c r="B13" s="211"/>
      <c r="C13" s="212"/>
      <c r="D13" s="211"/>
      <c r="E13" s="212"/>
      <c r="F13" s="211"/>
      <c r="G13" s="213"/>
      <c r="H13" s="214"/>
      <c r="I13" s="213"/>
      <c r="J13" s="214"/>
      <c r="K13" s="215">
        <f aca="true" t="shared" si="0" ref="K13:K27">SUM(G13:J13)</f>
        <v>0</v>
      </c>
      <c r="L13" s="40"/>
    </row>
    <row r="14" spans="1:12" ht="15.75" customHeight="1">
      <c r="A14" s="212"/>
      <c r="B14" s="211"/>
      <c r="C14" s="212"/>
      <c r="D14" s="211"/>
      <c r="E14" s="212"/>
      <c r="F14" s="211"/>
      <c r="G14" s="213"/>
      <c r="H14" s="214"/>
      <c r="I14" s="213"/>
      <c r="J14" s="214"/>
      <c r="K14" s="215">
        <f t="shared" si="0"/>
        <v>0</v>
      </c>
      <c r="L14" s="40"/>
    </row>
    <row r="15" spans="1:12" ht="15.75" customHeight="1">
      <c r="A15" s="212"/>
      <c r="B15" s="211"/>
      <c r="C15" s="212"/>
      <c r="D15" s="211"/>
      <c r="E15" s="212"/>
      <c r="F15" s="211"/>
      <c r="G15" s="213"/>
      <c r="H15" s="214"/>
      <c r="I15" s="213"/>
      <c r="J15" s="214"/>
      <c r="K15" s="215">
        <f t="shared" si="0"/>
        <v>0</v>
      </c>
      <c r="L15" s="40"/>
    </row>
    <row r="16" spans="1:12" ht="15.75" customHeight="1">
      <c r="A16" s="212"/>
      <c r="B16" s="211"/>
      <c r="C16" s="212"/>
      <c r="D16" s="211"/>
      <c r="E16" s="212"/>
      <c r="F16" s="211"/>
      <c r="G16" s="213"/>
      <c r="H16" s="214"/>
      <c r="I16" s="213"/>
      <c r="J16" s="214"/>
      <c r="K16" s="215">
        <f t="shared" si="0"/>
        <v>0</v>
      </c>
      <c r="L16" s="40"/>
    </row>
    <row r="17" spans="1:12" ht="15.75" customHeight="1">
      <c r="A17" s="212"/>
      <c r="B17" s="211"/>
      <c r="C17" s="212"/>
      <c r="D17" s="211"/>
      <c r="E17" s="212"/>
      <c r="F17" s="211"/>
      <c r="G17" s="213"/>
      <c r="H17" s="214"/>
      <c r="I17" s="213"/>
      <c r="J17" s="214"/>
      <c r="K17" s="215">
        <f t="shared" si="0"/>
        <v>0</v>
      </c>
      <c r="L17" s="40"/>
    </row>
    <row r="18" spans="1:12" ht="15.75" customHeight="1">
      <c r="A18" s="212"/>
      <c r="B18" s="211"/>
      <c r="C18" s="212"/>
      <c r="D18" s="211"/>
      <c r="E18" s="212"/>
      <c r="F18" s="211"/>
      <c r="G18" s="213"/>
      <c r="H18" s="214"/>
      <c r="I18" s="213"/>
      <c r="J18" s="214"/>
      <c r="K18" s="215">
        <f t="shared" si="0"/>
        <v>0</v>
      </c>
      <c r="L18" s="40"/>
    </row>
    <row r="19" spans="1:12" ht="15.75" customHeight="1">
      <c r="A19" s="212"/>
      <c r="B19" s="211"/>
      <c r="C19" s="212"/>
      <c r="D19" s="211"/>
      <c r="E19" s="212"/>
      <c r="F19" s="211"/>
      <c r="G19" s="213"/>
      <c r="H19" s="214"/>
      <c r="I19" s="213"/>
      <c r="J19" s="214"/>
      <c r="K19" s="215">
        <f t="shared" si="0"/>
        <v>0</v>
      </c>
      <c r="L19" s="40"/>
    </row>
    <row r="20" spans="1:12" ht="15.75" customHeight="1">
      <c r="A20" s="212"/>
      <c r="B20" s="211"/>
      <c r="C20" s="212"/>
      <c r="D20" s="211"/>
      <c r="E20" s="212"/>
      <c r="F20" s="211"/>
      <c r="G20" s="213"/>
      <c r="H20" s="214"/>
      <c r="I20" s="213"/>
      <c r="J20" s="214"/>
      <c r="K20" s="215">
        <f t="shared" si="0"/>
        <v>0</v>
      </c>
      <c r="L20" s="40"/>
    </row>
    <row r="21" spans="1:12" ht="15.75" customHeight="1">
      <c r="A21" s="212"/>
      <c r="B21" s="211"/>
      <c r="C21" s="212"/>
      <c r="D21" s="211"/>
      <c r="E21" s="212"/>
      <c r="F21" s="211"/>
      <c r="G21" s="213"/>
      <c r="H21" s="214"/>
      <c r="I21" s="213"/>
      <c r="J21" s="214"/>
      <c r="K21" s="215">
        <f t="shared" si="0"/>
        <v>0</v>
      </c>
      <c r="L21" s="40"/>
    </row>
    <row r="22" spans="1:12" ht="15.75" customHeight="1">
      <c r="A22" s="212"/>
      <c r="B22" s="211"/>
      <c r="C22" s="212"/>
      <c r="D22" s="211"/>
      <c r="E22" s="212"/>
      <c r="F22" s="211"/>
      <c r="G22" s="213"/>
      <c r="H22" s="214"/>
      <c r="I22" s="213"/>
      <c r="J22" s="214"/>
      <c r="K22" s="215">
        <f t="shared" si="0"/>
        <v>0</v>
      </c>
      <c r="L22" s="40"/>
    </row>
    <row r="23" spans="1:12" ht="15.75" customHeight="1">
      <c r="A23" s="212"/>
      <c r="B23" s="211"/>
      <c r="C23" s="212"/>
      <c r="D23" s="211"/>
      <c r="E23" s="212"/>
      <c r="F23" s="211"/>
      <c r="G23" s="213"/>
      <c r="H23" s="214"/>
      <c r="I23" s="213"/>
      <c r="J23" s="214"/>
      <c r="K23" s="215">
        <f t="shared" si="0"/>
        <v>0</v>
      </c>
      <c r="L23" s="40"/>
    </row>
    <row r="24" spans="1:12" ht="15.75" customHeight="1">
      <c r="A24" s="212"/>
      <c r="B24" s="211"/>
      <c r="C24" s="212"/>
      <c r="D24" s="211"/>
      <c r="E24" s="212"/>
      <c r="F24" s="211"/>
      <c r="G24" s="213"/>
      <c r="H24" s="214"/>
      <c r="I24" s="213"/>
      <c r="J24" s="214"/>
      <c r="K24" s="215">
        <f t="shared" si="0"/>
        <v>0</v>
      </c>
      <c r="L24" s="40"/>
    </row>
    <row r="25" spans="1:12" ht="15.75" customHeight="1">
      <c r="A25" s="212"/>
      <c r="B25" s="211"/>
      <c r="C25" s="212"/>
      <c r="D25" s="211"/>
      <c r="E25" s="212"/>
      <c r="F25" s="211"/>
      <c r="G25" s="213"/>
      <c r="H25" s="214"/>
      <c r="I25" s="213"/>
      <c r="J25" s="214"/>
      <c r="K25" s="215">
        <f t="shared" si="0"/>
        <v>0</v>
      </c>
      <c r="L25" s="40"/>
    </row>
    <row r="26" spans="1:12" ht="15.75" customHeight="1">
      <c r="A26" s="212"/>
      <c r="B26" s="211"/>
      <c r="C26" s="212"/>
      <c r="D26" s="211"/>
      <c r="E26" s="212"/>
      <c r="F26" s="211"/>
      <c r="G26" s="213"/>
      <c r="H26" s="214"/>
      <c r="I26" s="213"/>
      <c r="J26" s="214"/>
      <c r="K26" s="215">
        <f t="shared" si="0"/>
        <v>0</v>
      </c>
      <c r="L26" s="40"/>
    </row>
    <row r="27" spans="1:12" ht="15.75" customHeight="1" thickBot="1">
      <c r="A27" s="216"/>
      <c r="B27" s="217"/>
      <c r="C27" s="216"/>
      <c r="D27" s="217"/>
      <c r="E27" s="216"/>
      <c r="F27" s="217"/>
      <c r="G27" s="218"/>
      <c r="H27" s="219"/>
      <c r="I27" s="218"/>
      <c r="J27" s="219"/>
      <c r="K27" s="220">
        <f t="shared" si="0"/>
        <v>0</v>
      </c>
      <c r="L27" s="40"/>
    </row>
    <row r="28" spans="1:12" ht="15.75" customHeight="1" thickBot="1">
      <c r="A28" s="771" t="s">
        <v>7</v>
      </c>
      <c r="B28" s="772"/>
      <c r="C28" s="772"/>
      <c r="D28" s="772"/>
      <c r="E28" s="772"/>
      <c r="F28" s="772"/>
      <c r="G28" s="221"/>
      <c r="H28" s="221"/>
      <c r="I28" s="221"/>
      <c r="J28" s="222"/>
      <c r="K28" s="223">
        <f>SUM(K12:K27)</f>
        <v>0</v>
      </c>
      <c r="L28" s="224"/>
    </row>
    <row r="29" spans="5:11" ht="15.75" customHeight="1">
      <c r="E29" s="7"/>
      <c r="F29" s="7"/>
      <c r="G29" s="7"/>
      <c r="H29" s="7"/>
      <c r="I29" s="7"/>
      <c r="J29" s="7"/>
      <c r="K29" s="7"/>
    </row>
    <row r="30" spans="1:11" ht="15.75" customHeight="1">
      <c r="A30" s="52" t="s">
        <v>152</v>
      </c>
      <c r="B30" s="52"/>
      <c r="C30" s="7"/>
      <c r="D30" s="7"/>
      <c r="E30" s="7"/>
      <c r="F30" s="7"/>
      <c r="G30" s="7"/>
      <c r="H30" s="7"/>
      <c r="I30" s="7"/>
      <c r="J30" s="7"/>
      <c r="K30" s="7"/>
    </row>
    <row r="31" spans="1:11" ht="15.75" customHeight="1">
      <c r="A31" s="52" t="s">
        <v>283</v>
      </c>
      <c r="B31" s="52"/>
      <c r="C31" s="7"/>
      <c r="D31" s="7"/>
      <c r="E31" s="7"/>
      <c r="F31" s="7"/>
      <c r="G31" s="7"/>
      <c r="H31" s="7"/>
      <c r="I31" s="7"/>
      <c r="J31" s="7"/>
      <c r="K31" s="7"/>
    </row>
    <row r="32" spans="1:11" ht="15.75" customHeight="1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0" ht="27" customHeight="1" thickBot="1">
      <c r="A33" s="225" t="s">
        <v>108</v>
      </c>
      <c r="B33" s="226"/>
      <c r="C33" s="7"/>
      <c r="G33" s="766" t="s">
        <v>4</v>
      </c>
      <c r="H33" s="767"/>
      <c r="I33" s="227"/>
      <c r="J33" s="228"/>
    </row>
    <row r="34" spans="2:11" ht="15.75" customHeight="1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ht="15.75" customHeight="1">
      <c r="A35" s="10" t="s">
        <v>294</v>
      </c>
    </row>
    <row r="36" spans="3:11" ht="15.75" customHeight="1"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ciz</cp:lastModifiedBy>
  <cp:lastPrinted>2010-06-25T11:39:47Z</cp:lastPrinted>
  <dcterms:created xsi:type="dcterms:W3CDTF">2010-06-09T07:18:54Z</dcterms:created>
  <dcterms:modified xsi:type="dcterms:W3CDTF">2011-12-06T09:05:39Z</dcterms:modified>
  <cp:category/>
  <cp:version/>
  <cp:contentType/>
  <cp:contentStatus/>
</cp:coreProperties>
</file>