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685" tabRatio="725" activeTab="0"/>
  </bookViews>
  <sheets>
    <sheet name="OBSAH" sheetId="1" r:id="rId1"/>
    <sheet name="T1" sheetId="2" r:id="rId2"/>
    <sheet name="G1" sheetId="3" r:id="rId3"/>
    <sheet name="T2" sheetId="4" r:id="rId4"/>
    <sheet name="T3 " sheetId="5" r:id="rId5"/>
    <sheet name="T4" sheetId="6" r:id="rId6"/>
    <sheet name="G2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</sheets>
  <definedNames>
    <definedName name="data_1" localSheetId="0">'OBSAH'!#REF!</definedName>
    <definedName name="data_1">'T1'!$G$9:$P$13</definedName>
    <definedName name="data_10">'T8'!$G$8:$P$70</definedName>
    <definedName name="data_11">'T9'!$G$8:$P$24</definedName>
    <definedName name="data_12">'T12'!$G$10:$P$27</definedName>
    <definedName name="data_13" localSheetId="6">#REF!</definedName>
    <definedName name="data_13" localSheetId="4">#REF!</definedName>
    <definedName name="data_13" localSheetId="5">#REF!</definedName>
    <definedName name="data_13">'T10'!$G$8:$P$24</definedName>
    <definedName name="data_14">'T11'!$G$8:$P$24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6">#REF!</definedName>
    <definedName name="data_20" localSheetId="4">#REF!</definedName>
    <definedName name="data_20" localSheetId="5">#REF!</definedName>
    <definedName name="data_20">#REF!</definedName>
    <definedName name="data_21" localSheetId="6">#REF!</definedName>
    <definedName name="data_21" localSheetId="4">#REF!</definedName>
    <definedName name="data_21" localSheetId="5">#REF!</definedName>
    <definedName name="data_21">#REF!</definedName>
    <definedName name="data_22" localSheetId="6">#REF!</definedName>
    <definedName name="data_22" localSheetId="4">#REF!</definedName>
    <definedName name="data_22" localSheetId="5">#REF!</definedName>
    <definedName name="data_22">#REF!</definedName>
    <definedName name="data_23" localSheetId="6">#REF!</definedName>
    <definedName name="data_23" localSheetId="4">#REF!</definedName>
    <definedName name="data_23" localSheetId="5">#REF!</definedName>
    <definedName name="data_23">#REF!</definedName>
    <definedName name="data_24" localSheetId="6">#REF!</definedName>
    <definedName name="data_24" localSheetId="4">#REF!</definedName>
    <definedName name="data_24" localSheetId="5">#REF!</definedName>
    <definedName name="data_24">'T12'!$G$8:$P$27</definedName>
    <definedName name="data_25">#REF!</definedName>
    <definedName name="data_26">#REF!</definedName>
    <definedName name="data_3" localSheetId="6">#REF!</definedName>
    <definedName name="data_3" localSheetId="4">#REF!</definedName>
    <definedName name="data_3" localSheetId="5">#REF!</definedName>
    <definedName name="data_3">'T2'!$G$9:$P$17</definedName>
    <definedName name="data_4" localSheetId="6">#REF!</definedName>
    <definedName name="data_4" localSheetId="4">#REF!</definedName>
    <definedName name="data_4" localSheetId="5">#REF!</definedName>
    <definedName name="data_4">#REF!</definedName>
    <definedName name="data_5" localSheetId="6">#REF!</definedName>
    <definedName name="data_5" localSheetId="4">#REF!</definedName>
    <definedName name="data_5" localSheetId="5">#REF!</definedName>
    <definedName name="data_5" localSheetId="7">'T5'!$G$8:$P$70</definedName>
    <definedName name="data_5">#REF!</definedName>
    <definedName name="data_6" localSheetId="6">#REF!</definedName>
    <definedName name="data_6" localSheetId="4">#REF!</definedName>
    <definedName name="data_6" localSheetId="5">#REF!</definedName>
    <definedName name="data_6">'T6'!$G$8:$P$70</definedName>
    <definedName name="data_7" localSheetId="4">'T3 '!$G$8:$P$52</definedName>
    <definedName name="data_7" localSheetId="5">'T4'!$G$8:$P$82</definedName>
    <definedName name="data_7">'T7'!$G$8:$P$70</definedName>
    <definedName name="data_8">#REF!</definedName>
    <definedName name="data_9">#REF!</definedName>
    <definedName name="Datova_oblast" localSheetId="0">'OBSAH'!#REF!</definedName>
    <definedName name="Datova_oblast" localSheetId="1">'T1'!$G$9:$P$13</definedName>
    <definedName name="Datova_oblast" localSheetId="12">'T10'!$G$8:$P$24</definedName>
    <definedName name="Datova_oblast" localSheetId="13">'T11'!$G$8:$P$24</definedName>
    <definedName name="Datova_oblast" localSheetId="14">'T12'!$G$8:$P$27</definedName>
    <definedName name="Datova_oblast" localSheetId="3">'T2'!$G$9:$P$17</definedName>
    <definedName name="Datova_oblast" localSheetId="4">'T3 '!$G$8:$P$52</definedName>
    <definedName name="Datova_oblast" localSheetId="5">'T4'!$G$8:$P$82</definedName>
    <definedName name="Datova_oblast" localSheetId="7">'T5'!$G$8:$P$70</definedName>
    <definedName name="Datova_oblast" localSheetId="8">'T6'!$G$8:$P$70</definedName>
    <definedName name="Datova_oblast" localSheetId="9">'T7'!$G$8:$P$70</definedName>
    <definedName name="Datova_oblast" localSheetId="10">'T8'!$G$8:$P$70</definedName>
    <definedName name="Datova_oblast" localSheetId="11">'T9'!$G$8:$P$24</definedName>
    <definedName name="Novy_rok" localSheetId="0">'OBSAH'!#REF!</definedName>
    <definedName name="Novy_rok" localSheetId="1">'T1'!$P$9:$P$13</definedName>
    <definedName name="Novy_rok" localSheetId="12">'T10'!$P$8:$P$24</definedName>
    <definedName name="Novy_rok" localSheetId="13">'T11'!$P$8:$P$24</definedName>
    <definedName name="Novy_rok" localSheetId="14">'T12'!$P$8:$P$27</definedName>
    <definedName name="Novy_rok" localSheetId="3">'T2'!$P$9:$P$17</definedName>
    <definedName name="Novy_rok" localSheetId="4">'T3 '!$P$8:$P$52</definedName>
    <definedName name="Novy_rok" localSheetId="5">'T4'!$P$8:$P$57</definedName>
    <definedName name="Novy_rok" localSheetId="7">'T5'!$P$8:$P$49</definedName>
    <definedName name="Novy_rok" localSheetId="8">'T6'!$P$8:$P$49</definedName>
    <definedName name="Novy_rok" localSheetId="9">'T7'!$P$8:$P$49</definedName>
    <definedName name="Novy_rok" localSheetId="10">'T8'!$P$8:$P$49</definedName>
    <definedName name="Novy_rok" localSheetId="11">'T9'!$P$8:$P$24</definedName>
    <definedName name="_xlnm.Print_Area" localSheetId="2">'G1'!$A$1:$M$26</definedName>
    <definedName name="_xlnm.Print_Area" localSheetId="6">'G2'!$A$1:$L$42</definedName>
    <definedName name="_xlnm.Print_Area" localSheetId="0">'OBSAH'!$A$1:$B$41</definedName>
    <definedName name="_xlnm.Print_Area" localSheetId="1">'T1'!$A$1:$P$16</definedName>
    <definedName name="_xlnm.Print_Area" localSheetId="12">'T10'!$A$1:$P$30</definedName>
    <definedName name="_xlnm.Print_Area" localSheetId="13">'T11'!$A$1:$P$30</definedName>
    <definedName name="_xlnm.Print_Area" localSheetId="14">'T12'!$A$1:$P$29</definedName>
    <definedName name="_xlnm.Print_Area" localSheetId="3">'T2'!$A$1:$P$39</definedName>
    <definedName name="_xlnm.Print_Area" localSheetId="4">'T3 '!$A$1:$P$55</definedName>
    <definedName name="_xlnm.Print_Area" localSheetId="5">'T4'!$A$1:$P$83</definedName>
    <definedName name="_xlnm.Print_Area" localSheetId="7">'T5'!$A$1:$P$72</definedName>
    <definedName name="_xlnm.Print_Area" localSheetId="8">'T6'!$A$1:$P$72</definedName>
    <definedName name="_xlnm.Print_Area" localSheetId="9">'T7'!$A$1:$P$72</definedName>
    <definedName name="_xlnm.Print_Area" localSheetId="10">'T8'!$A$1:$P$72</definedName>
    <definedName name="_xlnm.Print_Area" localSheetId="11">'T9'!$A$1:$P$30</definedName>
    <definedName name="Posledni_abs" localSheetId="4">'T3 '!#REF!</definedName>
    <definedName name="Posledni_abs" localSheetId="5">'T4'!$J$58:$J$82</definedName>
    <definedName name="Posledni_abs" localSheetId="7">'T5'!$J$50:$J$70</definedName>
    <definedName name="Posledni_abs" localSheetId="8">'T6'!$J$50:$J$70</definedName>
    <definedName name="Posledni_abs" localSheetId="9">'T7'!$J$50:$J$70</definedName>
    <definedName name="Posledni_abs" localSheetId="10">'T8'!$J$50:$J$70</definedName>
  </definedNames>
  <calcPr fullCalcOnLoad="1"/>
</workbook>
</file>

<file path=xl/sharedStrings.xml><?xml version="1.0" encoding="utf-8"?>
<sst xmlns="http://schemas.openxmlformats.org/spreadsheetml/2006/main" count="1174" uniqueCount="133">
  <si>
    <t>Tab. 1:</t>
  </si>
  <si>
    <t>Tab. 2:</t>
  </si>
  <si>
    <t>Tab. 3:</t>
  </si>
  <si>
    <t>Tab. 4:</t>
  </si>
  <si>
    <t>Tab. 5:</t>
  </si>
  <si>
    <t>Tab. 6:</t>
  </si>
  <si>
    <t>Tab. 7:</t>
  </si>
  <si>
    <t>Tab. 8:</t>
  </si>
  <si>
    <t>Tab. 9:</t>
  </si>
  <si>
    <t>Tab. 10:</t>
  </si>
  <si>
    <t>Tab. 11:</t>
  </si>
  <si>
    <t>podíl na přísl. populaci</t>
  </si>
  <si>
    <t>.</t>
  </si>
  <si>
    <t>2007/08</t>
  </si>
  <si>
    <t/>
  </si>
  <si>
    <t>2002/03</t>
  </si>
  <si>
    <t>2003/04</t>
  </si>
  <si>
    <t>2004/05</t>
  </si>
  <si>
    <t>2005/06</t>
  </si>
  <si>
    <t>2006/07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</si>
  <si>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</si>
  <si>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</si>
  <si>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</si>
  <si>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</si>
  <si>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</si>
  <si>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</si>
  <si>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</si>
  <si>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</si>
  <si>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>Komentáře: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</si>
  <si>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</si>
  <si>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</si>
  <si>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</si>
  <si>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</si>
  <si>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</si>
  <si>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</si>
  <si>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</si>
  <si>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Žáci</t>
  </si>
  <si>
    <t>Celkem</t>
  </si>
  <si>
    <t>Nově přijatí</t>
  </si>
  <si>
    <t>Zřizovatel
Druh vzdělávání</t>
  </si>
  <si>
    <t xml:space="preserve"> střední vzdělávání s maturitní zkouškou</t>
  </si>
  <si>
    <t xml:space="preserve"> nástavbové studium</t>
  </si>
  <si>
    <t>Absolventi</t>
  </si>
  <si>
    <t>Střední vzdělávání a střední vzdělávání s výučním listem.</t>
  </si>
  <si>
    <t>z toho víceletá gymnázia</t>
  </si>
  <si>
    <t>Obr. 1:</t>
  </si>
  <si>
    <t>2008/09</t>
  </si>
  <si>
    <t>Žáci ve vzdělávání s maturitní zkouškou SŠ</t>
  </si>
  <si>
    <t xml:space="preserve"> střední vzdělávání </t>
  </si>
  <si>
    <t xml:space="preserve"> střední vzdělávání s výučním listem</t>
  </si>
  <si>
    <t>Forma vzdělávání
Zřizovatel</t>
  </si>
  <si>
    <t>Obr. 2:</t>
  </si>
  <si>
    <t>žáci celkem</t>
  </si>
  <si>
    <t>15tříd konzervatoř</t>
  </si>
  <si>
    <t>16tříd konzervatoř</t>
  </si>
  <si>
    <t>jsou odečteny</t>
  </si>
  <si>
    <t>v modre rocence ne</t>
  </si>
  <si>
    <t>speciály</t>
  </si>
  <si>
    <t>Všechny formy vzdělávání</t>
  </si>
  <si>
    <t>Denní forma vzdělávání</t>
  </si>
  <si>
    <t>Ostatní formy vzdělávání</t>
  </si>
  <si>
    <t>Tab. 12:</t>
  </si>
  <si>
    <t>Nově přijaté</t>
  </si>
  <si>
    <t>Absolventky</t>
  </si>
  <si>
    <t>Druh vzdělávání
Zřizovatel</t>
  </si>
  <si>
    <t>nástavbové studium</t>
  </si>
  <si>
    <t>Dívky</t>
  </si>
  <si>
    <t>Učitelé (přepočtené počty – celkem)</t>
  </si>
  <si>
    <t xml:space="preserve"> z toho učitelky (přepočtené počty)</t>
  </si>
  <si>
    <t>všeobecné vzdělávání na SŠ</t>
  </si>
  <si>
    <t>odborné vzdělávání na SŠ</t>
  </si>
  <si>
    <t xml:space="preserve">Forma vzdělávání
Zřizovatel </t>
  </si>
  <si>
    <t>2)</t>
  </si>
  <si>
    <t>3)</t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</si>
  <si>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</si>
  <si>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Ve školním roce 2003/04 a 2004/05 bez škol zřízených pro žáky se SVP.</t>
  </si>
  <si>
    <t>Data bez nástavbového a zkráceného studia.</t>
  </si>
  <si>
    <r>
      <t xml:space="preserve"> Střední vzdělávání </t>
    </r>
    <r>
      <rPr>
        <b/>
        <vertAlign val="superscript"/>
        <sz val="10"/>
        <rFont val="Arial Narrow"/>
        <family val="2"/>
      </rPr>
      <t>1)</t>
    </r>
  </si>
  <si>
    <r>
      <t xml:space="preserve"> Nástavbové studium </t>
    </r>
    <r>
      <rPr>
        <b/>
        <vertAlign val="superscript"/>
        <sz val="10"/>
        <rFont val="Arial Narrow"/>
        <family val="2"/>
      </rPr>
      <t>1)</t>
    </r>
  </si>
  <si>
    <t>Ve školním roce 2003/04 a 2004/05 je počet tříd uveden bez škol zřízených pro žáky se SVP.</t>
  </si>
  <si>
    <t>Data za denní formu vzdělávání a bez nástavbového studia.</t>
  </si>
  <si>
    <t>populace 15–18letých</t>
  </si>
  <si>
    <r>
      <t>Úspěšnost v 1. kole přijímacího řízení do denní formy vzdělávání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</si>
  <si>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střední vzdělávání s maturitní zkouškou</t>
  </si>
  <si>
    <t>střední vzdělávání s výučním listem</t>
  </si>
  <si>
    <t>střední vzdělávání</t>
  </si>
  <si>
    <t>2009/10</t>
  </si>
  <si>
    <t>Včetně zkráceného studia.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</si>
  <si>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</si>
  <si>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 xml:space="preserve"> 1),2)</t>
    </r>
  </si>
  <si>
    <t>Veřejný</t>
  </si>
  <si>
    <t>Církev</t>
  </si>
  <si>
    <t>4)</t>
  </si>
  <si>
    <r>
      <t>Podíl na populaci 15–18letých</t>
    </r>
    <r>
      <rPr>
        <vertAlign val="superscript"/>
        <sz val="10"/>
        <rFont val="Arial Narrow"/>
        <family val="2"/>
      </rPr>
      <t>1)</t>
    </r>
  </si>
  <si>
    <t>Ve školním roce 2003/04 až 2005/06 jsou školy započteny podle počtu jednotlivých pracovišť, od školního roku 2006/07 je uveden počet škol, resp. právních subjektů bez ohledu na počet jejich pracovišť.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</si>
  <si>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</si>
  <si>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</si>
  <si>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Data bez nástavbového a zkráceného studia, procenta počítána jako podíl počtu přijetí a podaných přihlášek.</t>
  </si>
  <si>
    <r>
      <t>Počet podaných přihlášek v 1. kole přijímacího řízení do denní formy vzdělávání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 </t>
    </r>
  </si>
  <si>
    <t xml:space="preserve"> Střední vzdělávání s výučním listem a střední vzdělávání s maturitní zkouškou je uvedeno včetně zkráceného studia.</t>
  </si>
  <si>
    <t>Údaje za střední vzdělávání s výučním listem a za střední vzdělávání s maturitní zkouškou jsou včetně zkráceného studia, komentář platí pro všechny zřizovatele.</t>
  </si>
  <si>
    <t>2010/11</t>
  </si>
  <si>
    <t>2010/2011</t>
  </si>
  <si>
    <r>
      <t>Počet přijatých přihlášek v 1.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</si>
  <si>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> . </t>
  </si>
  <si>
    <t xml:space="preserve"> soukromník</t>
  </si>
  <si>
    <t>Soukromník</t>
  </si>
  <si>
    <t>Do školního roku 2008/09 v rámci prvního kola přijímacího řízení mohli žáci podat přihlášku pouze na jednu školu, od školního roku 2009/10 byl systém přijímacího řízení změněn a žáci si mohli podat tři přihlášky, údaje s minulými léty jsou proto nesrovnatelné.</t>
  </si>
  <si>
    <t>2011/12</t>
  </si>
  <si>
    <t>2011/2012</t>
  </si>
  <si>
    <t>posun 2010</t>
  </si>
  <si>
    <t xml:space="preserve"> Poslední školní rok je počítán na posunuté koncové stavy populace roku 2010.</t>
  </si>
  <si>
    <t>2012/13</t>
  </si>
  <si>
    <t>SŠ celkem – žáci na úrovni středního vzdělávání vzhledem k populaci 15–18letých ve školním roce  2003/04–2012/13</t>
  </si>
  <si>
    <t>Střední školy – učitelé  (přepočtené počty) ve školním roce
2003/04–2012/13 – podle zřizovatele</t>
  </si>
  <si>
    <t>Střední školy – úspěšnost v prvním kole přijímacího řízení do denní formy vzdělávání
ve školním roce 2003/04–2012/13 – podle zřizovatele a druhu vzdělávání</t>
  </si>
  <si>
    <t>Střední školy – počet přijatých přihlášek v prvním kole přijímacího řízení do denní formy vzdělávání ve školním roce 2003/04–2012/13 – podle zřizovatele a druhu vzdělávání</t>
  </si>
  <si>
    <t>Střední školy – počet podaných přihlášek v prvním kole přijímacího řízení do denní formy
vzdělávání ve školním roce 2003/04–2012/13 – podle zřizovatele a druhu vzdělávání</t>
  </si>
  <si>
    <t>Střední školy, ostatní formy vzdělávání – žáci, nově přijatí a absolventi 
ve školním roce 2003/04–2012/13 – podle zřizovatele a druhu vzdělávání</t>
  </si>
  <si>
    <t>Střední školy, denní forma vzdělávání – žáci, nově přijatí a absolventi ve školním
roce 2003/04–2012/13 – podle zřizovatele a druhu vzdělávání</t>
  </si>
  <si>
    <t xml:space="preserve">Střední školy – dívky, nově přijaté a absolventky ve školním roce 2003/04–2012/13 – podle zřizovatele a druhu vzdělávání </t>
  </si>
  <si>
    <t>Střední školy – žáci, nově přijatí a absolventi ve školním roce 2003/04–2012/13 – podle zřizovatele a druhu vzdělávání</t>
  </si>
  <si>
    <t xml:space="preserve"> Vzdělávání na středních školách – struktura žáků ve školním roce 2003/04–2012/13</t>
  </si>
  <si>
    <t>Střední školy – žáci, nově přijatí, absolventi ve školním roce 2003/04–2012/13 – podle formy vzdělávání a zřizovatele</t>
  </si>
  <si>
    <t>Střední školy, denní forma vzdělávání – třídy ve školním roce 2003/04–2012/13 – podle druhu vzdělávání a zřizovatele</t>
  </si>
  <si>
    <t xml:space="preserve">Střední školy – školy ve školním roce 2003/04–2012/13 – podle formy vzdělávání a zřizovatele </t>
  </si>
  <si>
    <t>Střední vzdělávání – žáci, podíl na odpovídající věkové populaci ve školním roce 2003/04–2012/13</t>
  </si>
  <si>
    <t>Zdroj: databáze MŠMT</t>
  </si>
  <si>
    <t>Poslední školní rok je počítán na posunuté koncové stavy populace roku 2011.</t>
  </si>
  <si>
    <t>1012/13</t>
  </si>
  <si>
    <t>Od školního roku 2012/13 v rámci prvního kola přijímacího řízení byl systém přijímacího řízení změněn a žáci si mohli podat pouze 2 přihlášky, údaje s minulými léty jsou proto nesrovnatelné.</t>
  </si>
  <si>
    <t>5)</t>
  </si>
  <si>
    <t>Střední vzdělávání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</si>
</sst>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0.0%"/>
    <numFmt numFmtId="166" formatCode="#,##0_ ;[Red]\-#,##0\ ;\–\ "/>
    <numFmt numFmtId="167" formatCode="0.0%\ ;[Red]\-0.0%\ ;\–\ "/>
    <numFmt numFmtId="168" formatCode="#,##0.0_ ;[Red]\-#,##0.0\ ;\–\ "/>
    <numFmt numFmtId="169" formatCode="0.0%\ ;;\-\ "/>
    <numFmt numFmtId="170" formatCode="#,##0;\-#,##0;&quot;–&quot;"/>
    <numFmt numFmtId="171" formatCode="_____________´@"/>
    <numFmt numFmtId="172" formatCode="0%&quot; &quot;;;&quot;- &quot;"/>
    <numFmt numFmtId="173" formatCode="0.0"/>
    <numFmt numFmtId="174" formatCode="#,##0.0"/>
    <numFmt numFmtId="175" formatCode="#,##0.0_ ;[Red]\-#,##0\ ;\–\ "/>
    <numFmt numFmtId="176" formatCode="#,##0_ ;[Red]\ \-#,##0\ ;\–\ "/>
    <numFmt numFmtId="177" formatCode="#,#00%"/>
  </numFmts>
  <fonts count="66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8"/>
      <color indexed="8"/>
      <name val="Arial Narrow"/>
      <family val="2"/>
    </font>
    <font>
      <sz val="6.4"/>
      <color indexed="8"/>
      <name val="Arial Narrow"/>
      <family val="2"/>
    </font>
    <font>
      <b/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i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uble"/>
      <right style="hair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6" fillId="2" borderId="1">
      <alignment/>
      <protection/>
    </xf>
    <xf numFmtId="0" fontId="51" fillId="0" borderId="2" applyNumberFormat="0" applyFill="0" applyAlignment="0" applyProtection="0"/>
    <xf numFmtId="0" fontId="16" fillId="0" borderId="3">
      <alignment/>
      <protection/>
    </xf>
    <xf numFmtId="0" fontId="17" fillId="1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8" fillId="0" borderId="0" applyFill="0" applyBorder="0" applyAlignment="0" applyProtection="0"/>
    <xf numFmtId="0" fontId="19" fillId="19" borderId="3">
      <alignment horizontal="left"/>
      <protection/>
    </xf>
    <xf numFmtId="0" fontId="20" fillId="19" borderId="0">
      <alignment horizontal="left"/>
      <protection/>
    </xf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1" fillId="0" borderId="0" applyFont="0">
      <alignment horizontal="left"/>
      <protection/>
    </xf>
    <xf numFmtId="0" fontId="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19" borderId="3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0" applyNumberFormat="0" applyAlignment="0" applyProtection="0"/>
    <xf numFmtId="0" fontId="63" fillId="26" borderId="10" applyNumberFormat="0" applyAlignment="0" applyProtection="0"/>
    <xf numFmtId="0" fontId="64" fillId="26" borderId="11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8" fillId="33" borderId="0" xfId="56" applyFont="1" applyFill="1" applyAlignment="1" applyProtection="1">
      <alignment vertical="center"/>
      <protection/>
    </xf>
    <xf numFmtId="0" fontId="4" fillId="33" borderId="0" xfId="56" applyFont="1" applyFill="1" applyAlignment="1" applyProtection="1">
      <alignment vertical="center"/>
      <protection/>
    </xf>
    <xf numFmtId="0" fontId="4" fillId="33" borderId="0" xfId="56" applyFont="1" applyFill="1" applyAlignment="1" applyProtection="1">
      <alignment vertical="center" wrapText="1"/>
      <protection/>
    </xf>
    <xf numFmtId="0" fontId="4" fillId="33" borderId="0" xfId="56" applyFont="1" applyFill="1" applyAlignment="1" applyProtection="1">
      <alignment vertical="top"/>
      <protection/>
    </xf>
    <xf numFmtId="0" fontId="5" fillId="33" borderId="0" xfId="56" applyNumberFormat="1" applyFont="1" applyFill="1" applyAlignment="1" applyProtection="1">
      <alignment vertical="top"/>
      <protection/>
    </xf>
    <xf numFmtId="49" fontId="5" fillId="33" borderId="0" xfId="56" applyNumberFormat="1" applyFont="1" applyFill="1" applyAlignment="1" applyProtection="1">
      <alignment vertical="center"/>
      <protection/>
    </xf>
    <xf numFmtId="0" fontId="5" fillId="33" borderId="0" xfId="56" applyNumberFormat="1" applyFont="1" applyFill="1" applyAlignment="1" applyProtection="1">
      <alignment vertical="center" wrapText="1"/>
      <protection/>
    </xf>
    <xf numFmtId="0" fontId="5" fillId="33" borderId="0" xfId="56" applyNumberFormat="1" applyFont="1" applyFill="1" applyAlignment="1" applyProtection="1">
      <alignment vertical="center"/>
      <protection/>
    </xf>
    <xf numFmtId="0" fontId="5" fillId="33" borderId="0" xfId="56" applyFont="1" applyFill="1" applyAlignment="1" applyProtection="1">
      <alignment vertical="center"/>
      <protection/>
    </xf>
    <xf numFmtId="0" fontId="4" fillId="33" borderId="12" xfId="56" applyNumberFormat="1" applyFont="1" applyFill="1" applyBorder="1" applyAlignment="1" applyProtection="1">
      <alignment vertical="center"/>
      <protection/>
    </xf>
    <xf numFmtId="49" fontId="4" fillId="33" borderId="12" xfId="56" applyNumberFormat="1" applyFont="1" applyFill="1" applyBorder="1" applyAlignment="1" applyProtection="1">
      <alignment vertical="center"/>
      <protection/>
    </xf>
    <xf numFmtId="49" fontId="6" fillId="33" borderId="12" xfId="56" applyNumberFormat="1" applyFont="1" applyFill="1" applyBorder="1" applyAlignment="1" applyProtection="1">
      <alignment vertical="center"/>
      <protection/>
    </xf>
    <xf numFmtId="49" fontId="7" fillId="33" borderId="12" xfId="56" applyNumberFormat="1" applyFont="1" applyFill="1" applyBorder="1" applyAlignment="1" applyProtection="1">
      <alignment horizontal="right" vertical="center"/>
      <protection/>
    </xf>
    <xf numFmtId="0" fontId="8" fillId="33" borderId="0" xfId="56" applyFont="1" applyFill="1" applyAlignment="1" applyProtection="1">
      <alignment horizontal="center" vertical="center"/>
      <protection/>
    </xf>
    <xf numFmtId="0" fontId="6" fillId="33" borderId="0" xfId="56" applyFont="1" applyFill="1" applyAlignment="1" applyProtection="1">
      <alignment vertical="center"/>
      <protection/>
    </xf>
    <xf numFmtId="49" fontId="8" fillId="33" borderId="13" xfId="56" applyNumberFormat="1" applyFont="1" applyFill="1" applyBorder="1" applyAlignment="1" applyProtection="1">
      <alignment horizontal="center" vertical="center" wrapText="1"/>
      <protection/>
    </xf>
    <xf numFmtId="49" fontId="8" fillId="33" borderId="14" xfId="56" applyNumberFormat="1" applyFont="1" applyFill="1" applyBorder="1" applyAlignment="1" applyProtection="1">
      <alignment horizontal="center" vertical="center" wrapText="1"/>
      <protection/>
    </xf>
    <xf numFmtId="49" fontId="8" fillId="33" borderId="15" xfId="56" applyNumberFormat="1" applyFont="1" applyFill="1" applyBorder="1" applyAlignment="1" applyProtection="1">
      <alignment horizontal="center" vertical="center" wrapText="1"/>
      <protection/>
    </xf>
    <xf numFmtId="0" fontId="8" fillId="33" borderId="16" xfId="56" applyNumberFormat="1" applyFont="1" applyFill="1" applyBorder="1" applyAlignment="1" applyProtection="1">
      <alignment horizontal="center"/>
      <protection/>
    </xf>
    <xf numFmtId="0" fontId="8" fillId="33" borderId="17" xfId="56" applyNumberFormat="1" applyFont="1" applyFill="1" applyBorder="1" applyAlignment="1" applyProtection="1">
      <alignment horizontal="center"/>
      <protection/>
    </xf>
    <xf numFmtId="0" fontId="4" fillId="33" borderId="18" xfId="56" applyFont="1" applyFill="1" applyBorder="1" applyAlignment="1" applyProtection="1">
      <alignment vertical="center"/>
      <protection/>
    </xf>
    <xf numFmtId="49" fontId="8" fillId="33" borderId="18" xfId="56" applyNumberFormat="1" applyFont="1" applyFill="1" applyBorder="1" applyAlignment="1" applyProtection="1">
      <alignment horizontal="center" vertical="center" wrapText="1"/>
      <protection/>
    </xf>
    <xf numFmtId="49" fontId="8" fillId="33" borderId="0" xfId="56" applyNumberFormat="1" applyFont="1" applyFill="1" applyBorder="1" applyAlignment="1" applyProtection="1">
      <alignment horizontal="center" vertical="center" wrapText="1"/>
      <protection/>
    </xf>
    <xf numFmtId="49" fontId="8" fillId="33" borderId="19" xfId="56" applyNumberFormat="1" applyFont="1" applyFill="1" applyBorder="1" applyAlignment="1" applyProtection="1">
      <alignment horizontal="center" vertical="center" wrapText="1"/>
      <protection/>
    </xf>
    <xf numFmtId="0" fontId="8" fillId="33" borderId="20" xfId="56" applyNumberFormat="1" applyFont="1" applyFill="1" applyBorder="1" applyAlignment="1" applyProtection="1">
      <alignment horizontal="center"/>
      <protection/>
    </xf>
    <xf numFmtId="0" fontId="8" fillId="33" borderId="21" xfId="56" applyNumberFormat="1" applyFont="1" applyFill="1" applyBorder="1" applyAlignment="1" applyProtection="1">
      <alignment horizontal="center"/>
      <protection/>
    </xf>
    <xf numFmtId="49" fontId="8" fillId="33" borderId="22" xfId="56" applyNumberFormat="1" applyFont="1" applyFill="1" applyBorder="1" applyAlignment="1" applyProtection="1">
      <alignment horizontal="center" vertical="center" wrapText="1"/>
      <protection/>
    </xf>
    <xf numFmtId="49" fontId="8" fillId="33" borderId="23" xfId="56" applyNumberFormat="1" applyFont="1" applyFill="1" applyBorder="1" applyAlignment="1" applyProtection="1">
      <alignment horizontal="center" vertical="center" wrapText="1"/>
      <protection/>
    </xf>
    <xf numFmtId="49" fontId="8" fillId="33" borderId="24" xfId="56" applyNumberFormat="1" applyFont="1" applyFill="1" applyBorder="1" applyAlignment="1" applyProtection="1">
      <alignment horizontal="center" vertical="center" wrapText="1"/>
      <protection/>
    </xf>
    <xf numFmtId="0" fontId="9" fillId="33" borderId="25" xfId="56" applyNumberFormat="1" applyFont="1" applyFill="1" applyBorder="1" applyAlignment="1" applyProtection="1">
      <alignment horizontal="center" vertical="top"/>
      <protection/>
    </xf>
    <xf numFmtId="0" fontId="9" fillId="33" borderId="26" xfId="56" applyNumberFormat="1" applyFont="1" applyFill="1" applyBorder="1" applyAlignment="1" applyProtection="1">
      <alignment horizontal="center" vertical="top"/>
      <protection/>
    </xf>
    <xf numFmtId="0" fontId="9" fillId="33" borderId="27" xfId="56" applyNumberFormat="1" applyFont="1" applyFill="1" applyBorder="1" applyAlignment="1" applyProtection="1">
      <alignment horizontal="center" vertical="top"/>
      <protection/>
    </xf>
    <xf numFmtId="0" fontId="9" fillId="33" borderId="28" xfId="56" applyNumberFormat="1" applyFont="1" applyFill="1" applyBorder="1" applyAlignment="1" applyProtection="1">
      <alignment horizontal="center" vertical="top"/>
      <protection/>
    </xf>
    <xf numFmtId="0" fontId="8" fillId="33" borderId="29" xfId="56" applyFont="1" applyFill="1" applyBorder="1" applyAlignment="1" applyProtection="1">
      <alignment horizontal="centerContinuous" vertical="center"/>
      <protection/>
    </xf>
    <xf numFmtId="49" fontId="8" fillId="33" borderId="30" xfId="56" applyNumberFormat="1" applyFont="1" applyFill="1" applyBorder="1" applyAlignment="1" applyProtection="1">
      <alignment horizontal="centerContinuous" vertical="center"/>
      <protection/>
    </xf>
    <xf numFmtId="166" fontId="8" fillId="33" borderId="30" xfId="56" applyNumberFormat="1" applyFont="1" applyFill="1" applyBorder="1" applyAlignment="1" applyProtection="1">
      <alignment horizontal="centerContinuous" vertical="center"/>
      <protection/>
    </xf>
    <xf numFmtId="166" fontId="8" fillId="33" borderId="31" xfId="56" applyNumberFormat="1" applyFont="1" applyFill="1" applyBorder="1" applyAlignment="1" applyProtection="1">
      <alignment horizontal="centerContinuous" vertical="center"/>
      <protection/>
    </xf>
    <xf numFmtId="166" fontId="8" fillId="33" borderId="32" xfId="56" applyNumberFormat="1" applyFont="1" applyFill="1" applyBorder="1" applyAlignment="1" applyProtection="1">
      <alignment horizontal="centerContinuous" vertical="center"/>
      <protection/>
    </xf>
    <xf numFmtId="166" fontId="8" fillId="33" borderId="33" xfId="56" applyNumberFormat="1" applyFont="1" applyFill="1" applyBorder="1" applyAlignment="1" applyProtection="1">
      <alignment horizontal="centerContinuous" vertical="center"/>
      <protection/>
    </xf>
    <xf numFmtId="166" fontId="8" fillId="33" borderId="34" xfId="56" applyNumberFormat="1" applyFont="1" applyFill="1" applyBorder="1" applyAlignment="1" applyProtection="1">
      <alignment horizontal="centerContinuous" vertical="center"/>
      <protection/>
    </xf>
    <xf numFmtId="49" fontId="8" fillId="33" borderId="35" xfId="56" applyNumberFormat="1" applyFont="1" applyFill="1" applyBorder="1" applyAlignment="1" applyProtection="1">
      <alignment vertical="center"/>
      <protection/>
    </xf>
    <xf numFmtId="49" fontId="8" fillId="33" borderId="36" xfId="56" applyNumberFormat="1" applyFont="1" applyFill="1" applyBorder="1" applyAlignment="1" applyProtection="1">
      <alignment horizontal="left" vertical="center"/>
      <protection/>
    </xf>
    <xf numFmtId="49" fontId="8" fillId="33" borderId="36" xfId="56" applyNumberFormat="1" applyFont="1" applyFill="1" applyBorder="1" applyAlignment="1" applyProtection="1">
      <alignment horizontal="right" vertical="center"/>
      <protection/>
    </xf>
    <xf numFmtId="49" fontId="8" fillId="33" borderId="37" xfId="56" applyNumberFormat="1" applyFont="1" applyFill="1" applyBorder="1" applyAlignment="1" applyProtection="1">
      <alignment horizontal="left" vertical="center"/>
      <protection/>
    </xf>
    <xf numFmtId="175" fontId="8" fillId="33" borderId="38" xfId="56" applyNumberFormat="1" applyFont="1" applyFill="1" applyBorder="1" applyAlignment="1" applyProtection="1">
      <alignment horizontal="right" vertical="center"/>
      <protection/>
    </xf>
    <xf numFmtId="175" fontId="8" fillId="33" borderId="39" xfId="56" applyNumberFormat="1" applyFont="1" applyFill="1" applyBorder="1" applyAlignment="1" applyProtection="1">
      <alignment horizontal="right" vertical="center"/>
      <protection/>
    </xf>
    <xf numFmtId="175" fontId="8" fillId="33" borderId="40" xfId="56" applyNumberFormat="1" applyFont="1" applyFill="1" applyBorder="1" applyAlignment="1" applyProtection="1">
      <alignment horizontal="right" vertical="center"/>
      <protection/>
    </xf>
    <xf numFmtId="175" fontId="8" fillId="33" borderId="41" xfId="56" applyNumberFormat="1" applyFont="1" applyFill="1" applyBorder="1" applyAlignment="1" applyProtection="1">
      <alignment horizontal="right" vertical="center"/>
      <protection/>
    </xf>
    <xf numFmtId="49" fontId="8" fillId="33" borderId="42" xfId="56" applyNumberFormat="1" applyFont="1" applyFill="1" applyBorder="1" applyAlignment="1" applyProtection="1">
      <alignment vertical="center"/>
      <protection/>
    </xf>
    <xf numFmtId="49" fontId="12" fillId="33" borderId="43" xfId="56" applyNumberFormat="1" applyFont="1" applyFill="1" applyBorder="1" applyAlignment="1" applyProtection="1">
      <alignment horizontal="center" vertical="center" textRotation="90" shrinkToFit="1"/>
      <protection/>
    </xf>
    <xf numFmtId="49" fontId="8" fillId="33" borderId="44" xfId="56" applyNumberFormat="1" applyFont="1" applyFill="1" applyBorder="1" applyAlignment="1" applyProtection="1">
      <alignment horizontal="left" vertical="center"/>
      <protection/>
    </xf>
    <xf numFmtId="49" fontId="8" fillId="33" borderId="45" xfId="56" applyNumberFormat="1" applyFont="1" applyFill="1" applyBorder="1" applyAlignment="1" applyProtection="1">
      <alignment horizontal="left" vertical="center"/>
      <protection/>
    </xf>
    <xf numFmtId="49" fontId="8" fillId="33" borderId="45" xfId="56" applyNumberFormat="1" applyFont="1" applyFill="1" applyBorder="1" applyAlignment="1" applyProtection="1">
      <alignment horizontal="right" vertical="center"/>
      <protection/>
    </xf>
    <xf numFmtId="49" fontId="8" fillId="33" borderId="46" xfId="56" applyNumberFormat="1" applyFont="1" applyFill="1" applyBorder="1" applyAlignment="1" applyProtection="1">
      <alignment horizontal="left" vertical="center"/>
      <protection/>
    </xf>
    <xf numFmtId="175" fontId="8" fillId="33" borderId="47" xfId="56" applyNumberFormat="1" applyFont="1" applyFill="1" applyBorder="1" applyAlignment="1" applyProtection="1">
      <alignment horizontal="right" vertical="center"/>
      <protection/>
    </xf>
    <xf numFmtId="175" fontId="8" fillId="33" borderId="48" xfId="56" applyNumberFormat="1" applyFont="1" applyFill="1" applyBorder="1" applyAlignment="1" applyProtection="1">
      <alignment horizontal="right" vertical="center"/>
      <protection/>
    </xf>
    <xf numFmtId="175" fontId="8" fillId="33" borderId="49" xfId="56" applyNumberFormat="1" applyFont="1" applyFill="1" applyBorder="1" applyAlignment="1" applyProtection="1">
      <alignment horizontal="right" vertical="center"/>
      <protection/>
    </xf>
    <xf numFmtId="175" fontId="8" fillId="33" borderId="50" xfId="56" applyNumberFormat="1" applyFont="1" applyFill="1" applyBorder="1" applyAlignment="1" applyProtection="1">
      <alignment horizontal="right" vertical="center"/>
      <protection/>
    </xf>
    <xf numFmtId="49" fontId="4" fillId="33" borderId="18" xfId="56" applyNumberFormat="1" applyFont="1" applyFill="1" applyBorder="1" applyAlignment="1" applyProtection="1">
      <alignment vertical="center"/>
      <protection/>
    </xf>
    <xf numFmtId="0" fontId="13" fillId="33" borderId="51" xfId="56" applyFont="1" applyFill="1" applyBorder="1" applyAlignment="1" applyProtection="1">
      <alignment horizontal="center" vertical="center" textRotation="90" shrinkToFit="1"/>
      <protection/>
    </xf>
    <xf numFmtId="49" fontId="12" fillId="33" borderId="52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56" applyNumberFormat="1" applyFont="1" applyFill="1" applyBorder="1" applyAlignment="1" applyProtection="1">
      <alignment horizontal="left" vertical="center"/>
      <protection/>
    </xf>
    <xf numFmtId="49" fontId="4" fillId="33" borderId="53" xfId="56" applyNumberFormat="1" applyFont="1" applyFill="1" applyBorder="1" applyAlignment="1" applyProtection="1">
      <alignment horizontal="right" vertical="center"/>
      <protection/>
    </xf>
    <xf numFmtId="49" fontId="4" fillId="33" borderId="54" xfId="56" applyNumberFormat="1" applyFont="1" applyFill="1" applyBorder="1" applyAlignment="1" applyProtection="1">
      <alignment horizontal="left" vertical="center"/>
      <protection/>
    </xf>
    <xf numFmtId="175" fontId="4" fillId="33" borderId="55" xfId="56" applyNumberFormat="1" applyFont="1" applyFill="1" applyBorder="1" applyAlignment="1" applyProtection="1">
      <alignment horizontal="right" vertical="center"/>
      <protection/>
    </xf>
    <xf numFmtId="175" fontId="4" fillId="33" borderId="56" xfId="56" applyNumberFormat="1" applyFont="1" applyFill="1" applyBorder="1" applyAlignment="1" applyProtection="1">
      <alignment horizontal="right" vertical="center"/>
      <protection/>
    </xf>
    <xf numFmtId="175" fontId="4" fillId="33" borderId="57" xfId="56" applyNumberFormat="1" applyFont="1" applyFill="1" applyBorder="1" applyAlignment="1" applyProtection="1">
      <alignment horizontal="right" vertical="center"/>
      <protection/>
    </xf>
    <xf numFmtId="175" fontId="4" fillId="33" borderId="58" xfId="56" applyNumberFormat="1" applyFont="1" applyFill="1" applyBorder="1" applyAlignment="1" applyProtection="1">
      <alignment horizontal="right" vertical="center"/>
      <protection/>
    </xf>
    <xf numFmtId="49" fontId="12" fillId="33" borderId="59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60" xfId="56" applyNumberFormat="1" applyFont="1" applyFill="1" applyBorder="1" applyAlignment="1" applyProtection="1">
      <alignment horizontal="left" vertical="center"/>
      <protection/>
    </xf>
    <xf numFmtId="49" fontId="4" fillId="33" borderId="60" xfId="56" applyNumberFormat="1" applyFont="1" applyFill="1" applyBorder="1" applyAlignment="1" applyProtection="1">
      <alignment horizontal="right" vertical="center"/>
      <protection/>
    </xf>
    <xf numFmtId="49" fontId="4" fillId="33" borderId="61" xfId="56" applyNumberFormat="1" applyFont="1" applyFill="1" applyBorder="1" applyAlignment="1" applyProtection="1">
      <alignment horizontal="left" vertical="center"/>
      <protection/>
    </xf>
    <xf numFmtId="175" fontId="4" fillId="33" borderId="62" xfId="56" applyNumberFormat="1" applyFont="1" applyFill="1" applyBorder="1" applyAlignment="1" applyProtection="1">
      <alignment horizontal="right" vertical="center"/>
      <protection/>
    </xf>
    <xf numFmtId="175" fontId="4" fillId="33" borderId="63" xfId="56" applyNumberFormat="1" applyFont="1" applyFill="1" applyBorder="1" applyAlignment="1" applyProtection="1">
      <alignment horizontal="right" vertical="center"/>
      <protection/>
    </xf>
    <xf numFmtId="175" fontId="4" fillId="33" borderId="64" xfId="56" applyNumberFormat="1" applyFont="1" applyFill="1" applyBorder="1" applyAlignment="1" applyProtection="1">
      <alignment horizontal="right" vertical="center"/>
      <protection/>
    </xf>
    <xf numFmtId="175" fontId="4" fillId="33" borderId="65" xfId="56" applyNumberFormat="1" applyFont="1" applyFill="1" applyBorder="1" applyAlignment="1" applyProtection="1">
      <alignment horizontal="right" vertical="center"/>
      <protection/>
    </xf>
    <xf numFmtId="0" fontId="13" fillId="33" borderId="59" xfId="56" applyFont="1" applyFill="1" applyBorder="1" applyAlignment="1" applyProtection="1">
      <alignment horizontal="center" vertical="center" textRotation="90" shrinkToFit="1"/>
      <protection/>
    </xf>
    <xf numFmtId="0" fontId="13" fillId="33" borderId="66" xfId="56" applyFont="1" applyFill="1" applyBorder="1" applyAlignment="1" applyProtection="1">
      <alignment horizontal="center" vertical="center" textRotation="90" shrinkToFit="1"/>
      <protection/>
    </xf>
    <xf numFmtId="49" fontId="4" fillId="33" borderId="67" xfId="56" applyNumberFormat="1" applyFont="1" applyFill="1" applyBorder="1" applyAlignment="1" applyProtection="1">
      <alignment horizontal="left" vertical="center"/>
      <protection/>
    </xf>
    <xf numFmtId="49" fontId="4" fillId="33" borderId="67" xfId="56" applyNumberFormat="1" applyFont="1" applyFill="1" applyBorder="1" applyAlignment="1" applyProtection="1">
      <alignment horizontal="right" vertical="center"/>
      <protection/>
    </xf>
    <xf numFmtId="49" fontId="4" fillId="33" borderId="68" xfId="56" applyNumberFormat="1" applyFont="1" applyFill="1" applyBorder="1" applyAlignment="1" applyProtection="1">
      <alignment horizontal="left" vertical="center"/>
      <protection/>
    </xf>
    <xf numFmtId="175" fontId="4" fillId="33" borderId="69" xfId="56" applyNumberFormat="1" applyFont="1" applyFill="1" applyBorder="1" applyAlignment="1" applyProtection="1">
      <alignment horizontal="right" vertical="center"/>
      <protection/>
    </xf>
    <xf numFmtId="175" fontId="4" fillId="33" borderId="70" xfId="56" applyNumberFormat="1" applyFont="1" applyFill="1" applyBorder="1" applyAlignment="1" applyProtection="1">
      <alignment horizontal="right" vertical="center"/>
      <protection/>
    </xf>
    <xf numFmtId="175" fontId="4" fillId="33" borderId="71" xfId="56" applyNumberFormat="1" applyFont="1" applyFill="1" applyBorder="1" applyAlignment="1" applyProtection="1">
      <alignment horizontal="right" vertical="center"/>
      <protection/>
    </xf>
    <xf numFmtId="175" fontId="4" fillId="33" borderId="72" xfId="56" applyNumberFormat="1" applyFont="1" applyFill="1" applyBorder="1" applyAlignment="1" applyProtection="1">
      <alignment horizontal="right" vertical="center"/>
      <protection/>
    </xf>
    <xf numFmtId="175" fontId="4" fillId="33" borderId="73" xfId="56" applyNumberFormat="1" applyFont="1" applyFill="1" applyBorder="1" applyAlignment="1" applyProtection="1">
      <alignment horizontal="right" vertical="center"/>
      <protection/>
    </xf>
    <xf numFmtId="49" fontId="8" fillId="33" borderId="18" xfId="56" applyNumberFormat="1" applyFont="1" applyFill="1" applyBorder="1" applyAlignment="1" applyProtection="1">
      <alignment vertical="center"/>
      <protection/>
    </xf>
    <xf numFmtId="49" fontId="4" fillId="33" borderId="74" xfId="56" applyNumberFormat="1" applyFont="1" applyFill="1" applyBorder="1" applyAlignment="1" applyProtection="1">
      <alignment vertical="center"/>
      <protection/>
    </xf>
    <xf numFmtId="0" fontId="13" fillId="33" borderId="75" xfId="56" applyFont="1" applyFill="1" applyBorder="1" applyAlignment="1" applyProtection="1">
      <alignment horizontal="center" vertical="center" textRotation="90" shrinkToFit="1"/>
      <protection/>
    </xf>
    <xf numFmtId="0" fontId="13" fillId="33" borderId="76" xfId="56" applyFont="1" applyFill="1" applyBorder="1" applyAlignment="1" applyProtection="1">
      <alignment horizontal="center" vertical="center" textRotation="90" shrinkToFit="1"/>
      <protection/>
    </xf>
    <xf numFmtId="49" fontId="4" fillId="33" borderId="77" xfId="56" applyNumberFormat="1" applyFont="1" applyFill="1" applyBorder="1" applyAlignment="1" applyProtection="1">
      <alignment horizontal="left" vertical="center"/>
      <protection/>
    </xf>
    <xf numFmtId="49" fontId="4" fillId="33" borderId="77" xfId="56" applyNumberFormat="1" applyFont="1" applyFill="1" applyBorder="1" applyAlignment="1" applyProtection="1">
      <alignment horizontal="right" vertical="center"/>
      <protection/>
    </xf>
    <xf numFmtId="49" fontId="4" fillId="33" borderId="78" xfId="56" applyNumberFormat="1" applyFont="1" applyFill="1" applyBorder="1" applyAlignment="1" applyProtection="1">
      <alignment horizontal="left" vertical="center"/>
      <protection/>
    </xf>
    <xf numFmtId="175" fontId="4" fillId="33" borderId="79" xfId="56" applyNumberFormat="1" applyFont="1" applyFill="1" applyBorder="1" applyAlignment="1" applyProtection="1">
      <alignment horizontal="right" vertical="center"/>
      <protection/>
    </xf>
    <xf numFmtId="175" fontId="4" fillId="33" borderId="80" xfId="56" applyNumberFormat="1" applyFont="1" applyFill="1" applyBorder="1" applyAlignment="1" applyProtection="1">
      <alignment horizontal="right" vertical="center"/>
      <protection/>
    </xf>
    <xf numFmtId="175" fontId="4" fillId="33" borderId="81" xfId="56" applyNumberFormat="1" applyFont="1" applyFill="1" applyBorder="1" applyAlignment="1" applyProtection="1">
      <alignment horizontal="right" vertical="center"/>
      <protection/>
    </xf>
    <xf numFmtId="175" fontId="4" fillId="33" borderId="82" xfId="56" applyNumberFormat="1" applyFont="1" applyFill="1" applyBorder="1" applyAlignment="1" applyProtection="1">
      <alignment horizontal="right" vertical="center"/>
      <protection/>
    </xf>
    <xf numFmtId="175" fontId="8" fillId="33" borderId="30" xfId="56" applyNumberFormat="1" applyFont="1" applyFill="1" applyBorder="1" applyAlignment="1" applyProtection="1">
      <alignment horizontal="centerContinuous" vertical="center"/>
      <protection/>
    </xf>
    <xf numFmtId="175" fontId="8" fillId="33" borderId="31" xfId="56" applyNumberFormat="1" applyFont="1" applyFill="1" applyBorder="1" applyAlignment="1" applyProtection="1">
      <alignment horizontal="centerContinuous" vertical="center"/>
      <protection/>
    </xf>
    <xf numFmtId="175" fontId="8" fillId="33" borderId="32" xfId="56" applyNumberFormat="1" applyFont="1" applyFill="1" applyBorder="1" applyAlignment="1" applyProtection="1">
      <alignment horizontal="centerContinuous" vertical="center"/>
      <protection/>
    </xf>
    <xf numFmtId="175" fontId="8" fillId="33" borderId="33" xfId="56" applyNumberFormat="1" applyFont="1" applyFill="1" applyBorder="1" applyAlignment="1" applyProtection="1">
      <alignment horizontal="centerContinuous" vertical="center"/>
      <protection/>
    </xf>
    <xf numFmtId="175" fontId="8" fillId="33" borderId="34" xfId="56" applyNumberFormat="1" applyFont="1" applyFill="1" applyBorder="1" applyAlignment="1" applyProtection="1">
      <alignment horizontal="centerContinuous" vertical="center"/>
      <protection/>
    </xf>
    <xf numFmtId="175" fontId="4" fillId="33" borderId="83" xfId="56" applyNumberFormat="1" applyFont="1" applyFill="1" applyBorder="1" applyAlignment="1" applyProtection="1">
      <alignment horizontal="right" vertical="center"/>
      <protection/>
    </xf>
    <xf numFmtId="175" fontId="4" fillId="33" borderId="84" xfId="56" applyNumberFormat="1" applyFont="1" applyFill="1" applyBorder="1" applyAlignment="1" applyProtection="1">
      <alignment horizontal="right" vertical="center"/>
      <protection/>
    </xf>
    <xf numFmtId="175" fontId="4" fillId="33" borderId="85" xfId="56" applyNumberFormat="1" applyFont="1" applyFill="1" applyBorder="1" applyAlignment="1" applyProtection="1">
      <alignment horizontal="right" vertical="center"/>
      <protection/>
    </xf>
    <xf numFmtId="0" fontId="10" fillId="33" borderId="14" xfId="56" applyFont="1" applyFill="1" applyBorder="1" applyAlignment="1" applyProtection="1">
      <alignment/>
      <protection/>
    </xf>
    <xf numFmtId="0" fontId="11" fillId="33" borderId="14" xfId="56" applyFont="1" applyFill="1" applyBorder="1" applyAlignment="1" applyProtection="1">
      <alignment/>
      <protection/>
    </xf>
    <xf numFmtId="0" fontId="11" fillId="33" borderId="14" xfId="56" applyFont="1" applyFill="1" applyBorder="1" applyAlignment="1" applyProtection="1">
      <alignment horizontal="right"/>
      <protection/>
    </xf>
    <xf numFmtId="0" fontId="14" fillId="33" borderId="0" xfId="56" applyFont="1" applyFill="1" applyAlignment="1" applyProtection="1">
      <alignment horizontal="center" vertical="top"/>
      <protection/>
    </xf>
    <xf numFmtId="0" fontId="10" fillId="33" borderId="0" xfId="56" applyFont="1" applyFill="1" applyAlignment="1" applyProtection="1">
      <alignment horizontal="left" vertical="top" wrapText="1"/>
      <protection/>
    </xf>
    <xf numFmtId="0" fontId="8" fillId="33" borderId="86" xfId="56" applyNumberFormat="1" applyFont="1" applyFill="1" applyBorder="1" applyAlignment="1" applyProtection="1">
      <alignment horizontal="center"/>
      <protection/>
    </xf>
    <xf numFmtId="0" fontId="8" fillId="33" borderId="87" xfId="56" applyNumberFormat="1" applyFont="1" applyFill="1" applyBorder="1" applyAlignment="1" applyProtection="1">
      <alignment horizontal="center"/>
      <protection/>
    </xf>
    <xf numFmtId="0" fontId="8" fillId="33" borderId="88" xfId="56" applyNumberFormat="1" applyFont="1" applyFill="1" applyBorder="1" applyAlignment="1" applyProtection="1">
      <alignment horizontal="center"/>
      <protection/>
    </xf>
    <xf numFmtId="0" fontId="8" fillId="33" borderId="14" xfId="56" applyNumberFormat="1" applyFont="1" applyFill="1" applyBorder="1" applyAlignment="1" applyProtection="1">
      <alignment horizontal="center"/>
      <protection/>
    </xf>
    <xf numFmtId="0" fontId="8" fillId="33" borderId="89" xfId="56" applyNumberFormat="1" applyFont="1" applyFill="1" applyBorder="1" applyAlignment="1" applyProtection="1">
      <alignment horizontal="center"/>
      <protection/>
    </xf>
    <xf numFmtId="0" fontId="8" fillId="33" borderId="90" xfId="56" applyNumberFormat="1" applyFont="1" applyFill="1" applyBorder="1" applyAlignment="1" applyProtection="1">
      <alignment horizontal="center"/>
      <protection/>
    </xf>
    <xf numFmtId="0" fontId="8" fillId="33" borderId="91" xfId="56" applyNumberFormat="1" applyFont="1" applyFill="1" applyBorder="1" applyAlignment="1" applyProtection="1">
      <alignment horizontal="center"/>
      <protection/>
    </xf>
    <xf numFmtId="0" fontId="8" fillId="33" borderId="92" xfId="56" applyNumberFormat="1" applyFont="1" applyFill="1" applyBorder="1" applyAlignment="1" applyProtection="1">
      <alignment horizontal="center"/>
      <protection/>
    </xf>
    <xf numFmtId="0" fontId="8" fillId="33" borderId="0" xfId="56" applyNumberFormat="1" applyFont="1" applyFill="1" applyBorder="1" applyAlignment="1" applyProtection="1">
      <alignment horizontal="center"/>
      <protection/>
    </xf>
    <xf numFmtId="0" fontId="8" fillId="33" borderId="93" xfId="56" applyNumberFormat="1" applyFont="1" applyFill="1" applyBorder="1" applyAlignment="1" applyProtection="1">
      <alignment horizontal="center"/>
      <protection/>
    </xf>
    <xf numFmtId="0" fontId="9" fillId="33" borderId="94" xfId="56" applyNumberFormat="1" applyFont="1" applyFill="1" applyBorder="1" applyAlignment="1" applyProtection="1">
      <alignment horizontal="center" vertical="top"/>
      <protection/>
    </xf>
    <xf numFmtId="0" fontId="9" fillId="33" borderId="95" xfId="56" applyNumberFormat="1" applyFont="1" applyFill="1" applyBorder="1" applyAlignment="1" applyProtection="1">
      <alignment horizontal="center" vertical="top"/>
      <protection/>
    </xf>
    <xf numFmtId="49" fontId="8" fillId="33" borderId="96" xfId="56" applyNumberFormat="1" applyFont="1" applyFill="1" applyBorder="1" applyAlignment="1" applyProtection="1">
      <alignment horizontal="centerContinuous" vertical="center"/>
      <protection/>
    </xf>
    <xf numFmtId="49" fontId="8" fillId="33" borderId="97" xfId="56" applyNumberFormat="1" applyFont="1" applyFill="1" applyBorder="1" applyAlignment="1" applyProtection="1">
      <alignment horizontal="centerContinuous" vertical="center"/>
      <protection/>
    </xf>
    <xf numFmtId="49" fontId="8" fillId="33" borderId="98" xfId="56" applyNumberFormat="1" applyFont="1" applyFill="1" applyBorder="1" applyAlignment="1" applyProtection="1">
      <alignment horizontal="centerContinuous" vertical="center"/>
      <protection/>
    </xf>
    <xf numFmtId="49" fontId="8" fillId="33" borderId="99" xfId="56" applyNumberFormat="1" applyFont="1" applyFill="1" applyBorder="1" applyAlignment="1" applyProtection="1">
      <alignment horizontal="centerContinuous" vertical="center"/>
      <protection/>
    </xf>
    <xf numFmtId="49" fontId="8" fillId="33" borderId="100" xfId="56" applyNumberFormat="1" applyFont="1" applyFill="1" applyBorder="1" applyAlignment="1" applyProtection="1">
      <alignment horizontal="centerContinuous" vertical="center"/>
      <protection/>
    </xf>
    <xf numFmtId="49" fontId="8" fillId="33" borderId="101" xfId="56" applyNumberFormat="1" applyFont="1" applyFill="1" applyBorder="1" applyAlignment="1" applyProtection="1">
      <alignment horizontal="centerContinuous" vertical="center"/>
      <protection/>
    </xf>
    <xf numFmtId="167" fontId="8" fillId="33" borderId="39" xfId="0" applyNumberFormat="1" applyFont="1" applyFill="1" applyBorder="1" applyAlignment="1" applyProtection="1">
      <alignment horizontal="right" vertical="center"/>
      <protection/>
    </xf>
    <xf numFmtId="167" fontId="8" fillId="33" borderId="38" xfId="0" applyNumberFormat="1" applyFont="1" applyFill="1" applyBorder="1" applyAlignment="1" applyProtection="1">
      <alignment horizontal="right" vertical="center"/>
      <protection/>
    </xf>
    <xf numFmtId="167" fontId="8" fillId="33" borderId="102" xfId="56" applyNumberFormat="1" applyFont="1" applyFill="1" applyBorder="1" applyAlignment="1" applyProtection="1">
      <alignment horizontal="right" vertical="center"/>
      <protection/>
    </xf>
    <xf numFmtId="167" fontId="8" fillId="33" borderId="39" xfId="56" applyNumberFormat="1" applyFont="1" applyFill="1" applyBorder="1" applyAlignment="1" applyProtection="1">
      <alignment horizontal="right" vertical="center"/>
      <protection/>
    </xf>
    <xf numFmtId="167" fontId="8" fillId="33" borderId="38" xfId="56" applyNumberFormat="1" applyFont="1" applyFill="1" applyBorder="1" applyAlignment="1" applyProtection="1">
      <alignment horizontal="right" vertical="center"/>
      <protection/>
    </xf>
    <xf numFmtId="167" fontId="8" fillId="33" borderId="41" xfId="56" applyNumberFormat="1" applyFont="1" applyFill="1" applyBorder="1" applyAlignment="1" applyProtection="1">
      <alignment horizontal="right" vertical="center"/>
      <protection/>
    </xf>
    <xf numFmtId="167" fontId="8" fillId="33" borderId="40" xfId="56" applyNumberFormat="1" applyFont="1" applyFill="1" applyBorder="1" applyAlignment="1" applyProtection="1">
      <alignment horizontal="right" vertical="center"/>
      <protection/>
    </xf>
    <xf numFmtId="167" fontId="8" fillId="33" borderId="103" xfId="56" applyNumberFormat="1" applyFont="1" applyFill="1" applyBorder="1" applyAlignment="1" applyProtection="1">
      <alignment horizontal="right" vertical="center"/>
      <protection/>
    </xf>
    <xf numFmtId="49" fontId="4" fillId="33" borderId="42" xfId="56" applyNumberFormat="1" applyFont="1" applyFill="1" applyBorder="1" applyAlignment="1" applyProtection="1">
      <alignment vertical="center"/>
      <protection/>
    </xf>
    <xf numFmtId="49" fontId="12" fillId="33" borderId="104" xfId="56" applyNumberFormat="1" applyFont="1" applyFill="1" applyBorder="1" applyAlignment="1" applyProtection="1">
      <alignment horizontal="center" vertical="center" textRotation="90" shrinkToFit="1"/>
      <protection/>
    </xf>
    <xf numFmtId="167" fontId="4" fillId="33" borderId="56" xfId="0" applyNumberFormat="1" applyFont="1" applyFill="1" applyBorder="1" applyAlignment="1" applyProtection="1">
      <alignment horizontal="right" vertical="center"/>
      <protection/>
    </xf>
    <xf numFmtId="167" fontId="4" fillId="33" borderId="55" xfId="0" applyNumberFormat="1" applyFont="1" applyFill="1" applyBorder="1" applyAlignment="1" applyProtection="1">
      <alignment horizontal="right" vertical="center"/>
      <protection/>
    </xf>
    <xf numFmtId="167" fontId="4" fillId="33" borderId="105" xfId="56" applyNumberFormat="1" applyFont="1" applyFill="1" applyBorder="1" applyAlignment="1" applyProtection="1">
      <alignment horizontal="right" vertical="center"/>
      <protection/>
    </xf>
    <xf numFmtId="167" fontId="4" fillId="33" borderId="56" xfId="56" applyNumberFormat="1" applyFont="1" applyFill="1" applyBorder="1" applyAlignment="1" applyProtection="1">
      <alignment horizontal="right" vertical="center"/>
      <protection/>
    </xf>
    <xf numFmtId="167" fontId="4" fillId="33" borderId="55" xfId="56" applyNumberFormat="1" applyFont="1" applyFill="1" applyBorder="1" applyAlignment="1" applyProtection="1">
      <alignment horizontal="right" vertical="center"/>
      <protection/>
    </xf>
    <xf numFmtId="167" fontId="4" fillId="33" borderId="58" xfId="56" applyNumberFormat="1" applyFont="1" applyFill="1" applyBorder="1" applyAlignment="1" applyProtection="1">
      <alignment horizontal="right" vertical="center"/>
      <protection/>
    </xf>
    <xf numFmtId="167" fontId="4" fillId="33" borderId="57" xfId="56" applyNumberFormat="1" applyFont="1" applyFill="1" applyBorder="1" applyAlignment="1" applyProtection="1">
      <alignment horizontal="right" vertical="center"/>
      <protection/>
    </xf>
    <xf numFmtId="167" fontId="4" fillId="33" borderId="106" xfId="56" applyNumberFormat="1" applyFont="1" applyFill="1" applyBorder="1" applyAlignment="1" applyProtection="1">
      <alignment horizontal="right" vertical="center"/>
      <protection/>
    </xf>
    <xf numFmtId="0" fontId="13" fillId="33" borderId="92" xfId="56" applyFont="1" applyFill="1" applyBorder="1" applyAlignment="1" applyProtection="1">
      <alignment horizontal="center" vertical="center" textRotation="90" shrinkToFit="1"/>
      <protection/>
    </xf>
    <xf numFmtId="167" fontId="4" fillId="33" borderId="63" xfId="0" applyNumberFormat="1" applyFont="1" applyFill="1" applyBorder="1" applyAlignment="1" applyProtection="1">
      <alignment horizontal="right" vertical="center"/>
      <protection/>
    </xf>
    <xf numFmtId="167" fontId="4" fillId="33" borderId="62" xfId="0" applyNumberFormat="1" applyFont="1" applyFill="1" applyBorder="1" applyAlignment="1" applyProtection="1">
      <alignment horizontal="right" vertical="center"/>
      <protection/>
    </xf>
    <xf numFmtId="167" fontId="4" fillId="33" borderId="107" xfId="56" applyNumberFormat="1" applyFont="1" applyFill="1" applyBorder="1" applyAlignment="1" applyProtection="1">
      <alignment horizontal="right" vertical="center"/>
      <protection/>
    </xf>
    <xf numFmtId="167" fontId="4" fillId="33" borderId="63" xfId="56" applyNumberFormat="1" applyFont="1" applyFill="1" applyBorder="1" applyAlignment="1" applyProtection="1">
      <alignment horizontal="right" vertical="center"/>
      <protection/>
    </xf>
    <xf numFmtId="167" fontId="4" fillId="33" borderId="62" xfId="56" applyNumberFormat="1" applyFont="1" applyFill="1" applyBorder="1" applyAlignment="1" applyProtection="1">
      <alignment horizontal="right" vertical="center"/>
      <protection/>
    </xf>
    <xf numFmtId="167" fontId="4" fillId="33" borderId="65" xfId="56" applyNumberFormat="1" applyFont="1" applyFill="1" applyBorder="1" applyAlignment="1" applyProtection="1">
      <alignment horizontal="right" vertical="center"/>
      <protection/>
    </xf>
    <xf numFmtId="167" fontId="4" fillId="33" borderId="64" xfId="56" applyNumberFormat="1" applyFont="1" applyFill="1" applyBorder="1" applyAlignment="1" applyProtection="1">
      <alignment horizontal="right" vertical="center"/>
      <protection/>
    </xf>
    <xf numFmtId="167" fontId="4" fillId="33" borderId="108" xfId="56" applyNumberFormat="1" applyFont="1" applyFill="1" applyBorder="1" applyAlignment="1" applyProtection="1">
      <alignment horizontal="right" vertical="center"/>
      <protection/>
    </xf>
    <xf numFmtId="167" fontId="4" fillId="33" borderId="80" xfId="0" applyNumberFormat="1" applyFont="1" applyFill="1" applyBorder="1" applyAlignment="1" applyProtection="1">
      <alignment horizontal="right" vertical="center"/>
      <protection/>
    </xf>
    <xf numFmtId="167" fontId="4" fillId="33" borderId="79" xfId="0" applyNumberFormat="1" applyFont="1" applyFill="1" applyBorder="1" applyAlignment="1" applyProtection="1">
      <alignment horizontal="right" vertical="center"/>
      <protection/>
    </xf>
    <xf numFmtId="167" fontId="4" fillId="33" borderId="109" xfId="56" applyNumberFormat="1" applyFont="1" applyFill="1" applyBorder="1" applyAlignment="1" applyProtection="1">
      <alignment horizontal="right" vertical="center"/>
      <protection/>
    </xf>
    <xf numFmtId="167" fontId="4" fillId="33" borderId="80" xfId="56" applyNumberFormat="1" applyFont="1" applyFill="1" applyBorder="1" applyAlignment="1" applyProtection="1">
      <alignment horizontal="right" vertical="center"/>
      <protection/>
    </xf>
    <xf numFmtId="167" fontId="4" fillId="33" borderId="79" xfId="56" applyNumberFormat="1" applyFont="1" applyFill="1" applyBorder="1" applyAlignment="1" applyProtection="1">
      <alignment horizontal="right" vertical="center"/>
      <protection/>
    </xf>
    <xf numFmtId="167" fontId="4" fillId="33" borderId="82" xfId="56" applyNumberFormat="1" applyFont="1" applyFill="1" applyBorder="1" applyAlignment="1" applyProtection="1">
      <alignment horizontal="right" vertical="center"/>
      <protection/>
    </xf>
    <xf numFmtId="167" fontId="4" fillId="33" borderId="81" xfId="56" applyNumberFormat="1" applyFont="1" applyFill="1" applyBorder="1" applyAlignment="1" applyProtection="1">
      <alignment horizontal="right" vertical="center"/>
      <protection/>
    </xf>
    <xf numFmtId="167" fontId="4" fillId="33" borderId="110" xfId="56" applyNumberFormat="1" applyFont="1" applyFill="1" applyBorder="1" applyAlignment="1" applyProtection="1">
      <alignment horizontal="right" vertical="center"/>
      <protection/>
    </xf>
    <xf numFmtId="167" fontId="4" fillId="33" borderId="83" xfId="0" applyNumberFormat="1" applyFont="1" applyFill="1" applyBorder="1" applyAlignment="1" applyProtection="1">
      <alignment horizontal="right" vertical="center"/>
      <protection/>
    </xf>
    <xf numFmtId="167" fontId="4" fillId="33" borderId="69" xfId="0" applyNumberFormat="1" applyFont="1" applyFill="1" applyBorder="1" applyAlignment="1" applyProtection="1">
      <alignment horizontal="right" vertical="center"/>
      <protection/>
    </xf>
    <xf numFmtId="167" fontId="4" fillId="33" borderId="111" xfId="56" applyNumberFormat="1" applyFont="1" applyFill="1" applyBorder="1" applyAlignment="1" applyProtection="1">
      <alignment horizontal="right" vertical="center"/>
      <protection/>
    </xf>
    <xf numFmtId="167" fontId="4" fillId="33" borderId="83" xfId="56" applyNumberFormat="1" applyFont="1" applyFill="1" applyBorder="1" applyAlignment="1" applyProtection="1">
      <alignment horizontal="right" vertical="center"/>
      <protection/>
    </xf>
    <xf numFmtId="167" fontId="4" fillId="33" borderId="69" xfId="56" applyNumberFormat="1" applyFont="1" applyFill="1" applyBorder="1" applyAlignment="1" applyProtection="1">
      <alignment horizontal="right" vertical="center"/>
      <protection/>
    </xf>
    <xf numFmtId="167" fontId="4" fillId="33" borderId="85" xfId="56" applyNumberFormat="1" applyFont="1" applyFill="1" applyBorder="1" applyAlignment="1" applyProtection="1">
      <alignment horizontal="right" vertical="center"/>
      <protection/>
    </xf>
    <xf numFmtId="167" fontId="4" fillId="33" borderId="84" xfId="56" applyNumberFormat="1" applyFont="1" applyFill="1" applyBorder="1" applyAlignment="1" applyProtection="1">
      <alignment horizontal="right" vertical="center"/>
      <protection/>
    </xf>
    <xf numFmtId="167" fontId="4" fillId="33" borderId="112" xfId="56" applyNumberFormat="1" applyFont="1" applyFill="1" applyBorder="1" applyAlignment="1" applyProtection="1">
      <alignment horizontal="right" vertical="center"/>
      <protection/>
    </xf>
    <xf numFmtId="49" fontId="8" fillId="33" borderId="113" xfId="56" applyNumberFormat="1" applyFont="1" applyFill="1" applyBorder="1" applyAlignment="1" applyProtection="1">
      <alignment vertical="center"/>
      <protection/>
    </xf>
    <xf numFmtId="167" fontId="8" fillId="33" borderId="48" xfId="0" applyNumberFormat="1" applyFont="1" applyFill="1" applyBorder="1" applyAlignment="1" applyProtection="1">
      <alignment horizontal="right" vertical="center"/>
      <protection/>
    </xf>
    <xf numFmtId="167" fontId="8" fillId="33" borderId="47" xfId="0" applyNumberFormat="1" applyFont="1" applyFill="1" applyBorder="1" applyAlignment="1" applyProtection="1">
      <alignment horizontal="right" vertical="center"/>
      <protection/>
    </xf>
    <xf numFmtId="167" fontId="8" fillId="33" borderId="114" xfId="56" applyNumberFormat="1" applyFont="1" applyFill="1" applyBorder="1" applyAlignment="1" applyProtection="1">
      <alignment horizontal="right" vertical="center"/>
      <protection/>
    </xf>
    <xf numFmtId="167" fontId="8" fillId="33" borderId="48" xfId="56" applyNumberFormat="1" applyFont="1" applyFill="1" applyBorder="1" applyAlignment="1" applyProtection="1">
      <alignment horizontal="right" vertical="center"/>
      <protection/>
    </xf>
    <xf numFmtId="167" fontId="8" fillId="33" borderId="47" xfId="56" applyNumberFormat="1" applyFont="1" applyFill="1" applyBorder="1" applyAlignment="1" applyProtection="1">
      <alignment horizontal="right" vertical="center"/>
      <protection/>
    </xf>
    <xf numFmtId="167" fontId="8" fillId="33" borderId="50" xfId="56" applyNumberFormat="1" applyFont="1" applyFill="1" applyBorder="1" applyAlignment="1" applyProtection="1">
      <alignment horizontal="right" vertical="center"/>
      <protection/>
    </xf>
    <xf numFmtId="167" fontId="8" fillId="33" borderId="49" xfId="56" applyNumberFormat="1" applyFont="1" applyFill="1" applyBorder="1" applyAlignment="1" applyProtection="1">
      <alignment horizontal="right" vertical="center"/>
      <protection/>
    </xf>
    <xf numFmtId="167" fontId="8" fillId="33" borderId="115" xfId="56" applyNumberFormat="1" applyFont="1" applyFill="1" applyBorder="1" applyAlignment="1" applyProtection="1">
      <alignment horizontal="right" vertical="center"/>
      <protection/>
    </xf>
    <xf numFmtId="0" fontId="10" fillId="33" borderId="0" xfId="56" applyFont="1" applyFill="1" applyAlignment="1" applyProtection="1">
      <alignment horizontal="left" vertical="top"/>
      <protection/>
    </xf>
    <xf numFmtId="166" fontId="8" fillId="33" borderId="39" xfId="0" applyNumberFormat="1" applyFont="1" applyFill="1" applyBorder="1" applyAlignment="1" applyProtection="1">
      <alignment horizontal="right" vertical="center"/>
      <protection/>
    </xf>
    <xf numFmtId="166" fontId="8" fillId="33" borderId="102" xfId="56" applyNumberFormat="1" applyFont="1" applyFill="1" applyBorder="1" applyAlignment="1" applyProtection="1">
      <alignment horizontal="right" vertical="center"/>
      <protection/>
    </xf>
    <xf numFmtId="166" fontId="8" fillId="33" borderId="39" xfId="56" applyNumberFormat="1" applyFont="1" applyFill="1" applyBorder="1" applyAlignment="1" applyProtection="1">
      <alignment horizontal="right" vertical="center"/>
      <protection/>
    </xf>
    <xf numFmtId="166" fontId="8" fillId="33" borderId="38" xfId="56" applyNumberFormat="1" applyFont="1" applyFill="1" applyBorder="1" applyAlignment="1" applyProtection="1">
      <alignment horizontal="right" vertical="center"/>
      <protection/>
    </xf>
    <xf numFmtId="166" fontId="8" fillId="33" borderId="41" xfId="56" applyNumberFormat="1" applyFont="1" applyFill="1" applyBorder="1" applyAlignment="1" applyProtection="1">
      <alignment horizontal="right" vertical="center"/>
      <protection/>
    </xf>
    <xf numFmtId="166" fontId="8" fillId="33" borderId="40" xfId="56" applyNumberFormat="1" applyFont="1" applyFill="1" applyBorder="1" applyAlignment="1" applyProtection="1">
      <alignment horizontal="right" vertical="center"/>
      <protection/>
    </xf>
    <xf numFmtId="166" fontId="8" fillId="33" borderId="103" xfId="56" applyNumberFormat="1" applyFont="1" applyFill="1" applyBorder="1" applyAlignment="1" applyProtection="1">
      <alignment horizontal="right" vertical="center"/>
      <protection/>
    </xf>
    <xf numFmtId="166" fontId="8" fillId="33" borderId="56" xfId="0" applyNumberFormat="1" applyFont="1" applyFill="1" applyBorder="1" applyAlignment="1" applyProtection="1">
      <alignment horizontal="right" vertical="center"/>
      <protection/>
    </xf>
    <xf numFmtId="166" fontId="4" fillId="33" borderId="105" xfId="56" applyNumberFormat="1" applyFont="1" applyFill="1" applyBorder="1" applyAlignment="1" applyProtection="1">
      <alignment horizontal="right" vertical="center"/>
      <protection/>
    </xf>
    <xf numFmtId="166" fontId="4" fillId="33" borderId="56" xfId="56" applyNumberFormat="1" applyFont="1" applyFill="1" applyBorder="1" applyAlignment="1" applyProtection="1">
      <alignment horizontal="right" vertical="center"/>
      <protection/>
    </xf>
    <xf numFmtId="166" fontId="4" fillId="33" borderId="55" xfId="56" applyNumberFormat="1" applyFont="1" applyFill="1" applyBorder="1" applyAlignment="1" applyProtection="1">
      <alignment horizontal="right" vertical="center"/>
      <protection/>
    </xf>
    <xf numFmtId="166" fontId="4" fillId="33" borderId="58" xfId="56" applyNumberFormat="1" applyFont="1" applyFill="1" applyBorder="1" applyAlignment="1" applyProtection="1">
      <alignment horizontal="right" vertical="center"/>
      <protection/>
    </xf>
    <xf numFmtId="166" fontId="4" fillId="33" borderId="57" xfId="56" applyNumberFormat="1" applyFont="1" applyFill="1" applyBorder="1" applyAlignment="1" applyProtection="1">
      <alignment horizontal="right" vertical="center"/>
      <protection/>
    </xf>
    <xf numFmtId="166" fontId="4" fillId="33" borderId="106" xfId="56" applyNumberFormat="1" applyFont="1" applyFill="1" applyBorder="1" applyAlignment="1" applyProtection="1">
      <alignment horizontal="right" vertical="center"/>
      <protection/>
    </xf>
    <xf numFmtId="166" fontId="8" fillId="33" borderId="63" xfId="0" applyNumberFormat="1" applyFont="1" applyFill="1" applyBorder="1" applyAlignment="1" applyProtection="1">
      <alignment horizontal="right" vertical="center"/>
      <protection/>
    </xf>
    <xf numFmtId="166" fontId="4" fillId="33" borderId="107" xfId="56" applyNumberFormat="1" applyFont="1" applyFill="1" applyBorder="1" applyAlignment="1" applyProtection="1">
      <alignment horizontal="right" vertical="center"/>
      <protection/>
    </xf>
    <xf numFmtId="166" fontId="4" fillId="33" borderId="63" xfId="56" applyNumberFormat="1" applyFont="1" applyFill="1" applyBorder="1" applyAlignment="1" applyProtection="1">
      <alignment horizontal="right" vertical="center"/>
      <protection/>
    </xf>
    <xf numFmtId="166" fontId="4" fillId="33" borderId="62" xfId="56" applyNumberFormat="1" applyFont="1" applyFill="1" applyBorder="1" applyAlignment="1" applyProtection="1">
      <alignment horizontal="right" vertical="center"/>
      <protection/>
    </xf>
    <xf numFmtId="166" fontId="4" fillId="33" borderId="65" xfId="56" applyNumberFormat="1" applyFont="1" applyFill="1" applyBorder="1" applyAlignment="1" applyProtection="1">
      <alignment horizontal="right" vertical="center"/>
      <protection/>
    </xf>
    <xf numFmtId="166" fontId="4" fillId="33" borderId="64" xfId="56" applyNumberFormat="1" applyFont="1" applyFill="1" applyBorder="1" applyAlignment="1" applyProtection="1">
      <alignment horizontal="right" vertical="center"/>
      <protection/>
    </xf>
    <xf numFmtId="166" fontId="4" fillId="33" borderId="108" xfId="56" applyNumberFormat="1" applyFont="1" applyFill="1" applyBorder="1" applyAlignment="1" applyProtection="1">
      <alignment horizontal="right" vertical="center"/>
      <protection/>
    </xf>
    <xf numFmtId="166" fontId="8" fillId="33" borderId="80" xfId="0" applyNumberFormat="1" applyFont="1" applyFill="1" applyBorder="1" applyAlignment="1" applyProtection="1">
      <alignment horizontal="right" vertical="center"/>
      <protection/>
    </xf>
    <xf numFmtId="166" fontId="4" fillId="33" borderId="109" xfId="56" applyNumberFormat="1" applyFont="1" applyFill="1" applyBorder="1" applyAlignment="1" applyProtection="1">
      <alignment horizontal="right" vertical="center"/>
      <protection/>
    </xf>
    <xf numFmtId="166" fontId="4" fillId="33" borderId="80" xfId="56" applyNumberFormat="1" applyFont="1" applyFill="1" applyBorder="1" applyAlignment="1" applyProtection="1">
      <alignment horizontal="right" vertical="center"/>
      <protection/>
    </xf>
    <xf numFmtId="166" fontId="4" fillId="33" borderId="79" xfId="56" applyNumberFormat="1" applyFont="1" applyFill="1" applyBorder="1" applyAlignment="1" applyProtection="1">
      <alignment horizontal="right" vertical="center"/>
      <protection/>
    </xf>
    <xf numFmtId="166" fontId="4" fillId="33" borderId="82" xfId="56" applyNumberFormat="1" applyFont="1" applyFill="1" applyBorder="1" applyAlignment="1" applyProtection="1">
      <alignment horizontal="right" vertical="center"/>
      <protection/>
    </xf>
    <xf numFmtId="166" fontId="4" fillId="33" borderId="81" xfId="56" applyNumberFormat="1" applyFont="1" applyFill="1" applyBorder="1" applyAlignment="1" applyProtection="1">
      <alignment horizontal="right" vertical="center"/>
      <protection/>
    </xf>
    <xf numFmtId="166" fontId="4" fillId="33" borderId="110" xfId="56" applyNumberFormat="1" applyFont="1" applyFill="1" applyBorder="1" applyAlignment="1" applyProtection="1">
      <alignment horizontal="right" vertical="center"/>
      <protection/>
    </xf>
    <xf numFmtId="166" fontId="4" fillId="33" borderId="56" xfId="0" applyNumberFormat="1" applyFont="1" applyFill="1" applyBorder="1" applyAlignment="1" applyProtection="1">
      <alignment horizontal="right" vertical="center"/>
      <protection/>
    </xf>
    <xf numFmtId="166" fontId="4" fillId="33" borderId="63" xfId="0" applyNumberFormat="1" applyFont="1" applyFill="1" applyBorder="1" applyAlignment="1" applyProtection="1">
      <alignment horizontal="right" vertical="center"/>
      <protection/>
    </xf>
    <xf numFmtId="166" fontId="4" fillId="33" borderId="83" xfId="0" applyNumberFormat="1" applyFont="1" applyFill="1" applyBorder="1" applyAlignment="1" applyProtection="1">
      <alignment horizontal="right" vertical="center"/>
      <protection/>
    </xf>
    <xf numFmtId="166" fontId="4" fillId="33" borderId="111" xfId="56" applyNumberFormat="1" applyFont="1" applyFill="1" applyBorder="1" applyAlignment="1" applyProtection="1">
      <alignment horizontal="right" vertical="center"/>
      <protection/>
    </xf>
    <xf numFmtId="166" fontId="4" fillId="33" borderId="83" xfId="56" applyNumberFormat="1" applyFont="1" applyFill="1" applyBorder="1" applyAlignment="1" applyProtection="1">
      <alignment horizontal="right" vertical="center"/>
      <protection/>
    </xf>
    <xf numFmtId="166" fontId="4" fillId="33" borderId="69" xfId="56" applyNumberFormat="1" applyFont="1" applyFill="1" applyBorder="1" applyAlignment="1" applyProtection="1">
      <alignment horizontal="right" vertical="center"/>
      <protection/>
    </xf>
    <xf numFmtId="166" fontId="4" fillId="33" borderId="85" xfId="56" applyNumberFormat="1" applyFont="1" applyFill="1" applyBorder="1" applyAlignment="1" applyProtection="1">
      <alignment horizontal="right" vertical="center"/>
      <protection/>
    </xf>
    <xf numFmtId="166" fontId="4" fillId="33" borderId="84" xfId="56" applyNumberFormat="1" applyFont="1" applyFill="1" applyBorder="1" applyAlignment="1" applyProtection="1">
      <alignment horizontal="right" vertical="center"/>
      <protection/>
    </xf>
    <xf numFmtId="166" fontId="4" fillId="33" borderId="112" xfId="56" applyNumberFormat="1" applyFont="1" applyFill="1" applyBorder="1" applyAlignment="1" applyProtection="1">
      <alignment horizontal="right" vertical="center"/>
      <protection/>
    </xf>
    <xf numFmtId="166" fontId="8" fillId="33" borderId="48" xfId="0" applyNumberFormat="1" applyFont="1" applyFill="1" applyBorder="1" applyAlignment="1" applyProtection="1">
      <alignment horizontal="right" vertical="center"/>
      <protection/>
    </xf>
    <xf numFmtId="166" fontId="8" fillId="33" borderId="114" xfId="56" applyNumberFormat="1" applyFont="1" applyFill="1" applyBorder="1" applyAlignment="1" applyProtection="1">
      <alignment horizontal="right" vertical="center"/>
      <protection/>
    </xf>
    <xf numFmtId="166" fontId="8" fillId="33" borderId="48" xfId="56" applyNumberFormat="1" applyFont="1" applyFill="1" applyBorder="1" applyAlignment="1" applyProtection="1">
      <alignment horizontal="right" vertical="center"/>
      <protection/>
    </xf>
    <xf numFmtId="166" fontId="8" fillId="33" borderId="47" xfId="56" applyNumberFormat="1" applyFont="1" applyFill="1" applyBorder="1" applyAlignment="1" applyProtection="1">
      <alignment horizontal="right" vertical="center"/>
      <protection/>
    </xf>
    <xf numFmtId="166" fontId="8" fillId="33" borderId="50" xfId="56" applyNumberFormat="1" applyFont="1" applyFill="1" applyBorder="1" applyAlignment="1" applyProtection="1">
      <alignment horizontal="right" vertical="center"/>
      <protection/>
    </xf>
    <xf numFmtId="166" fontId="8" fillId="33" borderId="49" xfId="56" applyNumberFormat="1" applyFont="1" applyFill="1" applyBorder="1" applyAlignment="1" applyProtection="1">
      <alignment horizontal="right" vertical="center"/>
      <protection/>
    </xf>
    <xf numFmtId="166" fontId="8" fillId="33" borderId="115" xfId="56" applyNumberFormat="1" applyFont="1" applyFill="1" applyBorder="1" applyAlignment="1" applyProtection="1">
      <alignment horizontal="right" vertical="center"/>
      <protection/>
    </xf>
    <xf numFmtId="166" fontId="8" fillId="33" borderId="83" xfId="0" applyNumberFormat="1" applyFont="1" applyFill="1" applyBorder="1" applyAlignment="1" applyProtection="1">
      <alignment horizontal="right" vertical="center"/>
      <protection/>
    </xf>
    <xf numFmtId="49" fontId="8" fillId="33" borderId="35" xfId="0" applyNumberFormat="1" applyFont="1" applyFill="1" applyBorder="1" applyAlignment="1" applyProtection="1">
      <alignment vertical="center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6" xfId="0" applyNumberFormat="1" applyFont="1" applyFill="1" applyBorder="1" applyAlignment="1" applyProtection="1">
      <alignment horizontal="right" vertical="center"/>
      <protection/>
    </xf>
    <xf numFmtId="49" fontId="8" fillId="33" borderId="37" xfId="56" applyNumberFormat="1" applyFont="1" applyFill="1" applyBorder="1" applyAlignment="1" applyProtection="1">
      <alignment horizontal="left" vertical="center"/>
      <protection/>
    </xf>
    <xf numFmtId="49" fontId="4" fillId="33" borderId="42" xfId="0" applyNumberFormat="1" applyFont="1" applyFill="1" applyBorder="1" applyAlignment="1" applyProtection="1">
      <alignment vertical="center"/>
      <protection/>
    </xf>
    <xf numFmtId="49" fontId="12" fillId="33" borderId="104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0" applyNumberFormat="1" applyFont="1" applyFill="1" applyBorder="1" applyAlignment="1" applyProtection="1">
      <alignment horizontal="left" vertical="center"/>
      <protection/>
    </xf>
    <xf numFmtId="49" fontId="4" fillId="33" borderId="53" xfId="0" applyNumberFormat="1" applyFont="1" applyFill="1" applyBorder="1" applyAlignment="1" applyProtection="1">
      <alignment horizontal="right" vertical="center"/>
      <protection/>
    </xf>
    <xf numFmtId="49" fontId="4" fillId="33" borderId="18" xfId="0" applyNumberFormat="1" applyFont="1" applyFill="1" applyBorder="1" applyAlignment="1" applyProtection="1">
      <alignment vertical="center"/>
      <protection/>
    </xf>
    <xf numFmtId="49" fontId="12" fillId="33" borderId="92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16" xfId="0" applyNumberFormat="1" applyFont="1" applyFill="1" applyBorder="1" applyAlignment="1" applyProtection="1">
      <alignment horizontal="left" vertical="center"/>
      <protection/>
    </xf>
    <xf numFmtId="49" fontId="4" fillId="33" borderId="116" xfId="0" applyNumberFormat="1" applyFont="1" applyFill="1" applyBorder="1" applyAlignment="1" applyProtection="1">
      <alignment horizontal="right" vertical="center"/>
      <protection/>
    </xf>
    <xf numFmtId="49" fontId="4" fillId="33" borderId="117" xfId="56" applyNumberFormat="1" applyFont="1" applyFill="1" applyBorder="1" applyAlignment="1" applyProtection="1">
      <alignment horizontal="left" vertical="center"/>
      <protection/>
    </xf>
    <xf numFmtId="166" fontId="4" fillId="33" borderId="118" xfId="56" applyNumberFormat="1" applyFont="1" applyFill="1" applyBorder="1" applyAlignment="1" applyProtection="1">
      <alignment horizontal="right" vertical="center"/>
      <protection/>
    </xf>
    <xf numFmtId="166" fontId="4" fillId="33" borderId="119" xfId="56" applyNumberFormat="1" applyFont="1" applyFill="1" applyBorder="1" applyAlignment="1" applyProtection="1">
      <alignment horizontal="right" vertical="center"/>
      <protection/>
    </xf>
    <xf numFmtId="166" fontId="4" fillId="33" borderId="120" xfId="56" applyNumberFormat="1" applyFont="1" applyFill="1" applyBorder="1" applyAlignment="1" applyProtection="1">
      <alignment horizontal="right" vertical="center"/>
      <protection/>
    </xf>
    <xf numFmtId="0" fontId="13" fillId="33" borderId="92" xfId="0" applyFont="1" applyFill="1" applyBorder="1" applyAlignment="1" applyProtection="1">
      <alignment horizontal="center" vertical="center" textRotation="90" shrinkToFit="1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right" vertical="center"/>
      <protection/>
    </xf>
    <xf numFmtId="49" fontId="8" fillId="33" borderId="35" xfId="0" applyNumberFormat="1" applyFont="1" applyFill="1" applyBorder="1" applyAlignment="1" applyProtection="1">
      <alignment vertical="center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6" xfId="0" applyNumberFormat="1" applyFont="1" applyFill="1" applyBorder="1" applyAlignment="1" applyProtection="1">
      <alignment horizontal="right" vertical="center"/>
      <protection/>
    </xf>
    <xf numFmtId="0" fontId="0" fillId="33" borderId="92" xfId="0" applyFont="1" applyFill="1" applyBorder="1" applyAlignment="1" applyProtection="1">
      <alignment horizontal="center" vertical="center" textRotation="90" shrinkToFit="1"/>
      <protection/>
    </xf>
    <xf numFmtId="49" fontId="4" fillId="33" borderId="121" xfId="0" applyNumberFormat="1" applyFont="1" applyFill="1" applyBorder="1" applyAlignment="1" applyProtection="1">
      <alignment vertical="center"/>
      <protection/>
    </xf>
    <xf numFmtId="49" fontId="8" fillId="33" borderId="122" xfId="0" applyNumberFormat="1" applyFont="1" applyFill="1" applyBorder="1" applyAlignment="1" applyProtection="1">
      <alignment horizontal="left" vertical="center"/>
      <protection/>
    </xf>
    <xf numFmtId="49" fontId="8" fillId="33" borderId="122" xfId="0" applyNumberFormat="1" applyFont="1" applyFill="1" applyBorder="1" applyAlignment="1" applyProtection="1">
      <alignment horizontal="right" vertical="center"/>
      <protection/>
    </xf>
    <xf numFmtId="49" fontId="8" fillId="33" borderId="123" xfId="56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 applyProtection="1">
      <alignment horizontal="centerContinuous" vertical="center"/>
      <protection/>
    </xf>
    <xf numFmtId="49" fontId="8" fillId="33" borderId="30" xfId="0" applyNumberFormat="1" applyFont="1" applyFill="1" applyBorder="1" applyAlignment="1" applyProtection="1">
      <alignment horizontal="centerContinuous" vertical="center"/>
      <protection/>
    </xf>
    <xf numFmtId="49" fontId="8" fillId="33" borderId="30" xfId="56" applyNumberFormat="1" applyFont="1" applyFill="1" applyBorder="1" applyAlignment="1" applyProtection="1">
      <alignment horizontal="centerContinuous" vertical="center"/>
      <protection/>
    </xf>
    <xf numFmtId="49" fontId="8" fillId="33" borderId="33" xfId="56" applyNumberFormat="1" applyFont="1" applyFill="1" applyBorder="1" applyAlignment="1" applyProtection="1">
      <alignment horizontal="centerContinuous" vertical="center"/>
      <protection/>
    </xf>
    <xf numFmtId="49" fontId="8" fillId="33" borderId="31" xfId="56" applyNumberFormat="1" applyFont="1" applyFill="1" applyBorder="1" applyAlignment="1" applyProtection="1">
      <alignment horizontal="centerContinuous" vertical="center"/>
      <protection/>
    </xf>
    <xf numFmtId="49" fontId="8" fillId="33" borderId="34" xfId="56" applyNumberFormat="1" applyFont="1" applyFill="1" applyBorder="1" applyAlignment="1" applyProtection="1">
      <alignment horizontal="centerContinuous" vertical="center"/>
      <protection/>
    </xf>
    <xf numFmtId="49" fontId="4" fillId="33" borderId="74" xfId="0" applyNumberFormat="1" applyFont="1" applyFill="1" applyBorder="1" applyAlignment="1" applyProtection="1">
      <alignment vertical="center"/>
      <protection/>
    </xf>
    <xf numFmtId="49" fontId="12" fillId="33" borderId="124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77" xfId="0" applyNumberFormat="1" applyFont="1" applyFill="1" applyBorder="1" applyAlignment="1" applyProtection="1">
      <alignment horizontal="left" vertical="center"/>
      <protection/>
    </xf>
    <xf numFmtId="49" fontId="4" fillId="33" borderId="77" xfId="0" applyNumberFormat="1" applyFont="1" applyFill="1" applyBorder="1" applyAlignment="1" applyProtection="1">
      <alignment horizontal="right" vertical="center"/>
      <protection/>
    </xf>
    <xf numFmtId="166" fontId="8" fillId="33" borderId="41" xfId="0" applyNumberFormat="1" applyFont="1" applyFill="1" applyBorder="1" applyAlignment="1" applyProtection="1">
      <alignment horizontal="right" vertical="center"/>
      <protection locked="0"/>
    </xf>
    <xf numFmtId="166" fontId="4" fillId="33" borderId="55" xfId="56" applyNumberFormat="1" applyFont="1" applyFill="1" applyBorder="1" applyAlignment="1" applyProtection="1">
      <alignment horizontal="right" vertical="center"/>
      <protection/>
    </xf>
    <xf numFmtId="166" fontId="4" fillId="33" borderId="57" xfId="56" applyNumberFormat="1" applyFont="1" applyFill="1" applyBorder="1" applyAlignment="1" applyProtection="1">
      <alignment horizontal="right" vertical="center"/>
      <protection/>
    </xf>
    <xf numFmtId="166" fontId="8" fillId="33" borderId="58" xfId="0" applyNumberFormat="1" applyFont="1" applyFill="1" applyBorder="1" applyAlignment="1" applyProtection="1">
      <alignment horizontal="right" vertical="center"/>
      <protection locked="0"/>
    </xf>
    <xf numFmtId="166" fontId="4" fillId="33" borderId="118" xfId="56" applyNumberFormat="1" applyFont="1" applyFill="1" applyBorder="1" applyAlignment="1" applyProtection="1">
      <alignment horizontal="right" vertical="center"/>
      <protection/>
    </xf>
    <xf numFmtId="166" fontId="4" fillId="33" borderId="119" xfId="56" applyNumberFormat="1" applyFont="1" applyFill="1" applyBorder="1" applyAlignment="1" applyProtection="1">
      <alignment horizontal="right" vertical="center"/>
      <protection/>
    </xf>
    <xf numFmtId="166" fontId="8" fillId="33" borderId="65" xfId="0" applyNumberFormat="1" applyFont="1" applyFill="1" applyBorder="1" applyAlignment="1" applyProtection="1">
      <alignment horizontal="right" vertical="center"/>
      <protection locked="0"/>
    </xf>
    <xf numFmtId="166" fontId="4" fillId="33" borderId="62" xfId="56" applyNumberFormat="1" applyFont="1" applyFill="1" applyBorder="1" applyAlignment="1" applyProtection="1">
      <alignment horizontal="right" vertical="center"/>
      <protection/>
    </xf>
    <xf numFmtId="166" fontId="4" fillId="33" borderId="64" xfId="56" applyNumberFormat="1" applyFont="1" applyFill="1" applyBorder="1" applyAlignment="1" applyProtection="1">
      <alignment horizontal="right" vertical="center"/>
      <protection/>
    </xf>
    <xf numFmtId="166" fontId="4" fillId="33" borderId="125" xfId="56" applyNumberFormat="1" applyFont="1" applyFill="1" applyBorder="1" applyAlignment="1" applyProtection="1">
      <alignment horizontal="right" vertical="center"/>
      <protection/>
    </xf>
    <xf numFmtId="166" fontId="8" fillId="33" borderId="126" xfId="0" applyNumberFormat="1" applyFont="1" applyFill="1" applyBorder="1" applyAlignment="1" applyProtection="1">
      <alignment horizontal="right" vertical="center"/>
      <protection locked="0"/>
    </xf>
    <xf numFmtId="166" fontId="4" fillId="33" borderId="79" xfId="56" applyNumberFormat="1" applyFont="1" applyFill="1" applyBorder="1" applyAlignment="1" applyProtection="1">
      <alignment horizontal="right" vertical="center"/>
      <protection/>
    </xf>
    <xf numFmtId="166" fontId="4" fillId="33" borderId="81" xfId="56" applyNumberFormat="1" applyFont="1" applyFill="1" applyBorder="1" applyAlignment="1" applyProtection="1">
      <alignment horizontal="right" vertical="center"/>
      <protection/>
    </xf>
    <xf numFmtId="166" fontId="8" fillId="33" borderId="82" xfId="0" applyNumberFormat="1" applyFont="1" applyFill="1" applyBorder="1" applyAlignment="1" applyProtection="1">
      <alignment horizontal="right" vertical="center"/>
      <protection locked="0"/>
    </xf>
    <xf numFmtId="166" fontId="8" fillId="33" borderId="90" xfId="56" applyNumberFormat="1" applyFont="1" applyFill="1" applyBorder="1" applyAlignment="1" applyProtection="1">
      <alignment horizontal="right" vertical="center"/>
      <protection/>
    </xf>
    <xf numFmtId="166" fontId="8" fillId="33" borderId="38" xfId="56" applyNumberFormat="1" applyFont="1" applyFill="1" applyBorder="1" applyAlignment="1" applyProtection="1">
      <alignment horizontal="right" vertical="center"/>
      <protection locked="0"/>
    </xf>
    <xf numFmtId="166" fontId="8" fillId="33" borderId="40" xfId="56" applyNumberFormat="1" applyFont="1" applyFill="1" applyBorder="1" applyAlignment="1" applyProtection="1">
      <alignment horizontal="right" vertical="center"/>
      <protection locked="0"/>
    </xf>
    <xf numFmtId="166" fontId="8" fillId="33" borderId="41" xfId="56" applyNumberFormat="1" applyFont="1" applyFill="1" applyBorder="1" applyAlignment="1" applyProtection="1">
      <alignment horizontal="right" vertical="center"/>
      <protection locked="0"/>
    </xf>
    <xf numFmtId="166" fontId="4" fillId="33" borderId="0" xfId="56" applyNumberFormat="1" applyFont="1" applyFill="1" applyAlignment="1" applyProtection="1">
      <alignment vertical="center"/>
      <protection/>
    </xf>
    <xf numFmtId="166" fontId="4" fillId="33" borderId="55" xfId="56" applyNumberFormat="1" applyFont="1" applyFill="1" applyBorder="1" applyAlignment="1" applyProtection="1">
      <alignment horizontal="right" vertical="center"/>
      <protection locked="0"/>
    </xf>
    <xf numFmtId="166" fontId="4" fillId="33" borderId="57" xfId="56" applyNumberFormat="1" applyFont="1" applyFill="1" applyBorder="1" applyAlignment="1" applyProtection="1">
      <alignment horizontal="right" vertical="center"/>
      <protection locked="0"/>
    </xf>
    <xf numFmtId="166" fontId="4" fillId="33" borderId="58" xfId="56" applyNumberFormat="1" applyFont="1" applyFill="1" applyBorder="1" applyAlignment="1" applyProtection="1">
      <alignment horizontal="right" vertical="center"/>
      <protection locked="0"/>
    </xf>
    <xf numFmtId="166" fontId="4" fillId="33" borderId="118" xfId="56" applyNumberFormat="1" applyFont="1" applyFill="1" applyBorder="1" applyAlignment="1" applyProtection="1">
      <alignment horizontal="right" vertical="center"/>
      <protection locked="0"/>
    </xf>
    <xf numFmtId="166" fontId="4" fillId="33" borderId="119" xfId="56" applyNumberFormat="1" applyFont="1" applyFill="1" applyBorder="1" applyAlignment="1" applyProtection="1">
      <alignment horizontal="right" vertical="center"/>
      <protection locked="0"/>
    </xf>
    <xf numFmtId="166" fontId="4" fillId="33" borderId="120" xfId="56" applyNumberFormat="1" applyFont="1" applyFill="1" applyBorder="1" applyAlignment="1" applyProtection="1">
      <alignment horizontal="right" vertical="center"/>
      <protection locked="0"/>
    </xf>
    <xf numFmtId="166" fontId="4" fillId="33" borderId="62" xfId="56" applyNumberFormat="1" applyFont="1" applyFill="1" applyBorder="1" applyAlignment="1" applyProtection="1">
      <alignment horizontal="right" vertical="center"/>
      <protection locked="0"/>
    </xf>
    <xf numFmtId="166" fontId="4" fillId="33" borderId="64" xfId="56" applyNumberFormat="1" applyFont="1" applyFill="1" applyBorder="1" applyAlignment="1" applyProtection="1">
      <alignment horizontal="right" vertical="center"/>
      <protection locked="0"/>
    </xf>
    <xf numFmtId="166" fontId="4" fillId="33" borderId="65" xfId="56" applyNumberFormat="1" applyFont="1" applyFill="1" applyBorder="1" applyAlignment="1" applyProtection="1">
      <alignment horizontal="right" vertical="center"/>
      <protection locked="0"/>
    </xf>
    <xf numFmtId="166" fontId="4" fillId="33" borderId="79" xfId="56" applyNumberFormat="1" applyFont="1" applyFill="1" applyBorder="1" applyAlignment="1" applyProtection="1">
      <alignment horizontal="right" vertical="center"/>
      <protection locked="0"/>
    </xf>
    <xf numFmtId="166" fontId="4" fillId="33" borderId="81" xfId="56" applyNumberFormat="1" applyFont="1" applyFill="1" applyBorder="1" applyAlignment="1" applyProtection="1">
      <alignment horizontal="right" vertical="center"/>
      <protection locked="0"/>
    </xf>
    <xf numFmtId="166" fontId="4" fillId="33" borderId="82" xfId="56" applyNumberFormat="1" applyFont="1" applyFill="1" applyBorder="1" applyAlignment="1" applyProtection="1">
      <alignment horizontal="right" vertical="center"/>
      <protection locked="0"/>
    </xf>
    <xf numFmtId="166" fontId="8" fillId="33" borderId="55" xfId="56" applyNumberFormat="1" applyFont="1" applyFill="1" applyBorder="1" applyAlignment="1" applyProtection="1">
      <alignment horizontal="right" vertical="center"/>
      <protection locked="0"/>
    </xf>
    <xf numFmtId="166" fontId="8" fillId="33" borderId="57" xfId="56" applyNumberFormat="1" applyFont="1" applyFill="1" applyBorder="1" applyAlignment="1" applyProtection="1">
      <alignment horizontal="right" vertical="center"/>
      <protection locked="0"/>
    </xf>
    <xf numFmtId="166" fontId="8" fillId="33" borderId="58" xfId="56" applyNumberFormat="1" applyFont="1" applyFill="1" applyBorder="1" applyAlignment="1" applyProtection="1">
      <alignment horizontal="right" vertical="center"/>
      <protection locked="0"/>
    </xf>
    <xf numFmtId="166" fontId="8" fillId="33" borderId="62" xfId="56" applyNumberFormat="1" applyFont="1" applyFill="1" applyBorder="1" applyAlignment="1" applyProtection="1">
      <alignment horizontal="right" vertical="center"/>
      <protection locked="0"/>
    </xf>
    <xf numFmtId="166" fontId="8" fillId="33" borderId="64" xfId="56" applyNumberFormat="1" applyFont="1" applyFill="1" applyBorder="1" applyAlignment="1" applyProtection="1">
      <alignment horizontal="right" vertical="center"/>
      <protection locked="0"/>
    </xf>
    <xf numFmtId="166" fontId="8" fillId="33" borderId="65" xfId="56" applyNumberFormat="1" applyFont="1" applyFill="1" applyBorder="1" applyAlignment="1" applyProtection="1">
      <alignment horizontal="right" vertical="center"/>
      <protection locked="0"/>
    </xf>
    <xf numFmtId="166" fontId="8" fillId="33" borderId="38" xfId="56" applyNumberFormat="1" applyFont="1" applyFill="1" applyBorder="1" applyAlignment="1" applyProtection="1">
      <alignment horizontal="right" vertical="center"/>
      <protection locked="0"/>
    </xf>
    <xf numFmtId="166" fontId="8" fillId="33" borderId="40" xfId="56" applyNumberFormat="1" applyFont="1" applyFill="1" applyBorder="1" applyAlignment="1" applyProtection="1">
      <alignment horizontal="right" vertical="center"/>
      <protection locked="0"/>
    </xf>
    <xf numFmtId="166" fontId="8" fillId="33" borderId="41" xfId="56" applyNumberFormat="1" applyFont="1" applyFill="1" applyBorder="1" applyAlignment="1" applyProtection="1">
      <alignment horizontal="right" vertical="center"/>
      <protection locked="0"/>
    </xf>
    <xf numFmtId="49" fontId="8" fillId="33" borderId="30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3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1" xfId="56" applyNumberFormat="1" applyFont="1" applyFill="1" applyBorder="1" applyAlignment="1" applyProtection="1">
      <alignment horizontal="centerContinuous" vertical="center"/>
      <protection locked="0"/>
    </xf>
    <xf numFmtId="49" fontId="8" fillId="33" borderId="34" xfId="56" applyNumberFormat="1" applyFont="1" applyFill="1" applyBorder="1" applyAlignment="1" applyProtection="1">
      <alignment horizontal="centerContinuous" vertical="center"/>
      <protection locked="0"/>
    </xf>
    <xf numFmtId="166" fontId="4" fillId="33" borderId="20" xfId="56" applyNumberFormat="1" applyFont="1" applyFill="1" applyBorder="1" applyAlignment="1" applyProtection="1">
      <alignment horizontal="right" vertical="center"/>
      <protection locked="0"/>
    </xf>
    <xf numFmtId="166" fontId="4" fillId="33" borderId="90" xfId="56" applyNumberFormat="1" applyFont="1" applyFill="1" applyBorder="1" applyAlignment="1" applyProtection="1">
      <alignment horizontal="right" vertical="center"/>
      <protection locked="0"/>
    </xf>
    <xf numFmtId="166" fontId="4" fillId="33" borderId="21" xfId="56" applyNumberFormat="1" applyFont="1" applyFill="1" applyBorder="1" applyAlignment="1" applyProtection="1">
      <alignment horizontal="right" vertical="center"/>
      <protection locked="0"/>
    </xf>
    <xf numFmtId="166" fontId="4" fillId="33" borderId="125" xfId="56" applyNumberFormat="1" applyFont="1" applyFill="1" applyBorder="1" applyAlignment="1" applyProtection="1">
      <alignment horizontal="right" vertical="center"/>
      <protection locked="0"/>
    </xf>
    <xf numFmtId="166" fontId="8" fillId="33" borderId="90" xfId="56" applyNumberFormat="1" applyFont="1" applyFill="1" applyBorder="1" applyAlignment="1" applyProtection="1">
      <alignment horizontal="right" vertical="center"/>
      <protection locked="0"/>
    </xf>
    <xf numFmtId="166" fontId="4" fillId="33" borderId="125" xfId="56" applyNumberFormat="1" applyFont="1" applyFill="1" applyBorder="1" applyAlignment="1" applyProtection="1">
      <alignment horizontal="right" vertical="center"/>
      <protection/>
    </xf>
    <xf numFmtId="49" fontId="4" fillId="33" borderId="127" xfId="0" applyNumberFormat="1" applyFont="1" applyFill="1" applyBorder="1" applyAlignment="1" applyProtection="1">
      <alignment vertical="center"/>
      <protection/>
    </xf>
    <xf numFmtId="49" fontId="12" fillId="33" borderId="70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67" xfId="0" applyNumberFormat="1" applyFont="1" applyFill="1" applyBorder="1" applyAlignment="1" applyProtection="1">
      <alignment horizontal="left" vertical="center"/>
      <protection/>
    </xf>
    <xf numFmtId="49" fontId="4" fillId="33" borderId="67" xfId="0" applyNumberFormat="1" applyFont="1" applyFill="1" applyBorder="1" applyAlignment="1" applyProtection="1">
      <alignment horizontal="right" vertical="center"/>
      <protection/>
    </xf>
    <xf numFmtId="49" fontId="8" fillId="33" borderId="113" xfId="0" applyNumberFormat="1" applyFont="1" applyFill="1" applyBorder="1" applyAlignment="1" applyProtection="1">
      <alignment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right" vertical="center"/>
      <protection/>
    </xf>
    <xf numFmtId="166" fontId="8" fillId="33" borderId="72" xfId="56" applyNumberFormat="1" applyFont="1" applyFill="1" applyBorder="1" applyAlignment="1" applyProtection="1">
      <alignment horizontal="right" vertical="center"/>
      <protection/>
    </xf>
    <xf numFmtId="49" fontId="8" fillId="33" borderId="0" xfId="56" applyNumberFormat="1" applyFont="1" applyFill="1" applyAlignment="1" applyProtection="1">
      <alignment vertical="center"/>
      <protection/>
    </xf>
    <xf numFmtId="49" fontId="4" fillId="33" borderId="12" xfId="56" applyNumberFormat="1" applyFont="1" applyFill="1" applyBorder="1" applyAlignment="1" applyProtection="1">
      <alignment vertical="center" wrapText="1"/>
      <protection/>
    </xf>
    <xf numFmtId="166" fontId="8" fillId="33" borderId="90" xfId="56" applyNumberFormat="1" applyFont="1" applyFill="1" applyBorder="1" applyAlignment="1" applyProtection="1">
      <alignment horizontal="right" vertical="center"/>
      <protection locked="0"/>
    </xf>
    <xf numFmtId="49" fontId="4" fillId="33" borderId="128" xfId="0" applyNumberFormat="1" applyFont="1" applyFill="1" applyBorder="1" applyAlignment="1" applyProtection="1">
      <alignment horizontal="left" vertical="center"/>
      <protection/>
    </xf>
    <xf numFmtId="49" fontId="4" fillId="33" borderId="128" xfId="0" applyNumberFormat="1" applyFont="1" applyFill="1" applyBorder="1" applyAlignment="1" applyProtection="1">
      <alignment horizontal="right" vertical="center"/>
      <protection/>
    </xf>
    <xf numFmtId="49" fontId="4" fillId="33" borderId="129" xfId="56" applyNumberFormat="1" applyFont="1" applyFill="1" applyBorder="1" applyAlignment="1" applyProtection="1">
      <alignment horizontal="left" vertical="center"/>
      <protection/>
    </xf>
    <xf numFmtId="166" fontId="4" fillId="33" borderId="130" xfId="56" applyNumberFormat="1" applyFont="1" applyFill="1" applyBorder="1" applyAlignment="1" applyProtection="1">
      <alignment horizontal="right" vertical="center"/>
      <protection locked="0"/>
    </xf>
    <xf numFmtId="0" fontId="8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 wrapText="1"/>
      <protection/>
    </xf>
    <xf numFmtId="0" fontId="28" fillId="33" borderId="0" xfId="55" applyFont="1" applyFill="1" applyAlignment="1">
      <alignment vertical="center"/>
      <protection/>
    </xf>
    <xf numFmtId="0" fontId="29" fillId="33" borderId="0" xfId="55" applyFont="1" applyFill="1" applyBorder="1" applyAlignment="1">
      <alignment vertical="center"/>
      <protection/>
    </xf>
    <xf numFmtId="0" fontId="28" fillId="33" borderId="0" xfId="55" applyFont="1" applyFill="1" applyAlignment="1">
      <alignment vertical="center"/>
      <protection/>
    </xf>
    <xf numFmtId="0" fontId="28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 wrapText="1"/>
      <protection/>
    </xf>
    <xf numFmtId="0" fontId="29" fillId="33" borderId="0" xfId="55" applyFont="1" applyFill="1" applyBorder="1" applyAlignment="1">
      <alignment horizontal="center" vertical="center"/>
      <protection/>
    </xf>
    <xf numFmtId="164" fontId="29" fillId="33" borderId="0" xfId="55" applyNumberFormat="1" applyFont="1" applyFill="1" applyBorder="1" applyAlignment="1">
      <alignment horizontal="right" vertical="center"/>
      <protection/>
    </xf>
    <xf numFmtId="164" fontId="28" fillId="33" borderId="0" xfId="55" applyNumberFormat="1" applyFont="1" applyFill="1" applyBorder="1" applyAlignment="1">
      <alignment horizontal="right" vertical="center"/>
      <protection/>
    </xf>
    <xf numFmtId="0" fontId="30" fillId="33" borderId="0" xfId="55" applyFont="1" applyFill="1" applyBorder="1" applyAlignment="1">
      <alignment vertical="center"/>
      <protection/>
    </xf>
    <xf numFmtId="0" fontId="28" fillId="33" borderId="0" xfId="55" applyFont="1" applyFill="1" applyBorder="1" applyAlignment="1">
      <alignment horizontal="right" vertical="center"/>
      <protection/>
    </xf>
    <xf numFmtId="0" fontId="28" fillId="33" borderId="0" xfId="55" applyFont="1" applyFill="1" applyBorder="1" applyAlignment="1">
      <alignment horizontal="left" vertical="center"/>
      <protection/>
    </xf>
    <xf numFmtId="0" fontId="28" fillId="33" borderId="0" xfId="55" applyFont="1" applyFill="1" applyBorder="1" applyAlignment="1">
      <alignment horizontal="center" vertical="center"/>
      <protection/>
    </xf>
    <xf numFmtId="165" fontId="28" fillId="33" borderId="0" xfId="60" applyNumberFormat="1" applyFont="1" applyFill="1" applyBorder="1" applyAlignment="1">
      <alignment vertical="center"/>
    </xf>
    <xf numFmtId="0" fontId="22" fillId="33" borderId="0" xfId="54" applyFont="1" applyFill="1" applyBorder="1" applyAlignment="1">
      <alignment horizontal="right" vertical="center"/>
      <protection/>
    </xf>
    <xf numFmtId="0" fontId="5" fillId="33" borderId="0" xfId="55" applyNumberFormat="1" applyFont="1" applyFill="1" applyAlignment="1" applyProtection="1">
      <alignment vertical="top"/>
      <protection/>
    </xf>
    <xf numFmtId="49" fontId="8" fillId="33" borderId="0" xfId="55" applyNumberFormat="1" applyFont="1" applyFill="1" applyAlignment="1" applyProtection="1">
      <alignment vertical="center"/>
      <protection/>
    </xf>
    <xf numFmtId="0" fontId="8" fillId="33" borderId="0" xfId="55" applyFont="1" applyFill="1" applyAlignment="1" applyProtection="1">
      <alignment vertical="center"/>
      <protection/>
    </xf>
    <xf numFmtId="0" fontId="4" fillId="33" borderId="12" xfId="55" applyNumberFormat="1" applyFont="1" applyFill="1" applyBorder="1" applyAlignment="1" applyProtection="1">
      <alignment vertical="center"/>
      <protection/>
    </xf>
    <xf numFmtId="49" fontId="4" fillId="33" borderId="12" xfId="55" applyNumberFormat="1" applyFont="1" applyFill="1" applyBorder="1" applyAlignment="1" applyProtection="1">
      <alignment vertical="center"/>
      <protection/>
    </xf>
    <xf numFmtId="0" fontId="4" fillId="33" borderId="0" xfId="55" applyFont="1" applyFill="1" applyAlignment="1" applyProtection="1">
      <alignment vertical="center"/>
      <protection/>
    </xf>
    <xf numFmtId="49" fontId="8" fillId="33" borderId="13" xfId="55" applyNumberFormat="1" applyFont="1" applyFill="1" applyBorder="1" applyAlignment="1" applyProtection="1">
      <alignment horizontal="center" vertical="center" wrapText="1"/>
      <protection/>
    </xf>
    <xf numFmtId="49" fontId="8" fillId="33" borderId="14" xfId="55" applyNumberFormat="1" applyFont="1" applyFill="1" applyBorder="1" applyAlignment="1" applyProtection="1">
      <alignment horizontal="center" vertical="center" wrapText="1"/>
      <protection/>
    </xf>
    <xf numFmtId="49" fontId="8" fillId="33" borderId="15" xfId="55" applyNumberFormat="1" applyFont="1" applyFill="1" applyBorder="1" applyAlignment="1" applyProtection="1">
      <alignment horizontal="center" vertical="center" wrapText="1"/>
      <protection/>
    </xf>
    <xf numFmtId="0" fontId="8" fillId="33" borderId="131" xfId="55" applyNumberFormat="1" applyFont="1" applyFill="1" applyBorder="1" applyAlignment="1" applyProtection="1">
      <alignment horizontal="center"/>
      <protection/>
    </xf>
    <xf numFmtId="0" fontId="8" fillId="33" borderId="16" xfId="55" applyNumberFormat="1" applyFont="1" applyFill="1" applyBorder="1" applyAlignment="1" applyProtection="1">
      <alignment horizontal="center"/>
      <protection/>
    </xf>
    <xf numFmtId="0" fontId="8" fillId="33" borderId="86" xfId="55" applyNumberFormat="1" applyFont="1" applyFill="1" applyBorder="1" applyAlignment="1" applyProtection="1">
      <alignment horizontal="center"/>
      <protection/>
    </xf>
    <xf numFmtId="0" fontId="8" fillId="33" borderId="88" xfId="55" applyNumberFormat="1" applyFont="1" applyFill="1" applyBorder="1" applyAlignment="1" applyProtection="1">
      <alignment horizontal="center"/>
      <protection/>
    </xf>
    <xf numFmtId="0" fontId="8" fillId="33" borderId="17" xfId="55" applyNumberFormat="1" applyFont="1" applyFill="1" applyBorder="1" applyAlignment="1" applyProtection="1">
      <alignment horizontal="center"/>
      <protection/>
    </xf>
    <xf numFmtId="49" fontId="8" fillId="33" borderId="18" xfId="55" applyNumberFormat="1" applyFont="1" applyFill="1" applyBorder="1" applyAlignment="1" applyProtection="1">
      <alignment horizontal="center" vertical="center" wrapText="1"/>
      <protection/>
    </xf>
    <xf numFmtId="49" fontId="8" fillId="33" borderId="0" xfId="55" applyNumberFormat="1" applyFont="1" applyFill="1" applyBorder="1" applyAlignment="1" applyProtection="1">
      <alignment horizontal="center" vertical="center" wrapText="1"/>
      <protection/>
    </xf>
    <xf numFmtId="49" fontId="8" fillId="33" borderId="19" xfId="55" applyNumberFormat="1" applyFont="1" applyFill="1" applyBorder="1" applyAlignment="1" applyProtection="1">
      <alignment horizontal="center" vertical="center" wrapText="1"/>
      <protection/>
    </xf>
    <xf numFmtId="0" fontId="8" fillId="33" borderId="132" xfId="55" applyNumberFormat="1" applyFont="1" applyFill="1" applyBorder="1" applyAlignment="1" applyProtection="1">
      <alignment horizontal="center"/>
      <protection/>
    </xf>
    <xf numFmtId="0" fontId="8" fillId="33" borderId="20" xfId="55" applyNumberFormat="1" applyFont="1" applyFill="1" applyBorder="1" applyAlignment="1" applyProtection="1">
      <alignment horizontal="center"/>
      <protection/>
    </xf>
    <xf numFmtId="0" fontId="8" fillId="33" borderId="90" xfId="55" applyNumberFormat="1" applyFont="1" applyFill="1" applyBorder="1" applyAlignment="1" applyProtection="1">
      <alignment horizontal="center"/>
      <protection/>
    </xf>
    <xf numFmtId="0" fontId="8" fillId="33" borderId="92" xfId="55" applyNumberFormat="1" applyFont="1" applyFill="1" applyBorder="1" applyAlignment="1" applyProtection="1">
      <alignment horizontal="center"/>
      <protection/>
    </xf>
    <xf numFmtId="0" fontId="8" fillId="33" borderId="21" xfId="55" applyNumberFormat="1" applyFont="1" applyFill="1" applyBorder="1" applyAlignment="1" applyProtection="1">
      <alignment horizontal="center"/>
      <protection/>
    </xf>
    <xf numFmtId="49" fontId="8" fillId="33" borderId="22" xfId="55" applyNumberFormat="1" applyFont="1" applyFill="1" applyBorder="1" applyAlignment="1" applyProtection="1">
      <alignment horizontal="center" vertical="center" wrapText="1"/>
      <protection/>
    </xf>
    <xf numFmtId="49" fontId="8" fillId="33" borderId="23" xfId="55" applyNumberFormat="1" applyFont="1" applyFill="1" applyBorder="1" applyAlignment="1" applyProtection="1">
      <alignment horizontal="center" vertical="center" wrapText="1"/>
      <protection/>
    </xf>
    <xf numFmtId="49" fontId="8" fillId="33" borderId="24" xfId="55" applyNumberFormat="1" applyFont="1" applyFill="1" applyBorder="1" applyAlignment="1" applyProtection="1">
      <alignment horizontal="center" vertical="center" wrapText="1"/>
      <protection/>
    </xf>
    <xf numFmtId="0" fontId="9" fillId="33" borderId="133" xfId="55" applyNumberFormat="1" applyFont="1" applyFill="1" applyBorder="1" applyAlignment="1" applyProtection="1">
      <alignment horizontal="center" vertical="top"/>
      <protection/>
    </xf>
    <xf numFmtId="0" fontId="9" fillId="33" borderId="25" xfId="55" applyNumberFormat="1" applyFont="1" applyFill="1" applyBorder="1" applyAlignment="1" applyProtection="1">
      <alignment horizontal="center" vertical="top"/>
      <protection/>
    </xf>
    <xf numFmtId="0" fontId="9" fillId="33" borderId="27" xfId="55" applyNumberFormat="1" applyFont="1" applyFill="1" applyBorder="1" applyAlignment="1" applyProtection="1">
      <alignment horizontal="center" vertical="top"/>
      <protection/>
    </xf>
    <xf numFmtId="0" fontId="9" fillId="33" borderId="28" xfId="55" applyNumberFormat="1" applyFont="1" applyFill="1" applyBorder="1" applyAlignment="1" applyProtection="1">
      <alignment horizontal="center" vertical="top"/>
      <protection/>
    </xf>
    <xf numFmtId="49" fontId="8" fillId="33" borderId="29" xfId="55" applyNumberFormat="1" applyFont="1" applyFill="1" applyBorder="1" applyAlignment="1" applyProtection="1">
      <alignment horizontal="centerContinuous" vertical="center"/>
      <protection/>
    </xf>
    <xf numFmtId="49" fontId="8" fillId="33" borderId="30" xfId="55" applyNumberFormat="1" applyFont="1" applyFill="1" applyBorder="1" applyAlignment="1" applyProtection="1">
      <alignment horizontal="centerContinuous" vertical="center"/>
      <protection/>
    </xf>
    <xf numFmtId="166" fontId="8" fillId="33" borderId="134" xfId="55" applyNumberFormat="1" applyFont="1" applyFill="1" applyBorder="1" applyAlignment="1" applyProtection="1">
      <alignment horizontal="centerContinuous" vertical="center"/>
      <protection/>
    </xf>
    <xf numFmtId="166" fontId="8" fillId="33" borderId="135" xfId="55" applyNumberFormat="1" applyFont="1" applyFill="1" applyBorder="1" applyAlignment="1" applyProtection="1">
      <alignment horizontal="centerContinuous" vertical="center"/>
      <protection/>
    </xf>
    <xf numFmtId="166" fontId="8" fillId="33" borderId="136" xfId="55" applyNumberFormat="1" applyFont="1" applyFill="1" applyBorder="1" applyAlignment="1" applyProtection="1">
      <alignment horizontal="centerContinuous" vertical="center"/>
      <protection/>
    </xf>
    <xf numFmtId="166" fontId="8" fillId="33" borderId="97" xfId="55" applyNumberFormat="1" applyFont="1" applyFill="1" applyBorder="1" applyAlignment="1" applyProtection="1">
      <alignment horizontal="centerContinuous" vertical="center"/>
      <protection/>
    </xf>
    <xf numFmtId="166" fontId="8" fillId="33" borderId="100" xfId="55" applyNumberFormat="1" applyFont="1" applyFill="1" applyBorder="1" applyAlignment="1" applyProtection="1">
      <alignment horizontal="centerContinuous" vertical="center"/>
      <protection/>
    </xf>
    <xf numFmtId="49" fontId="8" fillId="33" borderId="35" xfId="55" applyNumberFormat="1" applyFont="1" applyFill="1" applyBorder="1" applyAlignment="1" applyProtection="1">
      <alignment vertical="center"/>
      <protection/>
    </xf>
    <xf numFmtId="49" fontId="8" fillId="33" borderId="36" xfId="55" applyNumberFormat="1" applyFont="1" applyFill="1" applyBorder="1" applyAlignment="1" applyProtection="1">
      <alignment horizontal="left" vertical="center"/>
      <protection/>
    </xf>
    <xf numFmtId="49" fontId="8" fillId="33" borderId="36" xfId="55" applyNumberFormat="1" applyFont="1" applyFill="1" applyBorder="1" applyAlignment="1" applyProtection="1">
      <alignment horizontal="right" vertical="center"/>
      <protection/>
    </xf>
    <xf numFmtId="49" fontId="8" fillId="33" borderId="37" xfId="55" applyNumberFormat="1" applyFont="1" applyFill="1" applyBorder="1" applyAlignment="1" applyProtection="1">
      <alignment horizontal="left" vertical="center"/>
      <protection/>
    </xf>
    <xf numFmtId="166" fontId="8" fillId="33" borderId="137" xfId="55" applyNumberFormat="1" applyFont="1" applyFill="1" applyBorder="1" applyAlignment="1" applyProtection="1">
      <alignment horizontal="right" vertical="center"/>
      <protection/>
    </xf>
    <xf numFmtId="166" fontId="8" fillId="33" borderId="38" xfId="55" applyNumberFormat="1" applyFont="1" applyFill="1" applyBorder="1" applyAlignment="1" applyProtection="1">
      <alignment horizontal="right" vertical="center"/>
      <protection/>
    </xf>
    <xf numFmtId="166" fontId="8" fillId="33" borderId="40" xfId="55" applyNumberFormat="1" applyFont="1" applyFill="1" applyBorder="1" applyAlignment="1" applyProtection="1">
      <alignment horizontal="right" vertical="center"/>
      <protection/>
    </xf>
    <xf numFmtId="166" fontId="8" fillId="33" borderId="41" xfId="55" applyNumberFormat="1" applyFont="1" applyFill="1" applyBorder="1" applyAlignment="1" applyProtection="1">
      <alignment horizontal="right" vertical="center"/>
      <protection/>
    </xf>
    <xf numFmtId="166" fontId="4" fillId="33" borderId="0" xfId="55" applyNumberFormat="1" applyFont="1" applyFill="1" applyAlignment="1" applyProtection="1">
      <alignment vertical="center"/>
      <protection/>
    </xf>
    <xf numFmtId="9" fontId="4" fillId="33" borderId="0" xfId="55" applyNumberFormat="1" applyFont="1" applyFill="1" applyAlignment="1" applyProtection="1">
      <alignment vertical="center"/>
      <protection/>
    </xf>
    <xf numFmtId="49" fontId="4" fillId="33" borderId="18" xfId="55" applyNumberFormat="1" applyFont="1" applyFill="1" applyBorder="1" applyAlignment="1" applyProtection="1">
      <alignment vertical="center"/>
      <protection/>
    </xf>
    <xf numFmtId="49" fontId="4" fillId="33" borderId="51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38" xfId="55" applyNumberFormat="1" applyFont="1" applyFill="1" applyBorder="1" applyAlignment="1" applyProtection="1">
      <alignment horizontal="left" vertical="center"/>
      <protection/>
    </xf>
    <xf numFmtId="49" fontId="4" fillId="33" borderId="139" xfId="55" applyNumberFormat="1" applyFont="1" applyFill="1" applyBorder="1" applyAlignment="1" applyProtection="1">
      <alignment horizontal="left" vertical="center"/>
      <protection/>
    </xf>
    <xf numFmtId="49" fontId="4" fillId="33" borderId="139" xfId="55" applyNumberFormat="1" applyFont="1" applyFill="1" applyBorder="1" applyAlignment="1" applyProtection="1">
      <alignment horizontal="right" vertical="center"/>
      <protection/>
    </xf>
    <xf numFmtId="49" fontId="4" fillId="33" borderId="140" xfId="55" applyNumberFormat="1" applyFont="1" applyFill="1" applyBorder="1" applyAlignment="1" applyProtection="1">
      <alignment horizontal="left" vertical="center"/>
      <protection/>
    </xf>
    <xf numFmtId="166" fontId="4" fillId="33" borderId="141" xfId="55" applyNumberFormat="1" applyFont="1" applyFill="1" applyBorder="1" applyAlignment="1" applyProtection="1">
      <alignment horizontal="right" vertical="center"/>
      <protection/>
    </xf>
    <xf numFmtId="166" fontId="4" fillId="33" borderId="47" xfId="55" applyNumberFormat="1" applyFont="1" applyFill="1" applyBorder="1" applyAlignment="1" applyProtection="1">
      <alignment horizontal="right" vertical="center"/>
      <protection/>
    </xf>
    <xf numFmtId="166" fontId="4" fillId="33" borderId="49" xfId="55" applyNumberFormat="1" applyFont="1" applyFill="1" applyBorder="1" applyAlignment="1" applyProtection="1">
      <alignment horizontal="right" vertical="center"/>
      <protection/>
    </xf>
    <xf numFmtId="166" fontId="4" fillId="33" borderId="50" xfId="55" applyNumberFormat="1" applyFont="1" applyFill="1" applyBorder="1" applyAlignment="1" applyProtection="1">
      <alignment horizontal="right" vertical="center"/>
      <protection/>
    </xf>
    <xf numFmtId="0" fontId="1" fillId="33" borderId="51" xfId="55" applyFont="1" applyFill="1" applyBorder="1" applyAlignment="1" applyProtection="1">
      <alignment horizontal="center" vertical="center" textRotation="90" shrinkToFit="1"/>
      <protection/>
    </xf>
    <xf numFmtId="49" fontId="4" fillId="33" borderId="52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3" xfId="55" applyNumberFormat="1" applyFont="1" applyFill="1" applyBorder="1" applyAlignment="1" applyProtection="1">
      <alignment horizontal="left" vertical="center"/>
      <protection/>
    </xf>
    <xf numFmtId="49" fontId="4" fillId="33" borderId="53" xfId="55" applyNumberFormat="1" applyFont="1" applyFill="1" applyBorder="1" applyAlignment="1" applyProtection="1">
      <alignment horizontal="right" vertical="center"/>
      <protection/>
    </xf>
    <xf numFmtId="49" fontId="4" fillId="33" borderId="54" xfId="55" applyNumberFormat="1" applyFont="1" applyFill="1" applyBorder="1" applyAlignment="1" applyProtection="1">
      <alignment horizontal="left" vertical="center"/>
      <protection/>
    </xf>
    <xf numFmtId="166" fontId="4" fillId="33" borderId="142" xfId="55" applyNumberFormat="1" applyFont="1" applyFill="1" applyBorder="1" applyAlignment="1" applyProtection="1">
      <alignment horizontal="right" vertical="center"/>
      <protection/>
    </xf>
    <xf numFmtId="166" fontId="4" fillId="33" borderId="55" xfId="55" applyNumberFormat="1" applyFont="1" applyFill="1" applyBorder="1" applyAlignment="1" applyProtection="1">
      <alignment horizontal="right" vertical="center"/>
      <protection/>
    </xf>
    <xf numFmtId="166" fontId="4" fillId="33" borderId="57" xfId="55" applyNumberFormat="1" applyFont="1" applyFill="1" applyBorder="1" applyAlignment="1" applyProtection="1">
      <alignment horizontal="right" vertical="center"/>
      <protection/>
    </xf>
    <xf numFmtId="166" fontId="4" fillId="33" borderId="58" xfId="55" applyNumberFormat="1" applyFont="1" applyFill="1" applyBorder="1" applyAlignment="1" applyProtection="1">
      <alignment horizontal="right" vertical="center"/>
      <protection/>
    </xf>
    <xf numFmtId="49" fontId="4" fillId="33" borderId="59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16" xfId="55" applyNumberFormat="1" applyFont="1" applyFill="1" applyBorder="1" applyAlignment="1" applyProtection="1">
      <alignment horizontal="left" vertical="center"/>
      <protection/>
    </xf>
    <xf numFmtId="49" fontId="4" fillId="33" borderId="116" xfId="55" applyNumberFormat="1" applyFont="1" applyFill="1" applyBorder="1" applyAlignment="1" applyProtection="1">
      <alignment horizontal="right" vertical="center"/>
      <protection/>
    </xf>
    <xf numFmtId="49" fontId="4" fillId="33" borderId="117" xfId="55" applyNumberFormat="1" applyFont="1" applyFill="1" applyBorder="1" applyAlignment="1" applyProtection="1">
      <alignment horizontal="left" vertical="center"/>
      <protection/>
    </xf>
    <xf numFmtId="166" fontId="4" fillId="33" borderId="143" xfId="55" applyNumberFormat="1" applyFont="1" applyFill="1" applyBorder="1" applyAlignment="1" applyProtection="1">
      <alignment horizontal="right" vertical="center"/>
      <protection/>
    </xf>
    <xf numFmtId="166" fontId="4" fillId="33" borderId="62" xfId="55" applyNumberFormat="1" applyFont="1" applyFill="1" applyBorder="1" applyAlignment="1" applyProtection="1">
      <alignment horizontal="right" vertical="center"/>
      <protection/>
    </xf>
    <xf numFmtId="166" fontId="4" fillId="33" borderId="64" xfId="55" applyNumberFormat="1" applyFont="1" applyFill="1" applyBorder="1" applyAlignment="1" applyProtection="1">
      <alignment horizontal="right" vertical="center"/>
      <protection/>
    </xf>
    <xf numFmtId="166" fontId="4" fillId="33" borderId="65" xfId="55" applyNumberFormat="1" applyFont="1" applyFill="1" applyBorder="1" applyAlignment="1" applyProtection="1">
      <alignment horizontal="right" vertical="center"/>
      <protection/>
    </xf>
    <xf numFmtId="0" fontId="1" fillId="33" borderId="59" xfId="55" applyFont="1" applyFill="1" applyBorder="1" applyAlignment="1" applyProtection="1">
      <alignment horizontal="center" vertical="center" textRotation="90" shrinkToFit="1"/>
      <protection/>
    </xf>
    <xf numFmtId="49" fontId="4" fillId="33" borderId="60" xfId="55" applyNumberFormat="1" applyFont="1" applyFill="1" applyBorder="1" applyAlignment="1" applyProtection="1">
      <alignment horizontal="left" vertical="center"/>
      <protection/>
    </xf>
    <xf numFmtId="49" fontId="4" fillId="33" borderId="60" xfId="55" applyNumberFormat="1" applyFont="1" applyFill="1" applyBorder="1" applyAlignment="1" applyProtection="1">
      <alignment horizontal="right" vertical="center"/>
      <protection/>
    </xf>
    <xf numFmtId="49" fontId="4" fillId="33" borderId="61" xfId="55" applyNumberFormat="1" applyFont="1" applyFill="1" applyBorder="1" applyAlignment="1" applyProtection="1">
      <alignment horizontal="left" vertical="center"/>
      <protection/>
    </xf>
    <xf numFmtId="0" fontId="1" fillId="33" borderId="66" xfId="55" applyFont="1" applyFill="1" applyBorder="1" applyAlignment="1" applyProtection="1">
      <alignment horizontal="center" vertical="center" textRotation="90" shrinkToFit="1"/>
      <protection/>
    </xf>
    <xf numFmtId="49" fontId="4" fillId="33" borderId="67" xfId="55" applyNumberFormat="1" applyFont="1" applyFill="1" applyBorder="1" applyAlignment="1" applyProtection="1">
      <alignment horizontal="left" vertical="center"/>
      <protection/>
    </xf>
    <xf numFmtId="49" fontId="4" fillId="33" borderId="67" xfId="55" applyNumberFormat="1" applyFont="1" applyFill="1" applyBorder="1" applyAlignment="1" applyProtection="1">
      <alignment horizontal="right" vertical="center"/>
      <protection/>
    </xf>
    <xf numFmtId="49" fontId="4" fillId="33" borderId="68" xfId="55" applyNumberFormat="1" applyFont="1" applyFill="1" applyBorder="1" applyAlignment="1" applyProtection="1">
      <alignment horizontal="left" vertical="center"/>
      <protection/>
    </xf>
    <xf numFmtId="166" fontId="4" fillId="33" borderId="144" xfId="55" applyNumberFormat="1" applyFont="1" applyFill="1" applyBorder="1" applyAlignment="1" applyProtection="1">
      <alignment horizontal="right" vertical="center"/>
      <protection/>
    </xf>
    <xf numFmtId="166" fontId="4" fillId="33" borderId="69" xfId="55" applyNumberFormat="1" applyFont="1" applyFill="1" applyBorder="1" applyAlignment="1" applyProtection="1">
      <alignment horizontal="right" vertical="center"/>
      <protection/>
    </xf>
    <xf numFmtId="166" fontId="4" fillId="33" borderId="84" xfId="55" applyNumberFormat="1" applyFont="1" applyFill="1" applyBorder="1" applyAlignment="1" applyProtection="1">
      <alignment horizontal="right" vertical="center"/>
      <protection/>
    </xf>
    <xf numFmtId="166" fontId="4" fillId="33" borderId="85" xfId="55" applyNumberFormat="1" applyFont="1" applyFill="1" applyBorder="1" applyAlignment="1" applyProtection="1">
      <alignment horizontal="right" vertical="center"/>
      <protection/>
    </xf>
    <xf numFmtId="49" fontId="4" fillId="33" borderId="44" xfId="55" applyNumberFormat="1" applyFont="1" applyFill="1" applyBorder="1" applyAlignment="1" applyProtection="1">
      <alignment horizontal="left" vertical="center"/>
      <protection/>
    </xf>
    <xf numFmtId="49" fontId="4" fillId="33" borderId="45" xfId="55" applyNumberFormat="1" applyFont="1" applyFill="1" applyBorder="1" applyAlignment="1" applyProtection="1">
      <alignment horizontal="left" vertical="center"/>
      <protection/>
    </xf>
    <xf numFmtId="49" fontId="4" fillId="33" borderId="45" xfId="55" applyNumberFormat="1" applyFont="1" applyFill="1" applyBorder="1" applyAlignment="1" applyProtection="1">
      <alignment horizontal="right" vertical="center"/>
      <protection/>
    </xf>
    <xf numFmtId="49" fontId="4" fillId="33" borderId="46" xfId="55" applyNumberFormat="1" applyFont="1" applyFill="1" applyBorder="1" applyAlignment="1" applyProtection="1">
      <alignment horizontal="left" vertical="center"/>
      <protection/>
    </xf>
    <xf numFmtId="49" fontId="4" fillId="33" borderId="74" xfId="55" applyNumberFormat="1" applyFont="1" applyFill="1" applyBorder="1" applyAlignment="1" applyProtection="1">
      <alignment vertical="center"/>
      <protection/>
    </xf>
    <xf numFmtId="0" fontId="1" fillId="33" borderId="75" xfId="55" applyFont="1" applyFill="1" applyBorder="1" applyAlignment="1" applyProtection="1">
      <alignment horizontal="center" vertical="center" textRotation="90" shrinkToFit="1"/>
      <protection/>
    </xf>
    <xf numFmtId="49" fontId="4" fillId="33" borderId="145" xfId="55" applyNumberFormat="1" applyFont="1" applyFill="1" applyBorder="1" applyAlignment="1" applyProtection="1">
      <alignment horizontal="left" vertical="center"/>
      <protection/>
    </xf>
    <xf numFmtId="49" fontId="4" fillId="33" borderId="146" xfId="55" applyNumberFormat="1" applyFont="1" applyFill="1" applyBorder="1" applyAlignment="1" applyProtection="1">
      <alignment horizontal="left" vertical="center"/>
      <protection/>
    </xf>
    <xf numFmtId="49" fontId="4" fillId="33" borderId="146" xfId="55" applyNumberFormat="1" applyFont="1" applyFill="1" applyBorder="1" applyAlignment="1" applyProtection="1">
      <alignment horizontal="right" vertical="center"/>
      <protection/>
    </xf>
    <xf numFmtId="49" fontId="4" fillId="33" borderId="147" xfId="55" applyNumberFormat="1" applyFont="1" applyFill="1" applyBorder="1" applyAlignment="1" applyProtection="1">
      <alignment horizontal="left" vertical="center"/>
      <protection/>
    </xf>
    <xf numFmtId="166" fontId="4" fillId="33" borderId="148" xfId="55" applyNumberFormat="1" applyFont="1" applyFill="1" applyBorder="1" applyAlignment="1" applyProtection="1">
      <alignment horizontal="right" vertical="center"/>
      <protection/>
    </xf>
    <xf numFmtId="166" fontId="4" fillId="33" borderId="149" xfId="55" applyNumberFormat="1" applyFont="1" applyFill="1" applyBorder="1" applyAlignment="1" applyProtection="1">
      <alignment horizontal="right" vertical="center"/>
      <protection/>
    </xf>
    <xf numFmtId="166" fontId="4" fillId="33" borderId="150" xfId="55" applyNumberFormat="1" applyFont="1" applyFill="1" applyBorder="1" applyAlignment="1" applyProtection="1">
      <alignment horizontal="right" vertical="center"/>
      <protection/>
    </xf>
    <xf numFmtId="166" fontId="4" fillId="33" borderId="151" xfId="55" applyNumberFormat="1" applyFont="1" applyFill="1" applyBorder="1" applyAlignment="1" applyProtection="1">
      <alignment horizontal="right" vertical="center"/>
      <protection/>
    </xf>
    <xf numFmtId="49" fontId="4" fillId="33" borderId="43" xfId="55" applyNumberFormat="1" applyFont="1" applyFill="1" applyBorder="1" applyAlignment="1" applyProtection="1">
      <alignment horizontal="center" vertical="center" textRotation="90" shrinkToFit="1"/>
      <protection/>
    </xf>
    <xf numFmtId="166" fontId="8" fillId="33" borderId="152" xfId="55" applyNumberFormat="1" applyFont="1" applyFill="1" applyBorder="1" applyAlignment="1" applyProtection="1">
      <alignment horizontal="centerContinuous" vertical="center"/>
      <protection/>
    </xf>
    <xf numFmtId="166" fontId="8" fillId="33" borderId="153" xfId="55" applyNumberFormat="1" applyFont="1" applyFill="1" applyBorder="1" applyAlignment="1" applyProtection="1">
      <alignment horizontal="centerContinuous" vertical="center"/>
      <protection/>
    </xf>
    <xf numFmtId="166" fontId="8" fillId="33" borderId="154" xfId="55" applyNumberFormat="1" applyFont="1" applyFill="1" applyBorder="1" applyAlignment="1" applyProtection="1">
      <alignment horizontal="centerContinuous" vertical="center"/>
      <protection/>
    </xf>
    <xf numFmtId="166" fontId="8" fillId="33" borderId="155" xfId="55" applyNumberFormat="1" applyFont="1" applyFill="1" applyBorder="1" applyAlignment="1" applyProtection="1">
      <alignment horizontal="centerContinuous" vertical="center"/>
      <protection/>
    </xf>
    <xf numFmtId="166" fontId="8" fillId="33" borderId="30" xfId="55" applyNumberFormat="1" applyFont="1" applyFill="1" applyBorder="1" applyAlignment="1" applyProtection="1">
      <alignment horizontal="centerContinuous" vertical="center"/>
      <protection/>
    </xf>
    <xf numFmtId="166" fontId="8" fillId="33" borderId="34" xfId="55" applyNumberFormat="1" applyFont="1" applyFill="1" applyBorder="1" applyAlignment="1" applyProtection="1">
      <alignment horizontal="centerContinuous" vertical="center"/>
      <protection/>
    </xf>
    <xf numFmtId="166" fontId="8" fillId="33" borderId="86" xfId="55" applyNumberFormat="1" applyFont="1" applyFill="1" applyBorder="1" applyAlignment="1" applyProtection="1">
      <alignment horizontal="right" vertical="center"/>
      <protection/>
    </xf>
    <xf numFmtId="166" fontId="8" fillId="33" borderId="17" xfId="0" applyNumberFormat="1" applyFont="1" applyFill="1" applyBorder="1" applyAlignment="1" applyProtection="1">
      <alignment horizontal="right" vertical="center"/>
      <protection/>
    </xf>
    <xf numFmtId="166" fontId="8" fillId="33" borderId="50" xfId="0" applyNumberFormat="1" applyFont="1" applyFill="1" applyBorder="1" applyAlignment="1" applyProtection="1">
      <alignment horizontal="right" vertical="center"/>
      <protection/>
    </xf>
    <xf numFmtId="166" fontId="8" fillId="33" borderId="58" xfId="0" applyNumberFormat="1" applyFont="1" applyFill="1" applyBorder="1" applyAlignment="1" applyProtection="1">
      <alignment horizontal="right" vertical="center"/>
      <protection/>
    </xf>
    <xf numFmtId="166" fontId="8" fillId="33" borderId="65" xfId="0" applyNumberFormat="1" applyFont="1" applyFill="1" applyBorder="1" applyAlignment="1" applyProtection="1">
      <alignment horizontal="right" vertical="center"/>
      <protection/>
    </xf>
    <xf numFmtId="166" fontId="8" fillId="33" borderId="85" xfId="0" applyNumberFormat="1" applyFont="1" applyFill="1" applyBorder="1" applyAlignment="1" applyProtection="1">
      <alignment horizontal="right" vertical="center"/>
      <protection/>
    </xf>
    <xf numFmtId="166" fontId="4" fillId="33" borderId="156" xfId="55" applyNumberFormat="1" applyFont="1" applyFill="1" applyBorder="1" applyAlignment="1" applyProtection="1">
      <alignment horizontal="right" vertical="center"/>
      <protection/>
    </xf>
    <xf numFmtId="166" fontId="8" fillId="33" borderId="157" xfId="0" applyNumberFormat="1" applyFont="1" applyFill="1" applyBorder="1" applyAlignment="1" applyProtection="1">
      <alignment horizontal="right" vertical="center"/>
      <protection/>
    </xf>
    <xf numFmtId="166" fontId="8" fillId="33" borderId="151" xfId="0" applyNumberFormat="1" applyFont="1" applyFill="1" applyBorder="1" applyAlignment="1" applyProtection="1">
      <alignment horizontal="right" vertical="center"/>
      <protection/>
    </xf>
    <xf numFmtId="166" fontId="8" fillId="33" borderId="41" xfId="0" applyNumberFormat="1" applyFont="1" applyFill="1" applyBorder="1" applyAlignment="1" applyProtection="1">
      <alignment horizontal="right" vertical="center"/>
      <protection/>
    </xf>
    <xf numFmtId="166" fontId="4" fillId="33" borderId="72" xfId="55" applyNumberFormat="1" applyFont="1" applyFill="1" applyBorder="1" applyAlignment="1" applyProtection="1">
      <alignment horizontal="right" vertical="center"/>
      <protection/>
    </xf>
    <xf numFmtId="166" fontId="8" fillId="33" borderId="73" xfId="0" applyNumberFormat="1" applyFont="1" applyFill="1" applyBorder="1" applyAlignment="1" applyProtection="1">
      <alignment horizontal="right" vertical="center"/>
      <protection/>
    </xf>
    <xf numFmtId="0" fontId="8" fillId="33" borderId="87" xfId="55" applyNumberFormat="1" applyFont="1" applyFill="1" applyBorder="1" applyAlignment="1" applyProtection="1">
      <alignment horizontal="center"/>
      <protection/>
    </xf>
    <xf numFmtId="0" fontId="8" fillId="33" borderId="91" xfId="55" applyNumberFormat="1" applyFont="1" applyFill="1" applyBorder="1" applyAlignment="1" applyProtection="1">
      <alignment horizontal="center"/>
      <protection/>
    </xf>
    <xf numFmtId="0" fontId="28" fillId="33" borderId="0" xfId="55" applyFont="1" applyFill="1" applyAlignment="1" applyProtection="1">
      <alignment vertical="center"/>
      <protection/>
    </xf>
    <xf numFmtId="0" fontId="9" fillId="33" borderId="94" xfId="55" applyNumberFormat="1" applyFont="1" applyFill="1" applyBorder="1" applyAlignment="1" applyProtection="1">
      <alignment horizontal="center" vertical="top"/>
      <protection/>
    </xf>
    <xf numFmtId="166" fontId="8" fillId="33" borderId="102" xfId="55" applyNumberFormat="1" applyFont="1" applyFill="1" applyBorder="1" applyAlignment="1" applyProtection="1">
      <alignment horizontal="right" vertical="center"/>
      <protection/>
    </xf>
    <xf numFmtId="3" fontId="8" fillId="33" borderId="41" xfId="55" applyNumberFormat="1" applyFont="1" applyFill="1" applyBorder="1" applyAlignment="1" applyProtection="1">
      <alignment horizontal="right" vertical="center"/>
      <protection/>
    </xf>
    <xf numFmtId="166" fontId="4" fillId="33" borderId="114" xfId="55" applyNumberFormat="1" applyFont="1" applyFill="1" applyBorder="1" applyAlignment="1" applyProtection="1">
      <alignment horizontal="right" vertical="center"/>
      <protection/>
    </xf>
    <xf numFmtId="3" fontId="4" fillId="33" borderId="50" xfId="55" applyNumberFormat="1" applyFont="1" applyFill="1" applyBorder="1" applyAlignment="1" applyProtection="1">
      <alignment horizontal="right" vertical="center"/>
      <protection/>
    </xf>
    <xf numFmtId="166" fontId="4" fillId="33" borderId="105" xfId="55" applyNumberFormat="1" applyFont="1" applyFill="1" applyBorder="1" applyAlignment="1" applyProtection="1">
      <alignment horizontal="right" vertical="center"/>
      <protection/>
    </xf>
    <xf numFmtId="3" fontId="4" fillId="33" borderId="58" xfId="55" applyNumberFormat="1" applyFont="1" applyFill="1" applyBorder="1" applyAlignment="1" applyProtection="1">
      <alignment horizontal="right" vertical="center"/>
      <protection/>
    </xf>
    <xf numFmtId="166" fontId="4" fillId="33" borderId="107" xfId="55" applyNumberFormat="1" applyFont="1" applyFill="1" applyBorder="1" applyAlignment="1" applyProtection="1">
      <alignment horizontal="right" vertical="center"/>
      <protection/>
    </xf>
    <xf numFmtId="3" fontId="4" fillId="33" borderId="65" xfId="55" applyNumberFormat="1" applyFont="1" applyFill="1" applyBorder="1" applyAlignment="1" applyProtection="1">
      <alignment horizontal="right" vertical="center"/>
      <protection/>
    </xf>
    <xf numFmtId="166" fontId="28" fillId="33" borderId="0" xfId="55" applyNumberFormat="1" applyFont="1" applyFill="1" applyAlignment="1" applyProtection="1">
      <alignment vertical="center"/>
      <protection/>
    </xf>
    <xf numFmtId="166" fontId="4" fillId="33" borderId="111" xfId="55" applyNumberFormat="1" applyFont="1" applyFill="1" applyBorder="1" applyAlignment="1" applyProtection="1">
      <alignment horizontal="right" vertical="center"/>
      <protection/>
    </xf>
    <xf numFmtId="3" fontId="4" fillId="33" borderId="85" xfId="55" applyNumberFormat="1" applyFont="1" applyFill="1" applyBorder="1" applyAlignment="1" applyProtection="1">
      <alignment horizontal="righ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/>
    </xf>
    <xf numFmtId="49" fontId="4" fillId="33" borderId="45" xfId="0" applyNumberFormat="1" applyFont="1" applyFill="1" applyBorder="1" applyAlignment="1" applyProtection="1">
      <alignment horizontal="righ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166" fontId="4" fillId="33" borderId="71" xfId="55" applyNumberFormat="1" applyFont="1" applyFill="1" applyBorder="1" applyAlignment="1" applyProtection="1">
      <alignment horizontal="right" vertical="center"/>
      <protection/>
    </xf>
    <xf numFmtId="166" fontId="4" fillId="33" borderId="73" xfId="55" applyNumberFormat="1" applyFont="1" applyFill="1" applyBorder="1" applyAlignment="1" applyProtection="1">
      <alignment horizontal="right" vertical="center"/>
      <protection/>
    </xf>
    <xf numFmtId="166" fontId="4" fillId="33" borderId="158" xfId="55" applyNumberFormat="1" applyFont="1" applyFill="1" applyBorder="1" applyAlignment="1" applyProtection="1">
      <alignment horizontal="right" vertical="center"/>
      <protection/>
    </xf>
    <xf numFmtId="3" fontId="4" fillId="33" borderId="73" xfId="55" applyNumberFormat="1" applyFont="1" applyFill="1" applyBorder="1" applyAlignment="1" applyProtection="1">
      <alignment horizontal="right" vertical="center"/>
      <protection/>
    </xf>
    <xf numFmtId="49" fontId="12" fillId="33" borderId="52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4" xfId="0" applyNumberFormat="1" applyFont="1" applyFill="1" applyBorder="1" applyAlignment="1" applyProtection="1">
      <alignment horizontal="left" vertical="center"/>
      <protection/>
    </xf>
    <xf numFmtId="0" fontId="0" fillId="33" borderId="59" xfId="0" applyFont="1" applyFill="1" applyBorder="1" applyAlignment="1">
      <alignment horizontal="center" vertical="center" textRotation="90" shrinkToFit="1"/>
    </xf>
    <xf numFmtId="49" fontId="4" fillId="33" borderId="78" xfId="0" applyNumberFormat="1" applyFont="1" applyFill="1" applyBorder="1" applyAlignment="1" applyProtection="1">
      <alignment horizontal="left" vertical="center"/>
      <protection/>
    </xf>
    <xf numFmtId="166" fontId="4" fillId="33" borderId="79" xfId="55" applyNumberFormat="1" applyFont="1" applyFill="1" applyBorder="1" applyAlignment="1" applyProtection="1">
      <alignment horizontal="right" vertical="center"/>
      <protection/>
    </xf>
    <xf numFmtId="166" fontId="4" fillId="33" borderId="82" xfId="55" applyNumberFormat="1" applyFont="1" applyFill="1" applyBorder="1" applyAlignment="1" applyProtection="1">
      <alignment horizontal="right" vertical="center"/>
      <protection/>
    </xf>
    <xf numFmtId="166" fontId="4" fillId="33" borderId="109" xfId="55" applyNumberFormat="1" applyFont="1" applyFill="1" applyBorder="1" applyAlignment="1" applyProtection="1">
      <alignment horizontal="right" vertical="center"/>
      <protection/>
    </xf>
    <xf numFmtId="166" fontId="4" fillId="33" borderId="81" xfId="55" applyNumberFormat="1" applyFont="1" applyFill="1" applyBorder="1" applyAlignment="1" applyProtection="1">
      <alignment horizontal="right" vertical="center"/>
      <protection/>
    </xf>
    <xf numFmtId="3" fontId="4" fillId="33" borderId="82" xfId="55" applyNumberFormat="1" applyFont="1" applyFill="1" applyBorder="1" applyAlignment="1" applyProtection="1">
      <alignment horizontal="right" vertical="center"/>
      <protection/>
    </xf>
    <xf numFmtId="166" fontId="8" fillId="33" borderId="55" xfId="55" applyNumberFormat="1" applyFont="1" applyFill="1" applyBorder="1" applyAlignment="1" applyProtection="1">
      <alignment horizontal="right" vertical="center"/>
      <protection/>
    </xf>
    <xf numFmtId="166" fontId="8" fillId="33" borderId="58" xfId="55" applyNumberFormat="1" applyFont="1" applyFill="1" applyBorder="1" applyAlignment="1" applyProtection="1">
      <alignment horizontal="right" vertical="center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10" fillId="33" borderId="0" xfId="56" applyFont="1" applyFill="1" applyBorder="1" applyAlignment="1" applyProtection="1">
      <alignment/>
      <protection/>
    </xf>
    <xf numFmtId="0" fontId="11" fillId="33" borderId="0" xfId="56" applyFont="1" applyFill="1" applyBorder="1" applyAlignment="1" applyProtection="1">
      <alignment horizontal="right"/>
      <protection/>
    </xf>
    <xf numFmtId="0" fontId="23" fillId="33" borderId="0" xfId="56" applyFont="1" applyFill="1" applyAlignment="1" applyProtection="1">
      <alignment horizontal="center" vertical="top"/>
      <protection/>
    </xf>
    <xf numFmtId="0" fontId="22" fillId="33" borderId="0" xfId="56" applyFont="1" applyFill="1" applyAlignment="1" applyProtection="1">
      <alignment horizontal="left" vertical="top" wrapText="1"/>
      <protection/>
    </xf>
    <xf numFmtId="0" fontId="22" fillId="33" borderId="0" xfId="56" applyFont="1" applyFill="1" applyBorder="1" applyAlignment="1" applyProtection="1">
      <alignment horizontal="left" vertical="top" wrapText="1"/>
      <protection/>
    </xf>
    <xf numFmtId="49" fontId="8" fillId="33" borderId="13" xfId="0" applyNumberFormat="1" applyFont="1" applyFill="1" applyBorder="1" applyAlignment="1" applyProtection="1">
      <alignment horizontal="centerContinuous" vertical="center"/>
      <protection/>
    </xf>
    <xf numFmtId="166" fontId="8" fillId="33" borderId="135" xfId="0" applyNumberFormat="1" applyFont="1" applyFill="1" applyBorder="1" applyAlignment="1" applyProtection="1">
      <alignment horizontal="centerContinuous" vertical="center"/>
      <protection/>
    </xf>
    <xf numFmtId="166" fontId="8" fillId="33" borderId="136" xfId="0" applyNumberFormat="1" applyFont="1" applyFill="1" applyBorder="1" applyAlignment="1" applyProtection="1">
      <alignment horizontal="centerContinuous" vertical="center"/>
      <protection/>
    </xf>
    <xf numFmtId="166" fontId="8" fillId="33" borderId="97" xfId="0" applyNumberFormat="1" applyFont="1" applyFill="1" applyBorder="1" applyAlignment="1" applyProtection="1">
      <alignment horizontal="centerContinuous" vertical="center"/>
      <protection/>
    </xf>
    <xf numFmtId="166" fontId="8" fillId="33" borderId="100" xfId="0" applyNumberFormat="1" applyFont="1" applyFill="1" applyBorder="1" applyAlignment="1" applyProtection="1">
      <alignment horizontal="centerContinuous" vertical="center"/>
      <protection/>
    </xf>
    <xf numFmtId="49" fontId="8" fillId="33" borderId="96" xfId="56" applyNumberFormat="1" applyFont="1" applyFill="1" applyBorder="1" applyAlignment="1" applyProtection="1">
      <alignment vertical="center"/>
      <protection/>
    </xf>
    <xf numFmtId="49" fontId="8" fillId="33" borderId="97" xfId="56" applyNumberFormat="1" applyFont="1" applyFill="1" applyBorder="1" applyAlignment="1" applyProtection="1">
      <alignment horizontal="left" vertical="center" wrapText="1"/>
      <protection/>
    </xf>
    <xf numFmtId="0" fontId="1" fillId="33" borderId="97" xfId="56" applyFont="1" applyFill="1" applyBorder="1" applyAlignment="1" applyProtection="1">
      <alignment horizontal="left" vertical="center" wrapText="1"/>
      <protection/>
    </xf>
    <xf numFmtId="49" fontId="8" fillId="33" borderId="159" xfId="56" applyNumberFormat="1" applyFont="1" applyFill="1" applyBorder="1" applyAlignment="1" applyProtection="1">
      <alignment horizontal="left" vertical="center" wrapText="1"/>
      <protection/>
    </xf>
    <xf numFmtId="166" fontId="8" fillId="33" borderId="160" xfId="56" applyNumberFormat="1" applyFont="1" applyFill="1" applyBorder="1" applyAlignment="1" applyProtection="1">
      <alignment horizontal="right" vertical="center"/>
      <protection/>
    </xf>
    <xf numFmtId="166" fontId="8" fillId="33" borderId="161" xfId="56" applyNumberFormat="1" applyFont="1" applyFill="1" applyBorder="1" applyAlignment="1" applyProtection="1">
      <alignment horizontal="right" vertical="center"/>
      <protection/>
    </xf>
    <xf numFmtId="166" fontId="8" fillId="33" borderId="98" xfId="56" applyNumberFormat="1" applyFont="1" applyFill="1" applyBorder="1" applyAlignment="1" applyProtection="1">
      <alignment horizontal="right" vertical="center"/>
      <protection/>
    </xf>
    <xf numFmtId="166" fontId="8" fillId="33" borderId="100" xfId="56" applyNumberFormat="1" applyFont="1" applyFill="1" applyBorder="1" applyAlignment="1" applyProtection="1">
      <alignment horizontal="right" vertical="center"/>
      <protection/>
    </xf>
    <xf numFmtId="49" fontId="4" fillId="33" borderId="13" xfId="56" applyNumberFormat="1" applyFont="1" applyFill="1" applyBorder="1" applyAlignment="1" applyProtection="1">
      <alignment vertical="center"/>
      <protection/>
    </xf>
    <xf numFmtId="49" fontId="12" fillId="33" borderId="162" xfId="56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63" xfId="56" applyNumberFormat="1" applyFont="1" applyFill="1" applyBorder="1" applyAlignment="1" applyProtection="1">
      <alignment horizontal="left" vertical="center"/>
      <protection/>
    </xf>
    <xf numFmtId="49" fontId="4" fillId="33" borderId="36" xfId="56" applyNumberFormat="1" applyFont="1" applyFill="1" applyBorder="1" applyAlignment="1" applyProtection="1">
      <alignment horizontal="left" vertical="center"/>
      <protection/>
    </xf>
    <xf numFmtId="49" fontId="4" fillId="33" borderId="36" xfId="56" applyNumberFormat="1" applyFont="1" applyFill="1" applyBorder="1" applyAlignment="1" applyProtection="1">
      <alignment horizontal="right" vertical="center"/>
      <protection/>
    </xf>
    <xf numFmtId="49" fontId="4" fillId="33" borderId="37" xfId="56" applyNumberFormat="1" applyFont="1" applyFill="1" applyBorder="1" applyAlignment="1" applyProtection="1">
      <alignment horizontal="left" vertical="center"/>
      <protection/>
    </xf>
    <xf numFmtId="166" fontId="4" fillId="33" borderId="38" xfId="56" applyNumberFormat="1" applyFont="1" applyFill="1" applyBorder="1" applyAlignment="1" applyProtection="1">
      <alignment horizontal="right" vertical="center"/>
      <protection/>
    </xf>
    <xf numFmtId="166" fontId="4" fillId="33" borderId="40" xfId="56" applyNumberFormat="1" applyFont="1" applyFill="1" applyBorder="1" applyAlignment="1" applyProtection="1">
      <alignment horizontal="right" vertical="center"/>
      <protection/>
    </xf>
    <xf numFmtId="166" fontId="4" fillId="33" borderId="102" xfId="56" applyNumberFormat="1" applyFont="1" applyFill="1" applyBorder="1" applyAlignment="1" applyProtection="1">
      <alignment horizontal="right" vertical="center"/>
      <protection/>
    </xf>
    <xf numFmtId="166" fontId="4" fillId="33" borderId="41" xfId="56" applyNumberFormat="1" applyFont="1" applyFill="1" applyBorder="1" applyAlignment="1" applyProtection="1">
      <alignment horizontal="right" vertical="center"/>
      <protection/>
    </xf>
    <xf numFmtId="166" fontId="4" fillId="33" borderId="130" xfId="56" applyNumberFormat="1" applyFont="1" applyFill="1" applyBorder="1" applyAlignment="1" applyProtection="1">
      <alignment horizontal="right" vertical="center"/>
      <protection/>
    </xf>
    <xf numFmtId="166" fontId="4" fillId="33" borderId="126" xfId="56" applyNumberFormat="1" applyFont="1" applyFill="1" applyBorder="1" applyAlignment="1" applyProtection="1">
      <alignment horizontal="right" vertical="center"/>
      <protection/>
    </xf>
    <xf numFmtId="49" fontId="4" fillId="33" borderId="44" xfId="56" applyNumberFormat="1" applyFont="1" applyFill="1" applyBorder="1" applyAlignment="1" applyProtection="1">
      <alignment horizontal="left" vertical="center"/>
      <protection/>
    </xf>
    <xf numFmtId="49" fontId="4" fillId="33" borderId="45" xfId="56" applyNumberFormat="1" applyFont="1" applyFill="1" applyBorder="1" applyAlignment="1" applyProtection="1">
      <alignment horizontal="left" vertical="center"/>
      <protection/>
    </xf>
    <xf numFmtId="49" fontId="4" fillId="33" borderId="45" xfId="56" applyNumberFormat="1" applyFont="1" applyFill="1" applyBorder="1" applyAlignment="1" applyProtection="1">
      <alignment horizontal="right" vertical="center"/>
      <protection/>
    </xf>
    <xf numFmtId="49" fontId="4" fillId="33" borderId="46" xfId="56" applyNumberFormat="1" applyFont="1" applyFill="1" applyBorder="1" applyAlignment="1" applyProtection="1">
      <alignment horizontal="left" vertical="center"/>
      <protection/>
    </xf>
    <xf numFmtId="166" fontId="4" fillId="33" borderId="47" xfId="56" applyNumberFormat="1" applyFont="1" applyFill="1" applyBorder="1" applyAlignment="1" applyProtection="1">
      <alignment horizontal="right" vertical="center"/>
      <protection/>
    </xf>
    <xf numFmtId="166" fontId="4" fillId="33" borderId="49" xfId="56" applyNumberFormat="1" applyFont="1" applyFill="1" applyBorder="1" applyAlignment="1" applyProtection="1">
      <alignment horizontal="right" vertical="center"/>
      <protection/>
    </xf>
    <xf numFmtId="166" fontId="4" fillId="33" borderId="114" xfId="56" applyNumberFormat="1" applyFont="1" applyFill="1" applyBorder="1" applyAlignment="1" applyProtection="1">
      <alignment horizontal="right" vertical="center"/>
      <protection/>
    </xf>
    <xf numFmtId="166" fontId="4" fillId="33" borderId="50" xfId="56" applyNumberFormat="1" applyFont="1" applyFill="1" applyBorder="1" applyAlignment="1" applyProtection="1">
      <alignment horizontal="right" vertical="center"/>
      <protection/>
    </xf>
    <xf numFmtId="49" fontId="8" fillId="33" borderId="18" xfId="0" applyNumberFormat="1" applyFont="1" applyFill="1" applyBorder="1" applyAlignment="1" applyProtection="1">
      <alignment horizontal="centerContinuous" vertical="center"/>
      <protection/>
    </xf>
    <xf numFmtId="49" fontId="8" fillId="33" borderId="12" xfId="0" applyNumberFormat="1" applyFont="1" applyFill="1" applyBorder="1" applyAlignment="1" applyProtection="1">
      <alignment horizontal="centerContinuous" vertical="center"/>
      <protection/>
    </xf>
    <xf numFmtId="166" fontId="8" fillId="33" borderId="164" xfId="0" applyNumberFormat="1" applyFont="1" applyFill="1" applyBorder="1" applyAlignment="1" applyProtection="1">
      <alignment horizontal="centerContinuous" vertical="center"/>
      <protection/>
    </xf>
    <xf numFmtId="166" fontId="8" fillId="33" borderId="76" xfId="0" applyNumberFormat="1" applyFont="1" applyFill="1" applyBorder="1" applyAlignment="1" applyProtection="1">
      <alignment horizontal="centerContinuous" vertical="center"/>
      <protection/>
    </xf>
    <xf numFmtId="166" fontId="8" fillId="33" borderId="12" xfId="0" applyNumberFormat="1" applyFont="1" applyFill="1" applyBorder="1" applyAlignment="1" applyProtection="1">
      <alignment horizontal="centerContinuous" vertical="center"/>
      <protection/>
    </xf>
    <xf numFmtId="166" fontId="8" fillId="33" borderId="165" xfId="0" applyNumberFormat="1" applyFont="1" applyFill="1" applyBorder="1" applyAlignment="1" applyProtection="1">
      <alignment horizontal="centerContinuous" vertical="center"/>
      <protection/>
    </xf>
    <xf numFmtId="0" fontId="8" fillId="33" borderId="0" xfId="54" applyFont="1" applyFill="1" applyBorder="1" applyAlignment="1">
      <alignment vertical="top" wrapText="1"/>
      <protection/>
    </xf>
    <xf numFmtId="0" fontId="5" fillId="33" borderId="0" xfId="56" applyNumberFormat="1" applyFont="1" applyFill="1" applyAlignment="1" applyProtection="1">
      <alignment vertical="top"/>
      <protection/>
    </xf>
    <xf numFmtId="49" fontId="4" fillId="33" borderId="0" xfId="56" applyNumberFormat="1" applyFont="1" applyFill="1" applyAlignment="1" applyProtection="1">
      <alignment horizontal="left" vertical="center"/>
      <protection/>
    </xf>
    <xf numFmtId="49" fontId="5" fillId="33" borderId="0" xfId="56" applyNumberFormat="1" applyFont="1" applyFill="1" applyAlignment="1" applyProtection="1">
      <alignment vertical="center"/>
      <protection/>
    </xf>
    <xf numFmtId="0" fontId="8" fillId="33" borderId="0" xfId="54" applyFont="1" applyFill="1" applyBorder="1" applyAlignment="1">
      <alignment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0" fontId="29" fillId="33" borderId="0" xfId="54" applyFont="1" applyFill="1" applyBorder="1" applyAlignment="1">
      <alignment vertical="center" wrapText="1"/>
      <protection/>
    </xf>
    <xf numFmtId="0" fontId="28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4" fontId="4" fillId="33" borderId="0" xfId="54" applyNumberFormat="1" applyFont="1" applyFill="1" applyBorder="1" applyAlignment="1">
      <alignment vertical="center"/>
      <protection/>
    </xf>
    <xf numFmtId="166" fontId="4" fillId="33" borderId="0" xfId="56" applyNumberFormat="1" applyFont="1" applyFill="1" applyBorder="1" applyAlignment="1" applyProtection="1">
      <alignment horizontal="right" vertical="center"/>
      <protection/>
    </xf>
    <xf numFmtId="169" fontId="4" fillId="33" borderId="0" xfId="60" applyNumberFormat="1" applyFont="1" applyFill="1" applyBorder="1" applyAlignment="1">
      <alignment vertical="center"/>
    </xf>
    <xf numFmtId="167" fontId="4" fillId="33" borderId="0" xfId="56" applyNumberFormat="1" applyFont="1" applyFill="1" applyBorder="1" applyAlignment="1" applyProtection="1">
      <alignment horizontal="right" vertical="center"/>
      <protection/>
    </xf>
    <xf numFmtId="165" fontId="28" fillId="33" borderId="0" xfId="60" applyNumberFormat="1" applyFont="1" applyFill="1" applyBorder="1" applyAlignment="1">
      <alignment vertical="center"/>
    </xf>
    <xf numFmtId="1" fontId="4" fillId="33" borderId="0" xfId="54" applyNumberFormat="1" applyFont="1" applyFill="1" applyBorder="1" applyAlignment="1">
      <alignment vertical="center"/>
      <protection/>
    </xf>
    <xf numFmtId="9" fontId="28" fillId="33" borderId="0" xfId="60" applyFont="1" applyFill="1" applyBorder="1" applyAlignment="1">
      <alignment vertical="center"/>
    </xf>
    <xf numFmtId="0" fontId="22" fillId="33" borderId="0" xfId="56" applyFont="1" applyFill="1" applyBorder="1" applyAlignment="1" applyProtection="1">
      <alignment/>
      <protection/>
    </xf>
    <xf numFmtId="0" fontId="22" fillId="33" borderId="0" xfId="56" applyFont="1" applyFill="1" applyBorder="1" applyAlignment="1" applyProtection="1">
      <alignment horizontal="right"/>
      <protection/>
    </xf>
    <xf numFmtId="0" fontId="31" fillId="33" borderId="0" xfId="56" applyFont="1" applyFill="1" applyBorder="1" applyAlignment="1" applyProtection="1">
      <alignment/>
      <protection/>
    </xf>
    <xf numFmtId="0" fontId="22" fillId="33" borderId="0" xfId="56" applyFont="1" applyFill="1" applyAlignment="1" applyProtection="1">
      <alignment horizontal="left" vertical="top"/>
      <protection/>
    </xf>
    <xf numFmtId="0" fontId="31" fillId="33" borderId="0" xfId="56" applyFont="1" applyFill="1" applyAlignment="1" applyProtection="1">
      <alignment horizontal="left" vertical="top"/>
      <protection/>
    </xf>
    <xf numFmtId="0" fontId="22" fillId="33" borderId="0" xfId="54" applyFont="1" applyFill="1" applyBorder="1" applyAlignment="1">
      <alignment vertical="center"/>
      <protection/>
    </xf>
    <xf numFmtId="165" fontId="4" fillId="33" borderId="0" xfId="60" applyNumberFormat="1" applyFont="1" applyFill="1" applyBorder="1" applyAlignment="1">
      <alignment vertical="center"/>
    </xf>
    <xf numFmtId="49" fontId="5" fillId="33" borderId="0" xfId="56" applyNumberFormat="1" applyFont="1" applyFill="1" applyAlignment="1" applyProtection="1">
      <alignment vertical="top"/>
      <protection/>
    </xf>
    <xf numFmtId="0" fontId="9" fillId="33" borderId="25" xfId="56" applyNumberFormat="1" applyFont="1" applyFill="1" applyBorder="1" applyAlignment="1" applyProtection="1">
      <alignment horizontal="center" vertical="top"/>
      <protection/>
    </xf>
    <xf numFmtId="0" fontId="9" fillId="33" borderId="28" xfId="56" applyNumberFormat="1" applyFont="1" applyFill="1" applyBorder="1" applyAlignment="1" applyProtection="1">
      <alignment horizontal="center" vertical="top"/>
      <protection/>
    </xf>
    <xf numFmtId="49" fontId="4" fillId="33" borderId="121" xfId="56" applyNumberFormat="1" applyFont="1" applyFill="1" applyBorder="1" applyAlignment="1" applyProtection="1">
      <alignment vertical="center"/>
      <protection/>
    </xf>
    <xf numFmtId="49" fontId="4" fillId="33" borderId="122" xfId="56" applyNumberFormat="1" applyFont="1" applyFill="1" applyBorder="1" applyAlignment="1" applyProtection="1">
      <alignment horizontal="left" vertical="center"/>
      <protection/>
    </xf>
    <xf numFmtId="49" fontId="4" fillId="33" borderId="122" xfId="56" applyNumberFormat="1" applyFont="1" applyFill="1" applyBorder="1" applyAlignment="1" applyProtection="1">
      <alignment horizontal="right" vertical="center"/>
      <protection/>
    </xf>
    <xf numFmtId="49" fontId="4" fillId="33" borderId="123" xfId="56" applyNumberFormat="1" applyFont="1" applyFill="1" applyBorder="1" applyAlignment="1" applyProtection="1">
      <alignment horizontal="left" vertical="center"/>
      <protection/>
    </xf>
    <xf numFmtId="166" fontId="4" fillId="33" borderId="166" xfId="56" applyNumberFormat="1" applyFont="1" applyFill="1" applyBorder="1" applyAlignment="1" applyProtection="1">
      <alignment horizontal="right" vertical="center"/>
      <protection/>
    </xf>
    <xf numFmtId="166" fontId="4" fillId="33" borderId="167" xfId="56" applyNumberFormat="1" applyFont="1" applyFill="1" applyBorder="1" applyAlignment="1" applyProtection="1">
      <alignment horizontal="right" vertical="center"/>
      <protection/>
    </xf>
    <xf numFmtId="166" fontId="4" fillId="33" borderId="168" xfId="56" applyNumberFormat="1" applyFont="1" applyFill="1" applyBorder="1" applyAlignment="1" applyProtection="1">
      <alignment horizontal="right" vertical="center"/>
      <protection/>
    </xf>
    <xf numFmtId="49" fontId="4" fillId="33" borderId="169" xfId="56" applyNumberFormat="1" applyFont="1" applyFill="1" applyBorder="1" applyAlignment="1" applyProtection="1">
      <alignment vertical="center"/>
      <protection/>
    </xf>
    <xf numFmtId="166" fontId="4" fillId="33" borderId="65" xfId="56" applyNumberFormat="1" applyFont="1" applyFill="1" applyBorder="1" applyAlignment="1" applyProtection="1">
      <alignment horizontal="right" vertical="center"/>
      <protection/>
    </xf>
    <xf numFmtId="49" fontId="4" fillId="33" borderId="170" xfId="56" applyNumberFormat="1" applyFont="1" applyFill="1" applyBorder="1" applyAlignment="1" applyProtection="1">
      <alignment vertical="center"/>
      <protection/>
    </xf>
    <xf numFmtId="166" fontId="4" fillId="33" borderId="58" xfId="56" applyNumberFormat="1" applyFont="1" applyFill="1" applyBorder="1" applyAlignment="1" applyProtection="1">
      <alignment horizontal="right" vertical="center"/>
      <protection/>
    </xf>
    <xf numFmtId="49" fontId="4" fillId="33" borderId="171" xfId="56" applyNumberFormat="1" applyFont="1" applyFill="1" applyBorder="1" applyAlignment="1" applyProtection="1">
      <alignment vertical="center"/>
      <protection/>
    </xf>
    <xf numFmtId="167" fontId="4" fillId="33" borderId="79" xfId="56" applyNumberFormat="1" applyFont="1" applyFill="1" applyBorder="1" applyAlignment="1" applyProtection="1">
      <alignment horizontal="right" vertical="center"/>
      <protection/>
    </xf>
    <xf numFmtId="167" fontId="4" fillId="33" borderId="81" xfId="56" applyNumberFormat="1" applyFont="1" applyFill="1" applyBorder="1" applyAlignment="1" applyProtection="1">
      <alignment horizontal="right" vertical="center"/>
      <protection/>
    </xf>
    <xf numFmtId="167" fontId="22" fillId="33" borderId="82" xfId="56" applyNumberFormat="1" applyFont="1" applyFill="1" applyBorder="1" applyAlignment="1" applyProtection="1">
      <alignment horizontal="right" vertical="center"/>
      <protection/>
    </xf>
    <xf numFmtId="0" fontId="22" fillId="33" borderId="14" xfId="56" applyFont="1" applyFill="1" applyBorder="1" applyAlignment="1" applyProtection="1">
      <alignment/>
      <protection/>
    </xf>
    <xf numFmtId="0" fontId="22" fillId="33" borderId="14" xfId="56" applyFont="1" applyFill="1" applyBorder="1" applyAlignment="1" applyProtection="1">
      <alignment horizontal="right"/>
      <protection/>
    </xf>
    <xf numFmtId="0" fontId="22" fillId="33" borderId="0" xfId="56" applyFont="1" applyFill="1" applyAlignment="1" applyProtection="1">
      <alignment horizontal="left" vertical="top"/>
      <protection/>
    </xf>
    <xf numFmtId="0" fontId="23" fillId="33" borderId="0" xfId="56" applyFont="1" applyFill="1" applyAlignment="1" applyProtection="1">
      <alignment vertical="center"/>
      <protection/>
    </xf>
    <xf numFmtId="0" fontId="28" fillId="33" borderId="0" xfId="56" applyFont="1" applyFill="1" applyAlignment="1" applyProtection="1">
      <alignment vertical="center"/>
      <protection/>
    </xf>
    <xf numFmtId="166" fontId="28" fillId="33" borderId="0" xfId="56" applyNumberFormat="1" applyFont="1" applyFill="1" applyAlignment="1" applyProtection="1">
      <alignment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03_Ss06_PC" xfId="54"/>
    <cellStyle name="normální_05_OV_08" xfId="55"/>
    <cellStyle name="normální_Vyv_b5_1" xfId="56"/>
    <cellStyle name="ods9" xfId="57"/>
    <cellStyle name="Followed Hyperlink" xfId="58"/>
    <cellStyle name="Poznámka" xfId="59"/>
    <cellStyle name="Percent" xfId="60"/>
    <cellStyle name="Propojená buňka" xfId="61"/>
    <cellStyle name="row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868"/>
          <c:h val="0.82575"/>
        </c:manualLayout>
      </c:layout>
      <c:areaChart>
        <c:grouping val="stacked"/>
        <c:varyColors val="0"/>
        <c:ser>
          <c:idx val="4"/>
          <c:order val="3"/>
          <c:tx>
            <c:strRef>
              <c:f>'G1'!$O$8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'G1'!$P$8:$Y$8</c:f>
              <c:numCache/>
            </c:numRef>
          </c:val>
        </c:ser>
        <c:axId val="31277717"/>
        <c:axId val="13063998"/>
      </c:areaChart>
      <c:barChart>
        <c:barDir val="col"/>
        <c:grouping val="stacked"/>
        <c:varyColors val="0"/>
        <c:ser>
          <c:idx val="0"/>
          <c:order val="0"/>
          <c:tx>
            <c:strRef>
              <c:f>'G1'!$O$5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'G1'!$P$5:$Y$5</c:f>
              <c:numCache/>
            </c:numRef>
          </c:val>
        </c:ser>
        <c:ser>
          <c:idx val="1"/>
          <c:order val="1"/>
          <c:tx>
            <c:strRef>
              <c:f>'G1'!$O$6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'G1'!$P$6:$Y$6</c:f>
              <c:numCache/>
            </c:numRef>
          </c:val>
        </c:ser>
        <c:ser>
          <c:idx val="2"/>
          <c:order val="2"/>
          <c:tx>
            <c:strRef>
              <c:f>'G1'!$O$7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'G1'!$P$4:$Y$4</c:f>
              <c:strCache/>
            </c:strRef>
          </c:cat>
          <c:val>
            <c:numRef>
              <c:f>'G1'!$P$7:$Y$7</c:f>
              <c:numCache/>
            </c:numRef>
          </c:val>
        </c:ser>
        <c:overlap val="100"/>
        <c:gapWidth val="40"/>
        <c:axId val="31277717"/>
        <c:axId val="13063998"/>
      </c:barChart>
      <c:lineChart>
        <c:grouping val="standard"/>
        <c:varyColors val="0"/>
        <c:ser>
          <c:idx val="5"/>
          <c:order val="4"/>
          <c:tx>
            <c:strRef>
              <c:f>'G1'!$O$9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'G1'!$P$4:$Y$4</c:f>
              <c:strCache/>
            </c:strRef>
          </c:cat>
          <c:val>
            <c:numRef>
              <c:f>'G1'!$P$9:$Y$9</c:f>
              <c:numCache/>
            </c:numRef>
          </c:val>
          <c:smooth val="0"/>
        </c:ser>
        <c:axId val="50467119"/>
        <c:axId val="51550888"/>
      </c:lineChart>
      <c:cat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žáci denní formy vzdělávání/populace v tis.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catAx>
        <c:axId val="5046711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.0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procento podílu žáků na příslušné populaci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max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91175"/>
          <c:w val="0.747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475"/>
          <c:w val="0.963"/>
          <c:h val="0.9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'G2'!$AI$21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'G2'!$AJ$21:$AS$21</c:f>
              <c:numCache/>
            </c:numRef>
          </c:val>
        </c:ser>
        <c:ser>
          <c:idx val="1"/>
          <c:order val="1"/>
          <c:tx>
            <c:strRef>
              <c:f>'G2'!$AI$22</c:f>
              <c:strCache>
                <c:ptCount val="1"/>
                <c:pt idx="0">
                  <c:v>odborné vzdělávání na 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'G2'!$AJ$22:$AS$22</c:f>
              <c:numCache/>
            </c:numRef>
          </c:val>
        </c:ser>
        <c:ser>
          <c:idx val="2"/>
          <c:order val="2"/>
          <c:tx>
            <c:strRef>
              <c:f>'G2'!$AI$23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'G2'!$AJ$20:$AS$20</c:f>
              <c:strCache/>
            </c:strRef>
          </c:cat>
          <c:val>
            <c:numRef>
              <c:f>'G2'!$AJ$23:$AS$23</c:f>
              <c:numCache/>
            </c:numRef>
          </c:val>
        </c:ser>
        <c:overlap val="100"/>
        <c:gapWidth val="30"/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96825"/>
          <c:w val="0.59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13</xdr:col>
      <xdr:colOff>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9525" y="400050"/>
        <a:ext cx="6000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600075</xdr:colOff>
      <xdr:row>39</xdr:row>
      <xdr:rowOff>85725</xdr:rowOff>
    </xdr:to>
    <xdr:graphicFrame>
      <xdr:nvGraphicFramePr>
        <xdr:cNvPr id="1" name="graf 1"/>
        <xdr:cNvGraphicFramePr/>
      </xdr:nvGraphicFramePr>
      <xdr:xfrm>
        <a:off x="0" y="638175"/>
        <a:ext cx="6019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5.7109375" style="2" customWidth="1"/>
    <col min="3" max="4" width="7.57421875" style="2" customWidth="1"/>
    <col min="5" max="16384" width="9.140625" style="2" customWidth="1"/>
  </cols>
  <sheetData>
    <row r="1" ht="15" customHeight="1">
      <c r="A1" s="1" t="s">
        <v>132</v>
      </c>
    </row>
    <row r="3" spans="1:2" ht="19.5" customHeight="1">
      <c r="A3" s="2" t="s">
        <v>0</v>
      </c>
      <c r="B3" s="3" t="str">
        <f>'T1'!$E$1</f>
        <v>Střední vzdělávání – žáci, podíl na odpovídající věkové populaci ve školním roce 2003/04–2012/13</v>
      </c>
    </row>
    <row r="4" spans="1:2" ht="30" customHeight="1">
      <c r="A4" s="2" t="s">
        <v>45</v>
      </c>
      <c r="B4" s="3" t="str">
        <f>'G1'!E$1</f>
        <v>SŠ celkem – žáci na úrovni středního vzdělávání vzhledem k populaci 15–18letých ve školním roce  2003/04–2012/13</v>
      </c>
    </row>
    <row r="5" spans="1:2" ht="19.5" customHeight="1">
      <c r="A5" s="2" t="s">
        <v>1</v>
      </c>
      <c r="B5" s="3" t="str">
        <f>'T2'!E$1</f>
        <v>Střední školy – školy ve školním roce 2003/04–2012/13 – podle formy vzdělávání a zřizovatele </v>
      </c>
    </row>
    <row r="6" spans="1:2" ht="30" customHeight="1">
      <c r="A6" s="2" t="s">
        <v>2</v>
      </c>
      <c r="B6" s="3" t="str">
        <f>'T3 '!E$1</f>
        <v>Střední školy, denní forma vzdělávání – třídy ve školním roce 2003/04–2012/13 – podle druhu vzdělávání a zřizovatele</v>
      </c>
    </row>
    <row r="7" spans="1:2" ht="30" customHeight="1">
      <c r="A7" s="2" t="s">
        <v>3</v>
      </c>
      <c r="B7" s="3" t="str">
        <f>'T4'!E$1</f>
        <v>Střední školy – žáci, nově přijatí, absolventi ve školním roce 2003/04–2012/13 – podle formy vzdělávání a zřizovatele</v>
      </c>
    </row>
    <row r="8" spans="1:2" ht="19.5" customHeight="1">
      <c r="A8" s="2" t="s">
        <v>51</v>
      </c>
      <c r="B8" s="3" t="str">
        <f>'G2'!E$1</f>
        <v> Vzdělávání na středních školách – struktura žáků ve školním roce 2003/04–2012/13</v>
      </c>
    </row>
    <row r="9" spans="1:2" ht="30" customHeight="1">
      <c r="A9" s="2" t="s">
        <v>4</v>
      </c>
      <c r="B9" s="3" t="str">
        <f>'T5'!E$1</f>
        <v>Střední školy – žáci, nově přijatí a absolventi ve školním roce 2003/04–2012/13 – podle zřizovatele a druhu vzdělávání</v>
      </c>
    </row>
    <row r="10" spans="1:2" ht="30" customHeight="1">
      <c r="A10" s="2" t="s">
        <v>5</v>
      </c>
      <c r="B10" s="3" t="str">
        <f>'T6'!E$1</f>
        <v>Střední školy – dívky, nově přijaté a absolventky ve školním roce 2003/04–2012/13 – podle zřizovatele a druhu vzdělávání </v>
      </c>
    </row>
    <row r="11" spans="1:2" ht="30" customHeight="1">
      <c r="A11" s="4" t="s">
        <v>6</v>
      </c>
      <c r="B11" s="3" t="str">
        <f>'T7'!E$1</f>
        <v>Střední školy, denní forma vzdělávání – žáci, nově přijatí a absolventi ve školním
roce 2003/04–2012/13 – podle zřizovatele a druhu vzdělávání</v>
      </c>
    </row>
    <row r="12" spans="1:2" ht="30" customHeight="1">
      <c r="A12" s="4" t="s">
        <v>7</v>
      </c>
      <c r="B12" s="3" t="str">
        <f>'T8'!E$1</f>
        <v>Střední školy, ostatní formy vzdělávání – žáci, nově přijatí a absolventi 
ve školním roce 2003/04–2012/13 – podle zřizovatele a druhu vzdělávání</v>
      </c>
    </row>
    <row r="13" spans="1:2" ht="30" customHeight="1">
      <c r="A13" s="4" t="s">
        <v>8</v>
      </c>
      <c r="B13" s="3" t="str">
        <f>'T9'!E$1</f>
        <v>Střední školy – počet podaných přihlášek v prvním kole přijímacího řízení do denní formy
vzdělávání ve školním roce 2003/04–2012/13 – podle zřizovatele a druhu vzdělávání</v>
      </c>
    </row>
    <row r="14" spans="1:2" ht="30" customHeight="1">
      <c r="A14" s="4" t="s">
        <v>9</v>
      </c>
      <c r="B14" s="3" t="str">
        <f>'T10'!E$1</f>
        <v>Střední školy – počet přijatých přihlášek v prvním kole přijímacího řízení do denní formy vzdělávání ve školním roce 2003/04–2012/13 – podle zřizovatele a druhu vzdělávání</v>
      </c>
    </row>
    <row r="15" spans="1:2" ht="30" customHeight="1">
      <c r="A15" s="4" t="s">
        <v>10</v>
      </c>
      <c r="B15" s="3" t="str">
        <f>'T11'!E$1</f>
        <v>Střední školy – úspěšnost v prvním kole přijímacího řízení do denní formy vzdělávání
ve školním roce 2003/04–2012/13 – podle zřizovatele a druhu vzdělávání</v>
      </c>
    </row>
    <row r="16" spans="1:2" ht="27" customHeight="1">
      <c r="A16" s="4" t="s">
        <v>61</v>
      </c>
      <c r="B16" s="3" t="str">
        <f>'T12'!E$1</f>
        <v>Střední školy – učitelé  (přepočtené počty) ve školním roce
2003/04–2012/13 – podle zřizovatele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90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8.7109375" style="2" customWidth="1"/>
    <col min="6" max="6" width="2.57421875" style="2" customWidth="1"/>
    <col min="7" max="16" width="6.421875" style="2" customWidth="1"/>
    <col min="17" max="17" width="13.00390625" style="2" customWidth="1"/>
    <col min="18" max="16384" width="9.140625" style="2" customWidth="1"/>
  </cols>
  <sheetData>
    <row r="1" spans="1:16" s="9" customFormat="1" ht="30" customHeight="1">
      <c r="A1" s="5" t="s">
        <v>6</v>
      </c>
      <c r="B1" s="6"/>
      <c r="C1" s="6"/>
      <c r="D1" s="6"/>
      <c r="E1" s="7" t="s">
        <v>119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22" ht="12.75">
      <c r="A9" s="227"/>
      <c r="B9" s="228" t="s">
        <v>37</v>
      </c>
      <c r="C9" s="228"/>
      <c r="D9" s="228"/>
      <c r="E9" s="229"/>
      <c r="F9" s="230"/>
      <c r="G9" s="279">
        <v>542937</v>
      </c>
      <c r="H9" s="279">
        <v>543587</v>
      </c>
      <c r="I9" s="279">
        <v>542027</v>
      </c>
      <c r="J9" s="279">
        <v>541770</v>
      </c>
      <c r="K9" s="279">
        <v>533940</v>
      </c>
      <c r="L9" s="280">
        <v>527045</v>
      </c>
      <c r="M9" s="280">
        <v>519468</v>
      </c>
      <c r="N9" s="280">
        <v>496966</v>
      </c>
      <c r="O9" s="280">
        <v>470347</v>
      </c>
      <c r="P9" s="281">
        <v>443719</v>
      </c>
      <c r="U9" s="282"/>
      <c r="V9" s="282"/>
    </row>
    <row r="10" spans="1:22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283">
        <v>2790</v>
      </c>
      <c r="H10" s="283">
        <v>2586</v>
      </c>
      <c r="I10" s="283">
        <v>2296</v>
      </c>
      <c r="J10" s="283">
        <v>1852</v>
      </c>
      <c r="K10" s="283">
        <v>1692</v>
      </c>
      <c r="L10" s="284">
        <v>1675</v>
      </c>
      <c r="M10" s="284">
        <v>1802</v>
      </c>
      <c r="N10" s="284">
        <v>1962</v>
      </c>
      <c r="O10" s="284">
        <v>1966</v>
      </c>
      <c r="P10" s="285">
        <v>1940</v>
      </c>
      <c r="U10" s="282"/>
      <c r="V10" s="282"/>
    </row>
    <row r="11" spans="1:22" ht="15">
      <c r="A11" s="235"/>
      <c r="B11" s="236"/>
      <c r="C11" s="237" t="s">
        <v>95</v>
      </c>
      <c r="D11" s="237"/>
      <c r="E11" s="238"/>
      <c r="F11" s="239"/>
      <c r="G11" s="286">
        <v>146509</v>
      </c>
      <c r="H11" s="286">
        <v>141058</v>
      </c>
      <c r="I11" s="286">
        <v>135162</v>
      </c>
      <c r="J11" s="286">
        <v>129567</v>
      </c>
      <c r="K11" s="286">
        <v>122135</v>
      </c>
      <c r="L11" s="287">
        <v>115063</v>
      </c>
      <c r="M11" s="287">
        <v>112230</v>
      </c>
      <c r="N11" s="287">
        <v>107036</v>
      </c>
      <c r="O11" s="287">
        <v>102184</v>
      </c>
      <c r="P11" s="288">
        <v>98892</v>
      </c>
      <c r="U11" s="282"/>
      <c r="V11" s="282"/>
    </row>
    <row r="12" spans="1:22" ht="15">
      <c r="A12" s="235"/>
      <c r="B12" s="243"/>
      <c r="C12" s="244" t="s">
        <v>96</v>
      </c>
      <c r="D12" s="244"/>
      <c r="E12" s="245"/>
      <c r="F12" s="72"/>
      <c r="G12" s="289">
        <v>372100</v>
      </c>
      <c r="H12" s="289">
        <v>378445</v>
      </c>
      <c r="I12" s="289">
        <v>383150</v>
      </c>
      <c r="J12" s="289">
        <v>389629</v>
      </c>
      <c r="K12" s="289">
        <v>389881</v>
      </c>
      <c r="L12" s="290">
        <v>390460</v>
      </c>
      <c r="M12" s="290">
        <v>385737</v>
      </c>
      <c r="N12" s="290">
        <v>368709</v>
      </c>
      <c r="O12" s="290">
        <v>349354</v>
      </c>
      <c r="P12" s="291">
        <v>328530</v>
      </c>
      <c r="U12" s="282"/>
      <c r="V12" s="282"/>
    </row>
    <row r="13" spans="1:22" ht="13.5" thickBot="1">
      <c r="A13" s="235"/>
      <c r="B13" s="243"/>
      <c r="C13" s="244" t="s">
        <v>41</v>
      </c>
      <c r="D13" s="244"/>
      <c r="E13" s="245"/>
      <c r="F13" s="72"/>
      <c r="G13" s="292">
        <v>21538</v>
      </c>
      <c r="H13" s="292">
        <v>21498</v>
      </c>
      <c r="I13" s="292">
        <v>21419</v>
      </c>
      <c r="J13" s="292">
        <v>20722</v>
      </c>
      <c r="K13" s="292">
        <v>20232</v>
      </c>
      <c r="L13" s="293">
        <v>19847</v>
      </c>
      <c r="M13" s="293">
        <v>19699</v>
      </c>
      <c r="N13" s="293">
        <v>19259</v>
      </c>
      <c r="O13" s="293">
        <v>16843</v>
      </c>
      <c r="P13" s="294">
        <v>14357</v>
      </c>
      <c r="U13" s="282"/>
      <c r="V13" s="282"/>
    </row>
    <row r="14" spans="1:22" ht="12.75">
      <c r="A14" s="246"/>
      <c r="B14" s="247" t="s">
        <v>90</v>
      </c>
      <c r="C14" s="247"/>
      <c r="D14" s="247"/>
      <c r="E14" s="248"/>
      <c r="F14" s="44"/>
      <c r="G14" s="295">
        <v>472439</v>
      </c>
      <c r="H14" s="295">
        <v>472385</v>
      </c>
      <c r="I14" s="295">
        <v>469947</v>
      </c>
      <c r="J14" s="295">
        <v>468095</v>
      </c>
      <c r="K14" s="295">
        <v>460893</v>
      </c>
      <c r="L14" s="296">
        <v>454590</v>
      </c>
      <c r="M14" s="296">
        <v>447042</v>
      </c>
      <c r="N14" s="296">
        <v>430319</v>
      </c>
      <c r="O14" s="296">
        <v>409153</v>
      </c>
      <c r="P14" s="297">
        <v>386493</v>
      </c>
      <c r="U14" s="282"/>
      <c r="V14" s="282"/>
    </row>
    <row r="15" spans="1:22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283">
        <v>2369</v>
      </c>
      <c r="H15" s="283">
        <v>2161</v>
      </c>
      <c r="I15" s="283">
        <v>2020</v>
      </c>
      <c r="J15" s="283">
        <v>1627</v>
      </c>
      <c r="K15" s="283">
        <v>1460</v>
      </c>
      <c r="L15" s="284">
        <v>1441</v>
      </c>
      <c r="M15" s="284">
        <v>1514</v>
      </c>
      <c r="N15" s="284">
        <v>1656</v>
      </c>
      <c r="O15" s="284">
        <v>1651</v>
      </c>
      <c r="P15" s="285">
        <v>1626</v>
      </c>
      <c r="U15" s="282"/>
      <c r="V15" s="282"/>
    </row>
    <row r="16" spans="1:22" ht="12.75" customHeight="1">
      <c r="A16" s="235"/>
      <c r="B16" s="236"/>
      <c r="C16" s="237" t="s">
        <v>49</v>
      </c>
      <c r="D16" s="237"/>
      <c r="E16" s="238"/>
      <c r="F16" s="239"/>
      <c r="G16" s="286">
        <v>132388</v>
      </c>
      <c r="H16" s="286">
        <v>127863</v>
      </c>
      <c r="I16" s="286">
        <v>122598</v>
      </c>
      <c r="J16" s="286">
        <v>117302</v>
      </c>
      <c r="K16" s="286">
        <v>110582</v>
      </c>
      <c r="L16" s="287">
        <v>104091</v>
      </c>
      <c r="M16" s="287">
        <v>100801</v>
      </c>
      <c r="N16" s="287">
        <v>96380</v>
      </c>
      <c r="O16" s="287">
        <v>92146</v>
      </c>
      <c r="P16" s="288">
        <v>88899</v>
      </c>
      <c r="U16" s="282"/>
      <c r="V16" s="282"/>
    </row>
    <row r="17" spans="1:22" ht="12.75">
      <c r="A17" s="235"/>
      <c r="B17" s="249"/>
      <c r="C17" s="244" t="s">
        <v>40</v>
      </c>
      <c r="D17" s="244"/>
      <c r="E17" s="245"/>
      <c r="F17" s="72"/>
      <c r="G17" s="289">
        <v>320844</v>
      </c>
      <c r="H17" s="289">
        <v>325719</v>
      </c>
      <c r="I17" s="289">
        <v>328818</v>
      </c>
      <c r="J17" s="289">
        <v>333092</v>
      </c>
      <c r="K17" s="289">
        <v>332903</v>
      </c>
      <c r="L17" s="290">
        <v>333155</v>
      </c>
      <c r="M17" s="290">
        <v>328608</v>
      </c>
      <c r="N17" s="290">
        <v>316172</v>
      </c>
      <c r="O17" s="290">
        <v>300839</v>
      </c>
      <c r="P17" s="291">
        <v>283670</v>
      </c>
      <c r="U17" s="282"/>
      <c r="V17" s="282"/>
    </row>
    <row r="18" spans="1:22" ht="13.5" thickBot="1">
      <c r="A18" s="235"/>
      <c r="B18" s="249"/>
      <c r="C18" s="244" t="s">
        <v>41</v>
      </c>
      <c r="D18" s="244"/>
      <c r="E18" s="245"/>
      <c r="F18" s="72"/>
      <c r="G18" s="292">
        <v>16838</v>
      </c>
      <c r="H18" s="292">
        <v>16642</v>
      </c>
      <c r="I18" s="292">
        <v>16511</v>
      </c>
      <c r="J18" s="292">
        <v>16074</v>
      </c>
      <c r="K18" s="292">
        <v>15948</v>
      </c>
      <c r="L18" s="293">
        <v>15903</v>
      </c>
      <c r="M18" s="293">
        <v>16119</v>
      </c>
      <c r="N18" s="293">
        <v>16111</v>
      </c>
      <c r="O18" s="293">
        <v>14517</v>
      </c>
      <c r="P18" s="294">
        <v>12298</v>
      </c>
      <c r="U18" s="282"/>
      <c r="V18" s="282"/>
    </row>
    <row r="19" spans="1:22" ht="12.75">
      <c r="A19" s="246"/>
      <c r="B19" s="247" t="s">
        <v>106</v>
      </c>
      <c r="C19" s="247"/>
      <c r="D19" s="247"/>
      <c r="E19" s="248"/>
      <c r="F19" s="44"/>
      <c r="G19" s="298">
        <v>61916</v>
      </c>
      <c r="H19" s="298">
        <v>62535</v>
      </c>
      <c r="I19" s="298">
        <v>63230</v>
      </c>
      <c r="J19" s="298">
        <v>64677</v>
      </c>
      <c r="K19" s="298">
        <v>63808</v>
      </c>
      <c r="L19" s="299">
        <v>63233</v>
      </c>
      <c r="M19" s="299">
        <v>63224</v>
      </c>
      <c r="N19" s="299">
        <v>57564</v>
      </c>
      <c r="O19" s="299">
        <v>52128</v>
      </c>
      <c r="P19" s="300">
        <v>48214</v>
      </c>
      <c r="U19" s="282"/>
      <c r="V19" s="282"/>
    </row>
    <row r="20" spans="1:22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283">
        <v>200</v>
      </c>
      <c r="H20" s="283">
        <v>203</v>
      </c>
      <c r="I20" s="283">
        <v>148</v>
      </c>
      <c r="J20" s="283">
        <v>115</v>
      </c>
      <c r="K20" s="283">
        <v>116</v>
      </c>
      <c r="L20" s="284">
        <v>121</v>
      </c>
      <c r="M20" s="284">
        <v>148</v>
      </c>
      <c r="N20" s="284">
        <v>145</v>
      </c>
      <c r="O20" s="284">
        <v>153</v>
      </c>
      <c r="P20" s="285">
        <v>132</v>
      </c>
      <c r="U20" s="282"/>
      <c r="V20" s="282"/>
    </row>
    <row r="21" spans="1:22" ht="12.75" customHeight="1">
      <c r="A21" s="235"/>
      <c r="B21" s="249"/>
      <c r="C21" s="237" t="s">
        <v>49</v>
      </c>
      <c r="D21" s="237"/>
      <c r="E21" s="245"/>
      <c r="F21" s="239"/>
      <c r="G21" s="286">
        <v>13912</v>
      </c>
      <c r="H21" s="286">
        <v>13009</v>
      </c>
      <c r="I21" s="286">
        <v>12283</v>
      </c>
      <c r="J21" s="286">
        <v>11937</v>
      </c>
      <c r="K21" s="286">
        <v>11240</v>
      </c>
      <c r="L21" s="287">
        <v>10671</v>
      </c>
      <c r="M21" s="287">
        <v>11117</v>
      </c>
      <c r="N21" s="287">
        <v>10336</v>
      </c>
      <c r="O21" s="287">
        <v>9714</v>
      </c>
      <c r="P21" s="288">
        <v>9654</v>
      </c>
      <c r="U21" s="282"/>
      <c r="V21" s="282"/>
    </row>
    <row r="22" spans="1:22" ht="12.75">
      <c r="A22" s="235"/>
      <c r="B22" s="249"/>
      <c r="C22" s="244" t="s">
        <v>40</v>
      </c>
      <c r="D22" s="244"/>
      <c r="E22" s="245"/>
      <c r="F22" s="72"/>
      <c r="G22" s="289">
        <v>43140</v>
      </c>
      <c r="H22" s="289">
        <v>44497</v>
      </c>
      <c r="I22" s="289">
        <v>45922</v>
      </c>
      <c r="J22" s="289">
        <v>48007</v>
      </c>
      <c r="K22" s="289">
        <v>48200</v>
      </c>
      <c r="L22" s="290">
        <v>48527</v>
      </c>
      <c r="M22" s="290">
        <v>48409</v>
      </c>
      <c r="N22" s="290">
        <v>43965</v>
      </c>
      <c r="O22" s="290">
        <v>39988</v>
      </c>
      <c r="P22" s="291">
        <v>36434</v>
      </c>
      <c r="U22" s="282"/>
      <c r="V22" s="282"/>
    </row>
    <row r="23" spans="1:22" ht="13.5" thickBot="1">
      <c r="A23" s="235"/>
      <c r="B23" s="249"/>
      <c r="C23" s="244" t="s">
        <v>41</v>
      </c>
      <c r="D23" s="244"/>
      <c r="E23" s="245"/>
      <c r="F23" s="72"/>
      <c r="G23" s="292">
        <v>4664</v>
      </c>
      <c r="H23" s="292">
        <v>4826</v>
      </c>
      <c r="I23" s="292">
        <v>4877</v>
      </c>
      <c r="J23" s="292">
        <v>4618</v>
      </c>
      <c r="K23" s="292">
        <v>4252</v>
      </c>
      <c r="L23" s="293">
        <v>3914</v>
      </c>
      <c r="M23" s="293">
        <v>3550</v>
      </c>
      <c r="N23" s="293">
        <v>3118</v>
      </c>
      <c r="O23" s="293">
        <v>2273</v>
      </c>
      <c r="P23" s="294">
        <v>1994</v>
      </c>
      <c r="U23" s="282"/>
      <c r="V23" s="282"/>
    </row>
    <row r="24" spans="1:22" ht="12.75">
      <c r="A24" s="250"/>
      <c r="B24" s="251" t="s">
        <v>91</v>
      </c>
      <c r="C24" s="251"/>
      <c r="D24" s="251"/>
      <c r="E24" s="252"/>
      <c r="F24" s="253"/>
      <c r="G24" s="301">
        <v>8582</v>
      </c>
      <c r="H24" s="301">
        <v>8667</v>
      </c>
      <c r="I24" s="301">
        <v>8850</v>
      </c>
      <c r="J24" s="301">
        <v>8998</v>
      </c>
      <c r="K24" s="301">
        <v>9239</v>
      </c>
      <c r="L24" s="302">
        <v>9222</v>
      </c>
      <c r="M24" s="302">
        <v>9202</v>
      </c>
      <c r="N24" s="302">
        <v>9083</v>
      </c>
      <c r="O24" s="302">
        <v>9066</v>
      </c>
      <c r="P24" s="303">
        <v>9012</v>
      </c>
      <c r="U24" s="282"/>
      <c r="V24" s="282"/>
    </row>
    <row r="25" spans="1:22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286">
        <v>221</v>
      </c>
      <c r="H25" s="286">
        <v>222</v>
      </c>
      <c r="I25" s="286">
        <v>128</v>
      </c>
      <c r="J25" s="286">
        <v>110</v>
      </c>
      <c r="K25" s="286">
        <v>116</v>
      </c>
      <c r="L25" s="287">
        <v>113</v>
      </c>
      <c r="M25" s="287">
        <v>140</v>
      </c>
      <c r="N25" s="287">
        <v>161</v>
      </c>
      <c r="O25" s="287">
        <v>162</v>
      </c>
      <c r="P25" s="288">
        <v>182</v>
      </c>
      <c r="U25" s="282"/>
      <c r="V25" s="282"/>
    </row>
    <row r="26" spans="1:22" ht="12.75" customHeight="1">
      <c r="A26" s="235"/>
      <c r="B26" s="236"/>
      <c r="C26" s="237" t="s">
        <v>49</v>
      </c>
      <c r="D26" s="237"/>
      <c r="E26" s="238"/>
      <c r="F26" s="239"/>
      <c r="G26" s="286">
        <v>209</v>
      </c>
      <c r="H26" s="286">
        <v>186</v>
      </c>
      <c r="I26" s="286">
        <v>281</v>
      </c>
      <c r="J26" s="286">
        <v>328</v>
      </c>
      <c r="K26" s="286">
        <v>313</v>
      </c>
      <c r="L26" s="287">
        <v>301</v>
      </c>
      <c r="M26" s="287">
        <v>312</v>
      </c>
      <c r="N26" s="287">
        <v>320</v>
      </c>
      <c r="O26" s="287">
        <v>324</v>
      </c>
      <c r="P26" s="288">
        <v>339</v>
      </c>
      <c r="U26" s="282"/>
      <c r="V26" s="282"/>
    </row>
    <row r="27" spans="1:22" ht="12.75">
      <c r="A27" s="235"/>
      <c r="B27" s="249"/>
      <c r="C27" s="244" t="s">
        <v>40</v>
      </c>
      <c r="D27" s="244"/>
      <c r="E27" s="245"/>
      <c r="F27" s="72"/>
      <c r="G27" s="289">
        <v>8116</v>
      </c>
      <c r="H27" s="289">
        <v>8229</v>
      </c>
      <c r="I27" s="289">
        <v>8410</v>
      </c>
      <c r="J27" s="289">
        <v>8530</v>
      </c>
      <c r="K27" s="289">
        <v>8778</v>
      </c>
      <c r="L27" s="290">
        <v>8778</v>
      </c>
      <c r="M27" s="290">
        <v>8720</v>
      </c>
      <c r="N27" s="290">
        <v>8572</v>
      </c>
      <c r="O27" s="290">
        <v>8527</v>
      </c>
      <c r="P27" s="291">
        <v>8426</v>
      </c>
      <c r="U27" s="282"/>
      <c r="V27" s="282"/>
    </row>
    <row r="28" spans="1:22" ht="13.5" thickBot="1">
      <c r="A28" s="235"/>
      <c r="B28" s="249"/>
      <c r="C28" s="244" t="s">
        <v>41</v>
      </c>
      <c r="D28" s="244"/>
      <c r="E28" s="245"/>
      <c r="F28" s="72"/>
      <c r="G28" s="292">
        <v>36</v>
      </c>
      <c r="H28" s="292">
        <v>30</v>
      </c>
      <c r="I28" s="292">
        <v>31</v>
      </c>
      <c r="J28" s="292">
        <v>30</v>
      </c>
      <c r="K28" s="292">
        <v>32</v>
      </c>
      <c r="L28" s="293">
        <v>30</v>
      </c>
      <c r="M28" s="293">
        <v>30</v>
      </c>
      <c r="N28" s="293">
        <v>30</v>
      </c>
      <c r="O28" s="293">
        <v>53</v>
      </c>
      <c r="P28" s="294">
        <v>65</v>
      </c>
      <c r="U28" s="282"/>
      <c r="V28" s="282"/>
    </row>
    <row r="29" spans="1:22" ht="13.5" thickBot="1">
      <c r="A29" s="254" t="s">
        <v>38</v>
      </c>
      <c r="B29" s="255"/>
      <c r="C29" s="255"/>
      <c r="D29" s="255"/>
      <c r="E29" s="255"/>
      <c r="F29" s="256"/>
      <c r="G29" s="304"/>
      <c r="H29" s="304"/>
      <c r="I29" s="304"/>
      <c r="J29" s="305"/>
      <c r="K29" s="306"/>
      <c r="L29" s="304"/>
      <c r="M29" s="304"/>
      <c r="N29" s="304"/>
      <c r="O29" s="304"/>
      <c r="P29" s="307"/>
      <c r="U29" s="282"/>
      <c r="V29" s="282"/>
    </row>
    <row r="30" spans="1:22" ht="12.75">
      <c r="A30" s="227"/>
      <c r="B30" s="228" t="s">
        <v>37</v>
      </c>
      <c r="C30" s="228"/>
      <c r="D30" s="228"/>
      <c r="E30" s="229"/>
      <c r="F30" s="230"/>
      <c r="G30" s="279">
        <v>153922</v>
      </c>
      <c r="H30" s="279">
        <v>151803</v>
      </c>
      <c r="I30" s="279">
        <v>149565</v>
      </c>
      <c r="J30" s="279">
        <v>152124</v>
      </c>
      <c r="K30" s="279">
        <v>146147</v>
      </c>
      <c r="L30" s="280">
        <v>143046</v>
      </c>
      <c r="M30" s="280">
        <v>139620</v>
      </c>
      <c r="N30" s="280">
        <v>124751</v>
      </c>
      <c r="O30" s="280">
        <v>117525</v>
      </c>
      <c r="P30" s="281">
        <v>111927</v>
      </c>
      <c r="U30" s="282"/>
      <c r="V30" s="282"/>
    </row>
    <row r="31" spans="1:22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283">
        <v>1559</v>
      </c>
      <c r="H31" s="283">
        <v>1411</v>
      </c>
      <c r="I31" s="283">
        <v>1243</v>
      </c>
      <c r="J31" s="283">
        <v>905</v>
      </c>
      <c r="K31" s="283">
        <v>881</v>
      </c>
      <c r="L31" s="284">
        <v>883</v>
      </c>
      <c r="M31" s="284">
        <v>943</v>
      </c>
      <c r="N31" s="284">
        <v>1010</v>
      </c>
      <c r="O31" s="284">
        <v>1007</v>
      </c>
      <c r="P31" s="285">
        <v>978</v>
      </c>
      <c r="U31" s="282"/>
      <c r="V31" s="282"/>
    </row>
    <row r="32" spans="1:22" ht="12.75" customHeight="1">
      <c r="A32" s="235"/>
      <c r="B32" s="236"/>
      <c r="C32" s="237" t="s">
        <v>95</v>
      </c>
      <c r="D32" s="237"/>
      <c r="E32" s="238"/>
      <c r="F32" s="239"/>
      <c r="G32" s="286">
        <v>51338</v>
      </c>
      <c r="H32" s="286">
        <v>49040</v>
      </c>
      <c r="I32" s="286">
        <v>46507</v>
      </c>
      <c r="J32" s="286">
        <v>45488</v>
      </c>
      <c r="K32" s="286">
        <v>42093</v>
      </c>
      <c r="L32" s="287">
        <v>39898</v>
      </c>
      <c r="M32" s="287">
        <v>39906</v>
      </c>
      <c r="N32" s="287">
        <v>35434</v>
      </c>
      <c r="O32" s="287">
        <v>34304</v>
      </c>
      <c r="P32" s="288">
        <v>33818</v>
      </c>
      <c r="U32" s="282"/>
      <c r="V32" s="282"/>
    </row>
    <row r="33" spans="1:22" ht="15">
      <c r="A33" s="235"/>
      <c r="B33" s="243"/>
      <c r="C33" s="244" t="s">
        <v>96</v>
      </c>
      <c r="D33" s="244"/>
      <c r="E33" s="245"/>
      <c r="F33" s="72"/>
      <c r="G33" s="289">
        <v>89081</v>
      </c>
      <c r="H33" s="289">
        <v>89695</v>
      </c>
      <c r="I33" s="289">
        <v>90092</v>
      </c>
      <c r="J33" s="289">
        <v>94557</v>
      </c>
      <c r="K33" s="289">
        <v>91767</v>
      </c>
      <c r="L33" s="290">
        <v>91357</v>
      </c>
      <c r="M33" s="290">
        <v>87457</v>
      </c>
      <c r="N33" s="290">
        <v>77706</v>
      </c>
      <c r="O33" s="290">
        <v>73040</v>
      </c>
      <c r="P33" s="291">
        <v>69340</v>
      </c>
      <c r="U33" s="282"/>
      <c r="V33" s="282"/>
    </row>
    <row r="34" spans="1:22" ht="13.5" thickBot="1">
      <c r="A34" s="235"/>
      <c r="B34" s="243"/>
      <c r="C34" s="244" t="s">
        <v>41</v>
      </c>
      <c r="D34" s="244"/>
      <c r="E34" s="245"/>
      <c r="F34" s="72"/>
      <c r="G34" s="292">
        <v>11944</v>
      </c>
      <c r="H34" s="292">
        <v>11657</v>
      </c>
      <c r="I34" s="292">
        <v>11723</v>
      </c>
      <c r="J34" s="292">
        <v>11174</v>
      </c>
      <c r="K34" s="292">
        <v>11406</v>
      </c>
      <c r="L34" s="293">
        <v>10908</v>
      </c>
      <c r="M34" s="293">
        <v>11314</v>
      </c>
      <c r="N34" s="293">
        <v>10601</v>
      </c>
      <c r="O34" s="293">
        <v>9174</v>
      </c>
      <c r="P34" s="294">
        <v>7791</v>
      </c>
      <c r="U34" s="282"/>
      <c r="V34" s="282"/>
    </row>
    <row r="35" spans="1:22" ht="12.75">
      <c r="A35" s="246"/>
      <c r="B35" s="247" t="s">
        <v>90</v>
      </c>
      <c r="C35" s="247"/>
      <c r="D35" s="247"/>
      <c r="E35" s="248"/>
      <c r="F35" s="44"/>
      <c r="G35" s="295">
        <v>133632</v>
      </c>
      <c r="H35" s="295">
        <v>131788</v>
      </c>
      <c r="I35" s="295">
        <v>129697</v>
      </c>
      <c r="J35" s="295">
        <v>130584</v>
      </c>
      <c r="K35" s="295">
        <v>126108</v>
      </c>
      <c r="L35" s="296">
        <v>123751</v>
      </c>
      <c r="M35" s="296">
        <v>120856</v>
      </c>
      <c r="N35" s="296">
        <v>109448</v>
      </c>
      <c r="O35" s="296">
        <v>103380</v>
      </c>
      <c r="P35" s="297">
        <v>97649</v>
      </c>
      <c r="U35" s="282"/>
      <c r="V35" s="282"/>
    </row>
    <row r="36" spans="1:22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283">
        <v>1337</v>
      </c>
      <c r="H36" s="283">
        <v>1179</v>
      </c>
      <c r="I36" s="283">
        <v>1088</v>
      </c>
      <c r="J36" s="283">
        <v>771</v>
      </c>
      <c r="K36" s="283">
        <v>791</v>
      </c>
      <c r="L36" s="284">
        <v>732</v>
      </c>
      <c r="M36" s="284">
        <v>795</v>
      </c>
      <c r="N36" s="284">
        <v>850</v>
      </c>
      <c r="O36" s="284">
        <v>842</v>
      </c>
      <c r="P36" s="285">
        <v>828</v>
      </c>
      <c r="U36" s="282"/>
      <c r="V36" s="282"/>
    </row>
    <row r="37" spans="1:22" ht="12.75" customHeight="1">
      <c r="A37" s="235"/>
      <c r="B37" s="236"/>
      <c r="C37" s="237" t="s">
        <v>49</v>
      </c>
      <c r="D37" s="237"/>
      <c r="E37" s="238"/>
      <c r="F37" s="239"/>
      <c r="G37" s="286">
        <v>46476</v>
      </c>
      <c r="H37" s="286">
        <v>44652</v>
      </c>
      <c r="I37" s="286">
        <v>42319</v>
      </c>
      <c r="J37" s="286">
        <v>41045</v>
      </c>
      <c r="K37" s="286">
        <v>38108</v>
      </c>
      <c r="L37" s="287">
        <v>36119</v>
      </c>
      <c r="M37" s="287">
        <v>35890</v>
      </c>
      <c r="N37" s="287">
        <v>32095</v>
      </c>
      <c r="O37" s="287">
        <v>31052</v>
      </c>
      <c r="P37" s="288">
        <v>30300</v>
      </c>
      <c r="U37" s="282"/>
      <c r="V37" s="282"/>
    </row>
    <row r="38" spans="1:22" ht="12.75">
      <c r="A38" s="235"/>
      <c r="B38" s="249"/>
      <c r="C38" s="244" t="s">
        <v>40</v>
      </c>
      <c r="D38" s="244"/>
      <c r="E38" s="245"/>
      <c r="F38" s="72"/>
      <c r="G38" s="289">
        <v>76587</v>
      </c>
      <c r="H38" s="289">
        <v>76881</v>
      </c>
      <c r="I38" s="289">
        <v>77157</v>
      </c>
      <c r="J38" s="289">
        <v>79998</v>
      </c>
      <c r="K38" s="289">
        <v>78144</v>
      </c>
      <c r="L38" s="290">
        <v>78005</v>
      </c>
      <c r="M38" s="290">
        <v>74810</v>
      </c>
      <c r="N38" s="290">
        <v>67477</v>
      </c>
      <c r="O38" s="290">
        <v>63430</v>
      </c>
      <c r="P38" s="291">
        <v>59874</v>
      </c>
      <c r="U38" s="282"/>
      <c r="V38" s="282"/>
    </row>
    <row r="39" spans="1:22" ht="13.5" thickBot="1">
      <c r="A39" s="235"/>
      <c r="B39" s="249"/>
      <c r="C39" s="244" t="s">
        <v>41</v>
      </c>
      <c r="D39" s="244"/>
      <c r="E39" s="245"/>
      <c r="F39" s="72"/>
      <c r="G39" s="292">
        <v>9232</v>
      </c>
      <c r="H39" s="292">
        <v>9076</v>
      </c>
      <c r="I39" s="292">
        <v>9133</v>
      </c>
      <c r="J39" s="292">
        <v>8770</v>
      </c>
      <c r="K39" s="292">
        <v>9065</v>
      </c>
      <c r="L39" s="293">
        <v>8895</v>
      </c>
      <c r="M39" s="293">
        <v>9361</v>
      </c>
      <c r="N39" s="293">
        <v>9026</v>
      </c>
      <c r="O39" s="293">
        <v>8056</v>
      </c>
      <c r="P39" s="294">
        <v>6647</v>
      </c>
      <c r="U39" s="282"/>
      <c r="V39" s="282"/>
    </row>
    <row r="40" spans="1:22" ht="12.75">
      <c r="A40" s="246"/>
      <c r="B40" s="247" t="s">
        <v>106</v>
      </c>
      <c r="C40" s="247"/>
      <c r="D40" s="247"/>
      <c r="E40" s="248"/>
      <c r="F40" s="44"/>
      <c r="G40" s="298">
        <v>18513</v>
      </c>
      <c r="H40" s="298">
        <v>18176</v>
      </c>
      <c r="I40" s="298">
        <v>18048</v>
      </c>
      <c r="J40" s="298">
        <v>19631</v>
      </c>
      <c r="K40" s="298">
        <v>18194</v>
      </c>
      <c r="L40" s="299">
        <v>17437</v>
      </c>
      <c r="M40" s="299">
        <v>17002</v>
      </c>
      <c r="N40" s="299">
        <v>13469</v>
      </c>
      <c r="O40" s="299">
        <v>12336</v>
      </c>
      <c r="P40" s="300">
        <v>12363</v>
      </c>
      <c r="U40" s="282"/>
      <c r="V40" s="282"/>
    </row>
    <row r="41" spans="1:22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283">
        <v>103</v>
      </c>
      <c r="H41" s="283">
        <v>112</v>
      </c>
      <c r="I41" s="283">
        <v>99</v>
      </c>
      <c r="J41" s="283">
        <v>73</v>
      </c>
      <c r="K41" s="283">
        <v>37</v>
      </c>
      <c r="L41" s="284">
        <v>84</v>
      </c>
      <c r="M41" s="284">
        <v>80</v>
      </c>
      <c r="N41" s="284">
        <v>60</v>
      </c>
      <c r="O41" s="284">
        <v>76</v>
      </c>
      <c r="P41" s="285">
        <v>55</v>
      </c>
      <c r="U41" s="282"/>
      <c r="V41" s="282"/>
    </row>
    <row r="42" spans="1:22" ht="12.75" customHeight="1">
      <c r="A42" s="235"/>
      <c r="B42" s="249"/>
      <c r="C42" s="237" t="s">
        <v>49</v>
      </c>
      <c r="D42" s="237"/>
      <c r="E42" s="245"/>
      <c r="F42" s="239"/>
      <c r="G42" s="286">
        <v>4799</v>
      </c>
      <c r="H42" s="286">
        <v>4327</v>
      </c>
      <c r="I42" s="286">
        <v>4076</v>
      </c>
      <c r="J42" s="286">
        <v>4325</v>
      </c>
      <c r="K42" s="286">
        <v>3874</v>
      </c>
      <c r="L42" s="287">
        <v>3666</v>
      </c>
      <c r="M42" s="287">
        <v>3902</v>
      </c>
      <c r="N42" s="287">
        <v>3224</v>
      </c>
      <c r="O42" s="287">
        <v>3144</v>
      </c>
      <c r="P42" s="288">
        <v>3391</v>
      </c>
      <c r="U42" s="282"/>
      <c r="V42" s="282"/>
    </row>
    <row r="43" spans="1:22" ht="12.75">
      <c r="A43" s="235"/>
      <c r="B43" s="249"/>
      <c r="C43" s="244" t="s">
        <v>40</v>
      </c>
      <c r="D43" s="244"/>
      <c r="E43" s="245"/>
      <c r="F43" s="72"/>
      <c r="G43" s="289">
        <v>10914</v>
      </c>
      <c r="H43" s="289">
        <v>11173</v>
      </c>
      <c r="I43" s="289">
        <v>11297</v>
      </c>
      <c r="J43" s="289">
        <v>12845</v>
      </c>
      <c r="K43" s="289">
        <v>11959</v>
      </c>
      <c r="L43" s="290">
        <v>11690</v>
      </c>
      <c r="M43" s="290">
        <v>11083</v>
      </c>
      <c r="N43" s="290">
        <v>8623</v>
      </c>
      <c r="O43" s="290">
        <v>8039</v>
      </c>
      <c r="P43" s="291">
        <v>7811</v>
      </c>
      <c r="U43" s="282"/>
      <c r="V43" s="282"/>
    </row>
    <row r="44" spans="1:22" ht="13.5" thickBot="1">
      <c r="A44" s="235"/>
      <c r="B44" s="249"/>
      <c r="C44" s="244" t="s">
        <v>41</v>
      </c>
      <c r="D44" s="244"/>
      <c r="E44" s="245"/>
      <c r="F44" s="72"/>
      <c r="G44" s="292">
        <v>2697</v>
      </c>
      <c r="H44" s="292">
        <v>2564</v>
      </c>
      <c r="I44" s="292">
        <v>2576</v>
      </c>
      <c r="J44" s="292">
        <v>2388</v>
      </c>
      <c r="K44" s="292">
        <v>2324</v>
      </c>
      <c r="L44" s="293">
        <v>1997</v>
      </c>
      <c r="M44" s="293">
        <v>1937</v>
      </c>
      <c r="N44" s="293">
        <v>1562</v>
      </c>
      <c r="O44" s="293">
        <v>1077</v>
      </c>
      <c r="P44" s="294">
        <v>1106</v>
      </c>
      <c r="U44" s="282"/>
      <c r="V44" s="282"/>
    </row>
    <row r="45" spans="1:22" ht="12.75">
      <c r="A45" s="250"/>
      <c r="B45" s="251" t="s">
        <v>91</v>
      </c>
      <c r="C45" s="251"/>
      <c r="D45" s="251"/>
      <c r="E45" s="252"/>
      <c r="F45" s="253"/>
      <c r="G45" s="301">
        <v>1777</v>
      </c>
      <c r="H45" s="301">
        <v>1839</v>
      </c>
      <c r="I45" s="301">
        <v>1820</v>
      </c>
      <c r="J45" s="301">
        <v>1909</v>
      </c>
      <c r="K45" s="301">
        <v>1845</v>
      </c>
      <c r="L45" s="302">
        <v>1858</v>
      </c>
      <c r="M45" s="302">
        <v>1762</v>
      </c>
      <c r="N45" s="302">
        <v>1834</v>
      </c>
      <c r="O45" s="302">
        <v>1809</v>
      </c>
      <c r="P45" s="303">
        <v>1915</v>
      </c>
      <c r="U45" s="282"/>
      <c r="V45" s="282"/>
    </row>
    <row r="46" spans="1:22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308">
        <v>119</v>
      </c>
      <c r="H46" s="308">
        <v>120</v>
      </c>
      <c r="I46" s="308">
        <v>56</v>
      </c>
      <c r="J46" s="308">
        <v>61</v>
      </c>
      <c r="K46" s="308">
        <v>53</v>
      </c>
      <c r="L46" s="309">
        <v>67</v>
      </c>
      <c r="M46" s="309">
        <v>68</v>
      </c>
      <c r="N46" s="309">
        <v>100</v>
      </c>
      <c r="O46" s="309">
        <v>89</v>
      </c>
      <c r="P46" s="310">
        <v>95</v>
      </c>
      <c r="U46" s="282"/>
      <c r="V46" s="282"/>
    </row>
    <row r="47" spans="1:22" ht="12.75" customHeight="1">
      <c r="A47" s="235"/>
      <c r="B47" s="236"/>
      <c r="C47" s="237" t="s">
        <v>49</v>
      </c>
      <c r="D47" s="237"/>
      <c r="E47" s="238"/>
      <c r="F47" s="239"/>
      <c r="G47" s="286">
        <v>63</v>
      </c>
      <c r="H47" s="286">
        <v>61</v>
      </c>
      <c r="I47" s="286">
        <v>112</v>
      </c>
      <c r="J47" s="286">
        <v>118</v>
      </c>
      <c r="K47" s="286">
        <v>111</v>
      </c>
      <c r="L47" s="287">
        <v>113</v>
      </c>
      <c r="M47" s="287">
        <v>114</v>
      </c>
      <c r="N47" s="287">
        <v>115</v>
      </c>
      <c r="O47" s="287">
        <v>108</v>
      </c>
      <c r="P47" s="288">
        <v>127</v>
      </c>
      <c r="U47" s="282"/>
      <c r="V47" s="282"/>
    </row>
    <row r="48" spans="1:22" ht="12.75">
      <c r="A48" s="235"/>
      <c r="B48" s="236"/>
      <c r="C48" s="244" t="s">
        <v>40</v>
      </c>
      <c r="D48" s="244"/>
      <c r="E48" s="245"/>
      <c r="F48" s="72"/>
      <c r="G48" s="289">
        <v>1580</v>
      </c>
      <c r="H48" s="289">
        <v>1641</v>
      </c>
      <c r="I48" s="289">
        <v>1638</v>
      </c>
      <c r="J48" s="289">
        <v>1714</v>
      </c>
      <c r="K48" s="289">
        <v>1664</v>
      </c>
      <c r="L48" s="290">
        <v>1662</v>
      </c>
      <c r="M48" s="290">
        <v>1564</v>
      </c>
      <c r="N48" s="290">
        <v>1606</v>
      </c>
      <c r="O48" s="290">
        <v>1571</v>
      </c>
      <c r="P48" s="291">
        <v>1655</v>
      </c>
      <c r="U48" s="282"/>
      <c r="V48" s="282"/>
    </row>
    <row r="49" spans="1:22" ht="13.5" thickBot="1">
      <c r="A49" s="260"/>
      <c r="B49" s="261"/>
      <c r="C49" s="262" t="s">
        <v>41</v>
      </c>
      <c r="D49" s="262"/>
      <c r="E49" s="263"/>
      <c r="F49" s="93"/>
      <c r="G49" s="292">
        <v>15</v>
      </c>
      <c r="H49" s="292">
        <v>17</v>
      </c>
      <c r="I49" s="292">
        <v>14</v>
      </c>
      <c r="J49" s="292">
        <v>16</v>
      </c>
      <c r="K49" s="292">
        <v>17</v>
      </c>
      <c r="L49" s="293">
        <v>16</v>
      </c>
      <c r="M49" s="293">
        <v>16</v>
      </c>
      <c r="N49" s="293">
        <v>13</v>
      </c>
      <c r="O49" s="293">
        <v>41</v>
      </c>
      <c r="P49" s="294">
        <v>38</v>
      </c>
      <c r="U49" s="282"/>
      <c r="V49" s="282"/>
    </row>
    <row r="50" spans="1:22" ht="13.5" thickBot="1">
      <c r="A50" s="254" t="s">
        <v>42</v>
      </c>
      <c r="B50" s="255"/>
      <c r="C50" s="255"/>
      <c r="D50" s="255"/>
      <c r="E50" s="255"/>
      <c r="F50" s="256"/>
      <c r="G50" s="304"/>
      <c r="H50" s="304"/>
      <c r="I50" s="304"/>
      <c r="J50" s="305"/>
      <c r="K50" s="306"/>
      <c r="L50" s="304"/>
      <c r="M50" s="304"/>
      <c r="N50" s="304"/>
      <c r="O50" s="304"/>
      <c r="P50" s="307"/>
      <c r="U50" s="282"/>
      <c r="V50" s="282"/>
    </row>
    <row r="51" spans="1:22" ht="12.75">
      <c r="A51" s="227"/>
      <c r="B51" s="228" t="s">
        <v>37</v>
      </c>
      <c r="C51" s="228"/>
      <c r="D51" s="228"/>
      <c r="E51" s="229"/>
      <c r="F51" s="230"/>
      <c r="G51" s="279">
        <v>124903</v>
      </c>
      <c r="H51" s="279">
        <v>126270</v>
      </c>
      <c r="I51" s="279">
        <v>124633</v>
      </c>
      <c r="J51" s="279">
        <v>122239</v>
      </c>
      <c r="K51" s="279">
        <v>118420</v>
      </c>
      <c r="L51" s="280">
        <v>115506</v>
      </c>
      <c r="M51" s="280">
        <v>109080</v>
      </c>
      <c r="N51" s="280">
        <v>103070</v>
      </c>
      <c r="O51" s="280">
        <v>100724</v>
      </c>
      <c r="P51" s="264" t="s">
        <v>104</v>
      </c>
      <c r="U51" s="282"/>
      <c r="V51" s="282"/>
    </row>
    <row r="52" spans="1:22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283">
        <v>810</v>
      </c>
      <c r="H52" s="283">
        <v>852</v>
      </c>
      <c r="I52" s="283">
        <v>717</v>
      </c>
      <c r="J52" s="283">
        <v>653</v>
      </c>
      <c r="K52" s="283">
        <v>558</v>
      </c>
      <c r="L52" s="284">
        <v>522</v>
      </c>
      <c r="M52" s="284">
        <v>458</v>
      </c>
      <c r="N52" s="284">
        <v>530</v>
      </c>
      <c r="O52" s="284">
        <v>586</v>
      </c>
      <c r="P52" s="267" t="s">
        <v>104</v>
      </c>
      <c r="U52" s="282"/>
      <c r="V52" s="282"/>
    </row>
    <row r="53" spans="1:22" ht="12.75" customHeight="1">
      <c r="A53" s="235"/>
      <c r="B53" s="236"/>
      <c r="C53" s="237" t="s">
        <v>95</v>
      </c>
      <c r="D53" s="237"/>
      <c r="E53" s="238"/>
      <c r="F53" s="239"/>
      <c r="G53" s="286">
        <v>42430</v>
      </c>
      <c r="H53" s="286">
        <v>40752</v>
      </c>
      <c r="I53" s="286">
        <v>38559</v>
      </c>
      <c r="J53" s="286">
        <v>35822</v>
      </c>
      <c r="K53" s="286">
        <v>33547</v>
      </c>
      <c r="L53" s="287">
        <v>31082</v>
      </c>
      <c r="M53" s="287">
        <v>27558</v>
      </c>
      <c r="N53" s="287">
        <v>27972</v>
      </c>
      <c r="O53" s="287">
        <v>27531</v>
      </c>
      <c r="P53" s="270" t="s">
        <v>104</v>
      </c>
      <c r="U53" s="282"/>
      <c r="V53" s="282"/>
    </row>
    <row r="54" spans="1:22" ht="15">
      <c r="A54" s="235"/>
      <c r="B54" s="243"/>
      <c r="C54" s="244" t="s">
        <v>96</v>
      </c>
      <c r="D54" s="244"/>
      <c r="E54" s="245"/>
      <c r="F54" s="72"/>
      <c r="G54" s="289">
        <v>73331</v>
      </c>
      <c r="H54" s="289">
        <v>75851</v>
      </c>
      <c r="I54" s="289">
        <v>77084</v>
      </c>
      <c r="J54" s="289">
        <v>77622</v>
      </c>
      <c r="K54" s="289">
        <v>76946</v>
      </c>
      <c r="L54" s="290">
        <v>76636</v>
      </c>
      <c r="M54" s="290">
        <v>74812</v>
      </c>
      <c r="N54" s="290">
        <v>70149</v>
      </c>
      <c r="O54" s="311">
        <v>68917</v>
      </c>
      <c r="P54" s="274" t="s">
        <v>104</v>
      </c>
      <c r="U54" s="282"/>
      <c r="V54" s="282"/>
    </row>
    <row r="55" spans="1:22" ht="13.5" thickBot="1">
      <c r="A55" s="235"/>
      <c r="B55" s="243"/>
      <c r="C55" s="244" t="s">
        <v>41</v>
      </c>
      <c r="D55" s="244"/>
      <c r="E55" s="245"/>
      <c r="F55" s="72"/>
      <c r="G55" s="292">
        <v>8332</v>
      </c>
      <c r="H55" s="292">
        <v>8815</v>
      </c>
      <c r="I55" s="292">
        <v>8273</v>
      </c>
      <c r="J55" s="292">
        <v>8142</v>
      </c>
      <c r="K55" s="292">
        <v>7369</v>
      </c>
      <c r="L55" s="293">
        <v>7266</v>
      </c>
      <c r="M55" s="293">
        <v>6252</v>
      </c>
      <c r="N55" s="293">
        <v>4419</v>
      </c>
      <c r="O55" s="293">
        <v>3690</v>
      </c>
      <c r="P55" s="277" t="s">
        <v>104</v>
      </c>
      <c r="U55" s="282"/>
      <c r="V55" s="282"/>
    </row>
    <row r="56" spans="1:22" ht="12.75">
      <c r="A56" s="246"/>
      <c r="B56" s="247" t="s">
        <v>90</v>
      </c>
      <c r="C56" s="247"/>
      <c r="D56" s="247"/>
      <c r="E56" s="248"/>
      <c r="F56" s="44"/>
      <c r="G56" s="295">
        <v>109171</v>
      </c>
      <c r="H56" s="295">
        <v>110014</v>
      </c>
      <c r="I56" s="295">
        <v>108120</v>
      </c>
      <c r="J56" s="295">
        <v>105902</v>
      </c>
      <c r="K56" s="295">
        <v>102162</v>
      </c>
      <c r="L56" s="312">
        <v>99473</v>
      </c>
      <c r="M56" s="312">
        <v>93368</v>
      </c>
      <c r="N56" s="312">
        <v>89637</v>
      </c>
      <c r="O56" s="312">
        <v>87646</v>
      </c>
      <c r="P56" s="267" t="s">
        <v>104</v>
      </c>
      <c r="U56" s="282"/>
      <c r="V56" s="282"/>
    </row>
    <row r="57" spans="1:22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283">
        <v>685</v>
      </c>
      <c r="H57" s="283">
        <v>743</v>
      </c>
      <c r="I57" s="283">
        <v>632</v>
      </c>
      <c r="J57" s="283">
        <v>586</v>
      </c>
      <c r="K57" s="283">
        <v>452</v>
      </c>
      <c r="L57" s="284">
        <v>461</v>
      </c>
      <c r="M57" s="284">
        <v>386</v>
      </c>
      <c r="N57" s="284">
        <v>462</v>
      </c>
      <c r="O57" s="284">
        <v>472</v>
      </c>
      <c r="P57" s="267" t="s">
        <v>104</v>
      </c>
      <c r="U57" s="282"/>
      <c r="V57" s="282"/>
    </row>
    <row r="58" spans="1:22" ht="12.75" customHeight="1">
      <c r="A58" s="235"/>
      <c r="B58" s="236"/>
      <c r="C58" s="237" t="s">
        <v>49</v>
      </c>
      <c r="D58" s="237"/>
      <c r="E58" s="238"/>
      <c r="F58" s="239"/>
      <c r="G58" s="286">
        <v>38236</v>
      </c>
      <c r="H58" s="286">
        <v>36803</v>
      </c>
      <c r="I58" s="286">
        <v>34806</v>
      </c>
      <c r="J58" s="286">
        <v>32378</v>
      </c>
      <c r="K58" s="286">
        <v>30223</v>
      </c>
      <c r="L58" s="287">
        <v>27740</v>
      </c>
      <c r="M58" s="287">
        <v>24674</v>
      </c>
      <c r="N58" s="287">
        <v>25078</v>
      </c>
      <c r="O58" s="287">
        <v>24701</v>
      </c>
      <c r="P58" s="270" t="s">
        <v>104</v>
      </c>
      <c r="U58" s="282"/>
      <c r="V58" s="282"/>
    </row>
    <row r="59" spans="1:22" ht="12.75">
      <c r="A59" s="235"/>
      <c r="B59" s="236"/>
      <c r="C59" s="244" t="s">
        <v>40</v>
      </c>
      <c r="D59" s="244"/>
      <c r="E59" s="245"/>
      <c r="F59" s="72"/>
      <c r="G59" s="289">
        <v>63663</v>
      </c>
      <c r="H59" s="289">
        <v>65720</v>
      </c>
      <c r="I59" s="289">
        <v>66435</v>
      </c>
      <c r="J59" s="289">
        <v>66761</v>
      </c>
      <c r="K59" s="289">
        <v>65766</v>
      </c>
      <c r="L59" s="290">
        <v>65614</v>
      </c>
      <c r="M59" s="290">
        <v>63371</v>
      </c>
      <c r="N59" s="290">
        <v>60453</v>
      </c>
      <c r="O59" s="311">
        <v>59414</v>
      </c>
      <c r="P59" s="274" t="s">
        <v>104</v>
      </c>
      <c r="U59" s="282"/>
      <c r="V59" s="282"/>
    </row>
    <row r="60" spans="1:22" ht="13.5" thickBot="1">
      <c r="A60" s="260"/>
      <c r="B60" s="261"/>
      <c r="C60" s="262" t="s">
        <v>41</v>
      </c>
      <c r="D60" s="262"/>
      <c r="E60" s="263"/>
      <c r="F60" s="93"/>
      <c r="G60" s="292">
        <v>6587</v>
      </c>
      <c r="H60" s="292">
        <v>6748</v>
      </c>
      <c r="I60" s="292">
        <v>6247</v>
      </c>
      <c r="J60" s="292">
        <v>6177</v>
      </c>
      <c r="K60" s="292">
        <v>5721</v>
      </c>
      <c r="L60" s="293">
        <v>5658</v>
      </c>
      <c r="M60" s="293">
        <v>4937</v>
      </c>
      <c r="N60" s="293">
        <v>3644</v>
      </c>
      <c r="O60" s="311">
        <v>3059</v>
      </c>
      <c r="P60" s="274" t="s">
        <v>104</v>
      </c>
      <c r="U60" s="282"/>
      <c r="V60" s="282"/>
    </row>
    <row r="61" spans="1:22" ht="12.75">
      <c r="A61" s="246"/>
      <c r="B61" s="247" t="s">
        <v>106</v>
      </c>
      <c r="C61" s="247"/>
      <c r="D61" s="247"/>
      <c r="E61" s="248"/>
      <c r="F61" s="44"/>
      <c r="G61" s="301">
        <v>14242</v>
      </c>
      <c r="H61" s="301">
        <v>14832</v>
      </c>
      <c r="I61" s="301">
        <v>15007</v>
      </c>
      <c r="J61" s="301">
        <v>14711</v>
      </c>
      <c r="K61" s="301">
        <v>14667</v>
      </c>
      <c r="L61" s="302">
        <v>14479</v>
      </c>
      <c r="M61" s="302">
        <v>14068</v>
      </c>
      <c r="N61" s="302">
        <v>11968</v>
      </c>
      <c r="O61" s="302">
        <v>11469</v>
      </c>
      <c r="P61" s="264" t="s">
        <v>104</v>
      </c>
      <c r="U61" s="282"/>
      <c r="V61" s="282"/>
    </row>
    <row r="62" spans="1:22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283">
        <v>51</v>
      </c>
      <c r="H62" s="283">
        <v>65</v>
      </c>
      <c r="I62" s="283">
        <v>42</v>
      </c>
      <c r="J62" s="283">
        <v>36</v>
      </c>
      <c r="K62" s="283">
        <v>65</v>
      </c>
      <c r="L62" s="284">
        <v>34</v>
      </c>
      <c r="M62" s="284">
        <v>38</v>
      </c>
      <c r="N62" s="284">
        <v>46</v>
      </c>
      <c r="O62" s="284">
        <v>69</v>
      </c>
      <c r="P62" s="267" t="s">
        <v>104</v>
      </c>
      <c r="U62" s="282"/>
      <c r="V62" s="282"/>
    </row>
    <row r="63" spans="1:22" ht="12.75" customHeight="1">
      <c r="A63" s="235"/>
      <c r="B63" s="249"/>
      <c r="C63" s="237" t="s">
        <v>49</v>
      </c>
      <c r="D63" s="237"/>
      <c r="E63" s="245"/>
      <c r="F63" s="239"/>
      <c r="G63" s="286">
        <v>4118</v>
      </c>
      <c r="H63" s="286">
        <v>3868</v>
      </c>
      <c r="I63" s="286">
        <v>3696</v>
      </c>
      <c r="J63" s="286">
        <v>3351</v>
      </c>
      <c r="K63" s="286">
        <v>3232</v>
      </c>
      <c r="L63" s="287">
        <v>3257</v>
      </c>
      <c r="M63" s="287">
        <v>2806</v>
      </c>
      <c r="N63" s="287">
        <v>2812</v>
      </c>
      <c r="O63" s="287">
        <v>2741</v>
      </c>
      <c r="P63" s="270" t="s">
        <v>104</v>
      </c>
      <c r="U63" s="282"/>
      <c r="V63" s="282"/>
    </row>
    <row r="64" spans="1:22" ht="12.75">
      <c r="A64" s="235"/>
      <c r="B64" s="249"/>
      <c r="C64" s="244" t="s">
        <v>40</v>
      </c>
      <c r="D64" s="244"/>
      <c r="E64" s="245"/>
      <c r="F64" s="72"/>
      <c r="G64" s="289">
        <v>8348</v>
      </c>
      <c r="H64" s="289">
        <v>8844</v>
      </c>
      <c r="I64" s="289">
        <v>9260</v>
      </c>
      <c r="J64" s="289">
        <v>9373</v>
      </c>
      <c r="K64" s="289">
        <v>9737</v>
      </c>
      <c r="L64" s="290">
        <v>9594</v>
      </c>
      <c r="M64" s="290">
        <v>9922</v>
      </c>
      <c r="N64" s="290">
        <v>8350</v>
      </c>
      <c r="O64" s="311">
        <v>8038</v>
      </c>
      <c r="P64" s="274" t="s">
        <v>104</v>
      </c>
      <c r="U64" s="282"/>
      <c r="V64" s="282"/>
    </row>
    <row r="65" spans="1:22" ht="13.5" thickBot="1">
      <c r="A65" s="235"/>
      <c r="B65" s="249"/>
      <c r="C65" s="244" t="s">
        <v>41</v>
      </c>
      <c r="D65" s="244"/>
      <c r="E65" s="245"/>
      <c r="F65" s="72"/>
      <c r="G65" s="292">
        <v>1725</v>
      </c>
      <c r="H65" s="292">
        <v>2055</v>
      </c>
      <c r="I65" s="292">
        <v>2009</v>
      </c>
      <c r="J65" s="292">
        <v>1951</v>
      </c>
      <c r="K65" s="292">
        <v>1633</v>
      </c>
      <c r="L65" s="293">
        <v>1594</v>
      </c>
      <c r="M65" s="293">
        <v>1302</v>
      </c>
      <c r="N65" s="293">
        <v>760</v>
      </c>
      <c r="O65" s="293">
        <v>621</v>
      </c>
      <c r="P65" s="277" t="s">
        <v>104</v>
      </c>
      <c r="U65" s="282"/>
      <c r="V65" s="282"/>
    </row>
    <row r="66" spans="1:22" ht="12.75">
      <c r="A66" s="250"/>
      <c r="B66" s="251" t="s">
        <v>91</v>
      </c>
      <c r="C66" s="251"/>
      <c r="D66" s="251"/>
      <c r="E66" s="252"/>
      <c r="F66" s="253"/>
      <c r="G66" s="301">
        <v>1490</v>
      </c>
      <c r="H66" s="301">
        <v>1424</v>
      </c>
      <c r="I66" s="301">
        <v>1506</v>
      </c>
      <c r="J66" s="301">
        <v>1626</v>
      </c>
      <c r="K66" s="301">
        <v>1591</v>
      </c>
      <c r="L66" s="302">
        <v>1554</v>
      </c>
      <c r="M66" s="302">
        <v>1644</v>
      </c>
      <c r="N66" s="302">
        <v>1465</v>
      </c>
      <c r="O66" s="302">
        <v>1609</v>
      </c>
      <c r="P66" s="264" t="s">
        <v>104</v>
      </c>
      <c r="U66" s="282"/>
      <c r="V66" s="282"/>
    </row>
    <row r="67" spans="1:22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286">
        <v>74</v>
      </c>
      <c r="H67" s="286">
        <v>44</v>
      </c>
      <c r="I67" s="286">
        <v>43</v>
      </c>
      <c r="J67" s="286">
        <v>31</v>
      </c>
      <c r="K67" s="286">
        <v>41</v>
      </c>
      <c r="L67" s="287">
        <v>27</v>
      </c>
      <c r="M67" s="287">
        <v>34</v>
      </c>
      <c r="N67" s="287">
        <v>22</v>
      </c>
      <c r="O67" s="287">
        <v>45</v>
      </c>
      <c r="P67" s="267" t="s">
        <v>104</v>
      </c>
      <c r="U67" s="282"/>
      <c r="V67" s="282"/>
    </row>
    <row r="68" spans="1:22" ht="12.75">
      <c r="A68" s="235"/>
      <c r="B68" s="236"/>
      <c r="C68" s="237" t="s">
        <v>49</v>
      </c>
      <c r="D68" s="237"/>
      <c r="E68" s="238"/>
      <c r="F68" s="239"/>
      <c r="G68" s="286">
        <v>76</v>
      </c>
      <c r="H68" s="286">
        <v>81</v>
      </c>
      <c r="I68" s="286">
        <v>57</v>
      </c>
      <c r="J68" s="286">
        <v>93</v>
      </c>
      <c r="K68" s="286">
        <v>92</v>
      </c>
      <c r="L68" s="287">
        <v>85</v>
      </c>
      <c r="M68" s="287">
        <v>78</v>
      </c>
      <c r="N68" s="287">
        <v>82</v>
      </c>
      <c r="O68" s="287">
        <v>89</v>
      </c>
      <c r="P68" s="270" t="s">
        <v>104</v>
      </c>
      <c r="U68" s="282"/>
      <c r="V68" s="282"/>
    </row>
    <row r="69" spans="1:22" ht="12.75">
      <c r="A69" s="235"/>
      <c r="B69" s="249"/>
      <c r="C69" s="244" t="s">
        <v>40</v>
      </c>
      <c r="D69" s="244"/>
      <c r="E69" s="245"/>
      <c r="F69" s="72"/>
      <c r="G69" s="289">
        <v>1320</v>
      </c>
      <c r="H69" s="289">
        <v>1287</v>
      </c>
      <c r="I69" s="289">
        <v>1389</v>
      </c>
      <c r="J69" s="289">
        <v>1488</v>
      </c>
      <c r="K69" s="289">
        <v>1443</v>
      </c>
      <c r="L69" s="290">
        <v>1428</v>
      </c>
      <c r="M69" s="290">
        <v>1519</v>
      </c>
      <c r="N69" s="290">
        <v>1346</v>
      </c>
      <c r="O69" s="311">
        <v>1465</v>
      </c>
      <c r="P69" s="274" t="s">
        <v>104</v>
      </c>
      <c r="U69" s="282"/>
      <c r="V69" s="282"/>
    </row>
    <row r="70" spans="1:22" ht="13.5" thickBot="1">
      <c r="A70" s="235"/>
      <c r="B70" s="249"/>
      <c r="C70" s="244" t="s">
        <v>41</v>
      </c>
      <c r="D70" s="244"/>
      <c r="E70" s="245"/>
      <c r="F70" s="72"/>
      <c r="G70" s="292">
        <v>20</v>
      </c>
      <c r="H70" s="292">
        <v>12</v>
      </c>
      <c r="I70" s="292">
        <v>17</v>
      </c>
      <c r="J70" s="292">
        <v>14</v>
      </c>
      <c r="K70" s="292">
        <v>15</v>
      </c>
      <c r="L70" s="293">
        <v>14</v>
      </c>
      <c r="M70" s="293">
        <v>13</v>
      </c>
      <c r="N70" s="293">
        <v>15</v>
      </c>
      <c r="O70" s="293">
        <v>10</v>
      </c>
      <c r="P70" s="277" t="s">
        <v>104</v>
      </c>
      <c r="U70" s="282"/>
      <c r="V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8"/>
      <c r="O71" s="108"/>
      <c r="P71" s="108" t="s">
        <v>127</v>
      </c>
    </row>
    <row r="72" spans="1:16" ht="29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B72:P72"/>
    <mergeCell ref="B67:B70"/>
    <mergeCell ref="B10:B13"/>
    <mergeCell ref="B15:B18"/>
    <mergeCell ref="B20:B23"/>
    <mergeCell ref="B62:B65"/>
    <mergeCell ref="B57:B60"/>
    <mergeCell ref="B25:B28"/>
    <mergeCell ref="B31:B34"/>
    <mergeCell ref="N3:N6"/>
    <mergeCell ref="E1:P1"/>
    <mergeCell ref="J3:J6"/>
    <mergeCell ref="P3:P6"/>
    <mergeCell ref="G3:G6"/>
    <mergeCell ref="H3:H6"/>
    <mergeCell ref="I3:I6"/>
    <mergeCell ref="L3:L6"/>
    <mergeCell ref="K3:K6"/>
    <mergeCell ref="O3:O6"/>
    <mergeCell ref="M3:M6"/>
    <mergeCell ref="B52:B55"/>
    <mergeCell ref="B41:B44"/>
    <mergeCell ref="B46:B49"/>
    <mergeCell ref="A3:F7"/>
    <mergeCell ref="B36:B39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421875" style="2" customWidth="1"/>
    <col min="6" max="6" width="1.1484375" style="2" customWidth="1"/>
    <col min="7" max="16" width="6.28125" style="2" customWidth="1"/>
    <col min="17" max="17" width="7.140625" style="2" customWidth="1"/>
    <col min="18" max="16384" width="9.140625" style="2" customWidth="1"/>
  </cols>
  <sheetData>
    <row r="1" spans="1:16" s="9" customFormat="1" ht="30" customHeight="1">
      <c r="A1" s="5" t="s">
        <v>7</v>
      </c>
      <c r="B1" s="6"/>
      <c r="C1" s="6"/>
      <c r="D1" s="6"/>
      <c r="E1" s="7" t="s">
        <v>118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16" ht="12.75">
      <c r="A9" s="227"/>
      <c r="B9" s="228" t="s">
        <v>37</v>
      </c>
      <c r="C9" s="228"/>
      <c r="D9" s="228"/>
      <c r="E9" s="229"/>
      <c r="F9" s="230"/>
      <c r="G9" s="185">
        <v>33678</v>
      </c>
      <c r="H9" s="185">
        <v>35918</v>
      </c>
      <c r="I9" s="185">
        <v>35578</v>
      </c>
      <c r="J9" s="185">
        <v>34815</v>
      </c>
      <c r="K9" s="185">
        <v>35327</v>
      </c>
      <c r="L9" s="187">
        <v>37281</v>
      </c>
      <c r="M9" s="187">
        <v>36792</v>
      </c>
      <c r="N9" s="187">
        <v>35952</v>
      </c>
      <c r="O9" s="187">
        <v>30873</v>
      </c>
      <c r="P9" s="186">
        <v>27035</v>
      </c>
    </row>
    <row r="10" spans="1:16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192">
        <v>39</v>
      </c>
      <c r="H10" s="192">
        <v>62</v>
      </c>
      <c r="I10" s="192">
        <v>85</v>
      </c>
      <c r="J10" s="192">
        <v>136</v>
      </c>
      <c r="K10" s="192">
        <v>57</v>
      </c>
      <c r="L10" s="194">
        <v>120</v>
      </c>
      <c r="M10" s="194">
        <v>115</v>
      </c>
      <c r="N10" s="194">
        <v>145</v>
      </c>
      <c r="O10" s="194">
        <v>87</v>
      </c>
      <c r="P10" s="193">
        <v>25</v>
      </c>
    </row>
    <row r="11" spans="1:16" ht="12.75" customHeight="1">
      <c r="A11" s="235"/>
      <c r="B11" s="236"/>
      <c r="C11" s="237" t="s">
        <v>95</v>
      </c>
      <c r="D11" s="237"/>
      <c r="E11" s="238"/>
      <c r="F11" s="239"/>
      <c r="G11" s="240">
        <v>1382</v>
      </c>
      <c r="H11" s="240">
        <v>1639</v>
      </c>
      <c r="I11" s="240">
        <v>1441</v>
      </c>
      <c r="J11" s="240">
        <v>1280</v>
      </c>
      <c r="K11" s="240">
        <v>1415</v>
      </c>
      <c r="L11" s="241">
        <v>1338</v>
      </c>
      <c r="M11" s="241">
        <v>1379</v>
      </c>
      <c r="N11" s="241">
        <v>1493</v>
      </c>
      <c r="O11" s="241">
        <v>1501</v>
      </c>
      <c r="P11" s="242">
        <v>1666</v>
      </c>
    </row>
    <row r="12" spans="1:16" ht="15">
      <c r="A12" s="235"/>
      <c r="B12" s="243"/>
      <c r="C12" s="244" t="s">
        <v>96</v>
      </c>
      <c r="D12" s="244"/>
      <c r="E12" s="245"/>
      <c r="F12" s="72"/>
      <c r="G12" s="199">
        <v>10174</v>
      </c>
      <c r="H12" s="199">
        <v>10632</v>
      </c>
      <c r="I12" s="199">
        <v>10216</v>
      </c>
      <c r="J12" s="199">
        <v>10881</v>
      </c>
      <c r="K12" s="199">
        <v>10594</v>
      </c>
      <c r="L12" s="201">
        <v>10611</v>
      </c>
      <c r="M12" s="201">
        <v>10477</v>
      </c>
      <c r="N12" s="201">
        <v>10366</v>
      </c>
      <c r="O12" s="201">
        <v>9646</v>
      </c>
      <c r="P12" s="200">
        <v>9535</v>
      </c>
    </row>
    <row r="13" spans="1:16" ht="13.5" thickBot="1">
      <c r="A13" s="235"/>
      <c r="B13" s="243"/>
      <c r="C13" s="244" t="s">
        <v>41</v>
      </c>
      <c r="D13" s="244"/>
      <c r="E13" s="245"/>
      <c r="F13" s="72"/>
      <c r="G13" s="206">
        <v>22083</v>
      </c>
      <c r="H13" s="206">
        <v>23585</v>
      </c>
      <c r="I13" s="206">
        <v>23836</v>
      </c>
      <c r="J13" s="206">
        <v>22518</v>
      </c>
      <c r="K13" s="206">
        <v>23261</v>
      </c>
      <c r="L13" s="208">
        <v>25212</v>
      </c>
      <c r="M13" s="208">
        <v>24821</v>
      </c>
      <c r="N13" s="208">
        <v>23948</v>
      </c>
      <c r="O13" s="208">
        <v>19639</v>
      </c>
      <c r="P13" s="207">
        <v>15809</v>
      </c>
    </row>
    <row r="14" spans="1:16" ht="12.75">
      <c r="A14" s="246"/>
      <c r="B14" s="247" t="s">
        <v>90</v>
      </c>
      <c r="C14" s="247"/>
      <c r="D14" s="247"/>
      <c r="E14" s="248"/>
      <c r="F14" s="44"/>
      <c r="G14" s="185">
        <v>20296</v>
      </c>
      <c r="H14" s="185">
        <v>21977</v>
      </c>
      <c r="I14" s="185">
        <v>21557</v>
      </c>
      <c r="J14" s="185">
        <v>20756</v>
      </c>
      <c r="K14" s="185">
        <v>20794</v>
      </c>
      <c r="L14" s="187">
        <v>21655</v>
      </c>
      <c r="M14" s="187">
        <v>21191</v>
      </c>
      <c r="N14" s="187">
        <v>21153</v>
      </c>
      <c r="O14" s="187">
        <v>18360</v>
      </c>
      <c r="P14" s="186">
        <v>16272</v>
      </c>
    </row>
    <row r="15" spans="1:16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192">
        <v>35</v>
      </c>
      <c r="H15" s="192">
        <v>40</v>
      </c>
      <c r="I15" s="192">
        <v>60</v>
      </c>
      <c r="J15" s="192">
        <v>136</v>
      </c>
      <c r="K15" s="192">
        <v>57</v>
      </c>
      <c r="L15" s="194">
        <v>120</v>
      </c>
      <c r="M15" s="194">
        <v>115</v>
      </c>
      <c r="N15" s="194">
        <v>130</v>
      </c>
      <c r="O15" s="194">
        <v>58</v>
      </c>
      <c r="P15" s="193">
        <v>0</v>
      </c>
    </row>
    <row r="16" spans="1:16" ht="12.75" customHeight="1">
      <c r="A16" s="235"/>
      <c r="B16" s="236"/>
      <c r="C16" s="237" t="s">
        <v>49</v>
      </c>
      <c r="D16" s="237"/>
      <c r="E16" s="238"/>
      <c r="F16" s="239"/>
      <c r="G16" s="240">
        <v>813</v>
      </c>
      <c r="H16" s="240">
        <v>1037</v>
      </c>
      <c r="I16" s="240">
        <v>851</v>
      </c>
      <c r="J16" s="240">
        <v>716</v>
      </c>
      <c r="K16" s="240">
        <v>846</v>
      </c>
      <c r="L16" s="241">
        <v>828</v>
      </c>
      <c r="M16" s="241">
        <v>851</v>
      </c>
      <c r="N16" s="241">
        <v>926</v>
      </c>
      <c r="O16" s="241">
        <v>998</v>
      </c>
      <c r="P16" s="242">
        <v>1033</v>
      </c>
    </row>
    <row r="17" spans="1:16" ht="12.75">
      <c r="A17" s="235"/>
      <c r="B17" s="249"/>
      <c r="C17" s="244" t="s">
        <v>40</v>
      </c>
      <c r="D17" s="244"/>
      <c r="E17" s="245"/>
      <c r="F17" s="72"/>
      <c r="G17" s="199">
        <v>7291</v>
      </c>
      <c r="H17" s="199">
        <v>7492</v>
      </c>
      <c r="I17" s="199">
        <v>7046</v>
      </c>
      <c r="J17" s="199">
        <v>6924</v>
      </c>
      <c r="K17" s="199">
        <v>6757</v>
      </c>
      <c r="L17" s="201">
        <v>6464</v>
      </c>
      <c r="M17" s="201">
        <v>6247</v>
      </c>
      <c r="N17" s="201">
        <v>5963</v>
      </c>
      <c r="O17" s="201">
        <v>5458</v>
      </c>
      <c r="P17" s="200">
        <v>5219</v>
      </c>
    </row>
    <row r="18" spans="1:16" ht="13.5" thickBot="1">
      <c r="A18" s="235"/>
      <c r="B18" s="249"/>
      <c r="C18" s="244" t="s">
        <v>41</v>
      </c>
      <c r="D18" s="244"/>
      <c r="E18" s="245"/>
      <c r="F18" s="72"/>
      <c r="G18" s="206">
        <v>12157</v>
      </c>
      <c r="H18" s="206">
        <v>13408</v>
      </c>
      <c r="I18" s="206">
        <v>13600</v>
      </c>
      <c r="J18" s="206">
        <v>12980</v>
      </c>
      <c r="K18" s="206">
        <v>13134</v>
      </c>
      <c r="L18" s="208">
        <v>14243</v>
      </c>
      <c r="M18" s="208">
        <v>13978</v>
      </c>
      <c r="N18" s="208">
        <v>14134</v>
      </c>
      <c r="O18" s="208">
        <v>11846</v>
      </c>
      <c r="P18" s="207">
        <v>10020</v>
      </c>
    </row>
    <row r="19" spans="1:16" ht="12.75">
      <c r="A19" s="246"/>
      <c r="B19" s="247" t="s">
        <v>106</v>
      </c>
      <c r="C19" s="247"/>
      <c r="D19" s="247"/>
      <c r="E19" s="248"/>
      <c r="F19" s="44"/>
      <c r="G19" s="185">
        <v>13246</v>
      </c>
      <c r="H19" s="185">
        <v>13812</v>
      </c>
      <c r="I19" s="185">
        <v>13894</v>
      </c>
      <c r="J19" s="185">
        <v>13904</v>
      </c>
      <c r="K19" s="185">
        <v>14422</v>
      </c>
      <c r="L19" s="187">
        <v>15501</v>
      </c>
      <c r="M19" s="187">
        <v>15506</v>
      </c>
      <c r="N19" s="187">
        <v>14665</v>
      </c>
      <c r="O19" s="187">
        <v>12357</v>
      </c>
      <c r="P19" s="186">
        <v>10503</v>
      </c>
    </row>
    <row r="20" spans="1:16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192">
        <v>4</v>
      </c>
      <c r="H20" s="192">
        <v>22</v>
      </c>
      <c r="I20" s="192">
        <v>25</v>
      </c>
      <c r="J20" s="192">
        <v>0</v>
      </c>
      <c r="K20" s="192">
        <v>0</v>
      </c>
      <c r="L20" s="194">
        <v>0</v>
      </c>
      <c r="M20" s="194">
        <v>0</v>
      </c>
      <c r="N20" s="194">
        <v>15</v>
      </c>
      <c r="O20" s="194">
        <v>29</v>
      </c>
      <c r="P20" s="193">
        <v>25</v>
      </c>
    </row>
    <row r="21" spans="1:16" ht="12.75" customHeight="1">
      <c r="A21" s="235"/>
      <c r="B21" s="249"/>
      <c r="C21" s="237" t="s">
        <v>49</v>
      </c>
      <c r="D21" s="237"/>
      <c r="E21" s="245"/>
      <c r="F21" s="239"/>
      <c r="G21" s="240">
        <v>569</v>
      </c>
      <c r="H21" s="240">
        <v>602</v>
      </c>
      <c r="I21" s="240">
        <v>590</v>
      </c>
      <c r="J21" s="240">
        <v>564</v>
      </c>
      <c r="K21" s="240">
        <v>569</v>
      </c>
      <c r="L21" s="241">
        <v>510</v>
      </c>
      <c r="M21" s="241">
        <v>528</v>
      </c>
      <c r="N21" s="241">
        <v>567</v>
      </c>
      <c r="O21" s="241">
        <v>503</v>
      </c>
      <c r="P21" s="242">
        <v>633</v>
      </c>
    </row>
    <row r="22" spans="1:16" ht="12.75">
      <c r="A22" s="235"/>
      <c r="B22" s="249"/>
      <c r="C22" s="244" t="s">
        <v>40</v>
      </c>
      <c r="D22" s="244"/>
      <c r="E22" s="245"/>
      <c r="F22" s="72"/>
      <c r="G22" s="199">
        <v>2747</v>
      </c>
      <c r="H22" s="199">
        <v>3011</v>
      </c>
      <c r="I22" s="199">
        <v>3043</v>
      </c>
      <c r="J22" s="199">
        <v>3802</v>
      </c>
      <c r="K22" s="199">
        <v>3726</v>
      </c>
      <c r="L22" s="201">
        <v>4022</v>
      </c>
      <c r="M22" s="201">
        <v>4135</v>
      </c>
      <c r="N22" s="201">
        <v>4269</v>
      </c>
      <c r="O22" s="201">
        <v>4032</v>
      </c>
      <c r="P22" s="200">
        <v>4056</v>
      </c>
    </row>
    <row r="23" spans="1:16" ht="13.5" thickBot="1">
      <c r="A23" s="235"/>
      <c r="B23" s="249"/>
      <c r="C23" s="244" t="s">
        <v>41</v>
      </c>
      <c r="D23" s="244"/>
      <c r="E23" s="245"/>
      <c r="F23" s="72"/>
      <c r="G23" s="206">
        <v>9926</v>
      </c>
      <c r="H23" s="206">
        <v>10177</v>
      </c>
      <c r="I23" s="206">
        <v>10236</v>
      </c>
      <c r="J23" s="206">
        <v>9538</v>
      </c>
      <c r="K23" s="206">
        <v>10127</v>
      </c>
      <c r="L23" s="208">
        <v>10969</v>
      </c>
      <c r="M23" s="208">
        <v>10843</v>
      </c>
      <c r="N23" s="208">
        <v>9814</v>
      </c>
      <c r="O23" s="208">
        <v>7793</v>
      </c>
      <c r="P23" s="207">
        <v>5789</v>
      </c>
    </row>
    <row r="24" spans="1:16" ht="12.75">
      <c r="A24" s="250"/>
      <c r="B24" s="251" t="s">
        <v>91</v>
      </c>
      <c r="C24" s="251"/>
      <c r="D24" s="251"/>
      <c r="E24" s="252"/>
      <c r="F24" s="253"/>
      <c r="G24" s="185">
        <v>136</v>
      </c>
      <c r="H24" s="185">
        <v>129</v>
      </c>
      <c r="I24" s="185">
        <v>127</v>
      </c>
      <c r="J24" s="185">
        <v>155</v>
      </c>
      <c r="K24" s="185">
        <v>111</v>
      </c>
      <c r="L24" s="187">
        <v>125</v>
      </c>
      <c r="M24" s="187">
        <v>95</v>
      </c>
      <c r="N24" s="187">
        <v>134</v>
      </c>
      <c r="O24" s="187">
        <v>156</v>
      </c>
      <c r="P24" s="186">
        <v>260</v>
      </c>
    </row>
    <row r="25" spans="1:16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4">
        <v>0</v>
      </c>
      <c r="M25" s="194">
        <v>0</v>
      </c>
      <c r="N25" s="194">
        <v>0</v>
      </c>
      <c r="O25" s="194">
        <v>0</v>
      </c>
      <c r="P25" s="193">
        <v>0</v>
      </c>
    </row>
    <row r="26" spans="1:16" ht="12.75" customHeight="1">
      <c r="A26" s="235"/>
      <c r="B26" s="236"/>
      <c r="C26" s="237" t="s">
        <v>49</v>
      </c>
      <c r="D26" s="237"/>
      <c r="E26" s="238"/>
      <c r="F26" s="239"/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1">
        <v>0</v>
      </c>
      <c r="M26" s="241">
        <v>0</v>
      </c>
      <c r="N26" s="241">
        <v>0</v>
      </c>
      <c r="O26" s="241">
        <v>0</v>
      </c>
      <c r="P26" s="242">
        <v>0</v>
      </c>
    </row>
    <row r="27" spans="1:16" ht="12.75">
      <c r="A27" s="235"/>
      <c r="B27" s="249"/>
      <c r="C27" s="244" t="s">
        <v>40</v>
      </c>
      <c r="D27" s="244"/>
      <c r="E27" s="245"/>
      <c r="F27" s="72"/>
      <c r="G27" s="199">
        <v>136</v>
      </c>
      <c r="H27" s="199">
        <v>129</v>
      </c>
      <c r="I27" s="199">
        <v>127</v>
      </c>
      <c r="J27" s="199">
        <v>155</v>
      </c>
      <c r="K27" s="199">
        <v>111</v>
      </c>
      <c r="L27" s="201">
        <v>125</v>
      </c>
      <c r="M27" s="201">
        <v>95</v>
      </c>
      <c r="N27" s="201">
        <v>134</v>
      </c>
      <c r="O27" s="201">
        <v>156</v>
      </c>
      <c r="P27" s="200">
        <v>260</v>
      </c>
    </row>
    <row r="28" spans="1:16" ht="13.5" thickBot="1">
      <c r="A28" s="235"/>
      <c r="B28" s="249"/>
      <c r="C28" s="244" t="s">
        <v>41</v>
      </c>
      <c r="D28" s="244"/>
      <c r="E28" s="245"/>
      <c r="F28" s="72"/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8">
        <v>0</v>
      </c>
      <c r="M28" s="208">
        <v>0</v>
      </c>
      <c r="N28" s="208">
        <v>0</v>
      </c>
      <c r="O28" s="208">
        <v>0</v>
      </c>
      <c r="P28" s="207">
        <v>0</v>
      </c>
    </row>
    <row r="29" spans="1:16" ht="13.5" thickBot="1">
      <c r="A29" s="254" t="s">
        <v>38</v>
      </c>
      <c r="B29" s="255"/>
      <c r="C29" s="255"/>
      <c r="D29" s="255"/>
      <c r="E29" s="255"/>
      <c r="F29" s="256"/>
      <c r="G29" s="35"/>
      <c r="H29" s="35"/>
      <c r="I29" s="35"/>
      <c r="J29" s="257"/>
      <c r="K29" s="258"/>
      <c r="L29" s="35"/>
      <c r="M29" s="35"/>
      <c r="N29" s="35"/>
      <c r="O29" s="35"/>
      <c r="P29" s="259"/>
    </row>
    <row r="30" spans="1:16" ht="12.75">
      <c r="A30" s="227"/>
      <c r="B30" s="228" t="s">
        <v>37</v>
      </c>
      <c r="C30" s="228"/>
      <c r="D30" s="228"/>
      <c r="E30" s="229"/>
      <c r="F30" s="230"/>
      <c r="G30" s="185">
        <v>14951</v>
      </c>
      <c r="H30" s="185">
        <v>15251</v>
      </c>
      <c r="I30" s="185">
        <v>13239</v>
      </c>
      <c r="J30" s="185">
        <v>13895</v>
      </c>
      <c r="K30" s="185">
        <v>14831</v>
      </c>
      <c r="L30" s="187">
        <v>15778</v>
      </c>
      <c r="M30" s="187">
        <v>14277</v>
      </c>
      <c r="N30" s="187">
        <v>14123</v>
      </c>
      <c r="O30" s="187">
        <v>10928</v>
      </c>
      <c r="P30" s="186">
        <v>9656</v>
      </c>
    </row>
    <row r="31" spans="1:16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192">
        <v>12</v>
      </c>
      <c r="H31" s="192">
        <v>40</v>
      </c>
      <c r="I31" s="192">
        <v>47</v>
      </c>
      <c r="J31" s="192">
        <v>77</v>
      </c>
      <c r="K31" s="192">
        <v>30</v>
      </c>
      <c r="L31" s="194">
        <v>66</v>
      </c>
      <c r="M31" s="194">
        <v>67</v>
      </c>
      <c r="N31" s="194">
        <v>87</v>
      </c>
      <c r="O31" s="194">
        <v>20</v>
      </c>
      <c r="P31" s="193">
        <v>9</v>
      </c>
    </row>
    <row r="32" spans="1:16" ht="12.75" customHeight="1">
      <c r="A32" s="235"/>
      <c r="B32" s="236"/>
      <c r="C32" s="237" t="s">
        <v>95</v>
      </c>
      <c r="D32" s="237"/>
      <c r="E32" s="238"/>
      <c r="F32" s="239"/>
      <c r="G32" s="240">
        <v>528</v>
      </c>
      <c r="H32" s="240">
        <v>768</v>
      </c>
      <c r="I32" s="240">
        <v>561</v>
      </c>
      <c r="J32" s="240">
        <v>515</v>
      </c>
      <c r="K32" s="240">
        <v>526</v>
      </c>
      <c r="L32" s="241">
        <v>531</v>
      </c>
      <c r="M32" s="241">
        <v>523</v>
      </c>
      <c r="N32" s="241">
        <v>551</v>
      </c>
      <c r="O32" s="241">
        <v>622</v>
      </c>
      <c r="P32" s="242">
        <v>623</v>
      </c>
    </row>
    <row r="33" spans="1:16" ht="15">
      <c r="A33" s="235"/>
      <c r="B33" s="243"/>
      <c r="C33" s="244" t="s">
        <v>96</v>
      </c>
      <c r="D33" s="244"/>
      <c r="E33" s="245"/>
      <c r="F33" s="72"/>
      <c r="G33" s="199">
        <v>3210</v>
      </c>
      <c r="H33" s="199">
        <v>3311</v>
      </c>
      <c r="I33" s="199">
        <v>2708</v>
      </c>
      <c r="J33" s="199">
        <v>3522</v>
      </c>
      <c r="K33" s="199">
        <v>3270</v>
      </c>
      <c r="L33" s="201">
        <v>3360</v>
      </c>
      <c r="M33" s="201">
        <v>3001</v>
      </c>
      <c r="N33" s="201">
        <v>2966</v>
      </c>
      <c r="O33" s="201">
        <v>2772</v>
      </c>
      <c r="P33" s="200">
        <v>2876</v>
      </c>
    </row>
    <row r="34" spans="1:16" ht="13.5" thickBot="1">
      <c r="A34" s="235"/>
      <c r="B34" s="243"/>
      <c r="C34" s="244" t="s">
        <v>41</v>
      </c>
      <c r="D34" s="244"/>
      <c r="E34" s="245"/>
      <c r="F34" s="72"/>
      <c r="G34" s="206">
        <v>11201</v>
      </c>
      <c r="H34" s="206">
        <v>11132</v>
      </c>
      <c r="I34" s="206">
        <v>9923</v>
      </c>
      <c r="J34" s="206">
        <v>9781</v>
      </c>
      <c r="K34" s="206">
        <v>11005</v>
      </c>
      <c r="L34" s="208">
        <v>11821</v>
      </c>
      <c r="M34" s="208">
        <v>10686</v>
      </c>
      <c r="N34" s="208">
        <v>10519</v>
      </c>
      <c r="O34" s="208">
        <v>7514</v>
      </c>
      <c r="P34" s="207">
        <v>6148</v>
      </c>
    </row>
    <row r="35" spans="1:16" ht="12.75">
      <c r="A35" s="246"/>
      <c r="B35" s="247" t="s">
        <v>90</v>
      </c>
      <c r="C35" s="247"/>
      <c r="D35" s="247"/>
      <c r="E35" s="248"/>
      <c r="F35" s="44"/>
      <c r="G35" s="185">
        <v>9432</v>
      </c>
      <c r="H35" s="185">
        <v>10125</v>
      </c>
      <c r="I35" s="185">
        <v>8590</v>
      </c>
      <c r="J35" s="185">
        <v>8538</v>
      </c>
      <c r="K35" s="185">
        <v>9206</v>
      </c>
      <c r="L35" s="187">
        <v>9775</v>
      </c>
      <c r="M35" s="187">
        <v>8634</v>
      </c>
      <c r="N35" s="187">
        <v>8898</v>
      </c>
      <c r="O35" s="187">
        <v>6983</v>
      </c>
      <c r="P35" s="186">
        <v>6357</v>
      </c>
    </row>
    <row r="36" spans="1:16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192">
        <v>12</v>
      </c>
      <c r="H36" s="192">
        <v>25</v>
      </c>
      <c r="I36" s="192">
        <v>47</v>
      </c>
      <c r="J36" s="192">
        <v>77</v>
      </c>
      <c r="K36" s="192">
        <v>30</v>
      </c>
      <c r="L36" s="194">
        <v>66</v>
      </c>
      <c r="M36" s="194">
        <v>67</v>
      </c>
      <c r="N36" s="194">
        <v>72</v>
      </c>
      <c r="O36" s="194">
        <v>0</v>
      </c>
      <c r="P36" s="193">
        <v>0</v>
      </c>
    </row>
    <row r="37" spans="1:16" ht="12.75" customHeight="1">
      <c r="A37" s="235"/>
      <c r="B37" s="236"/>
      <c r="C37" s="237" t="s">
        <v>49</v>
      </c>
      <c r="D37" s="237"/>
      <c r="E37" s="238"/>
      <c r="F37" s="239"/>
      <c r="G37" s="240">
        <v>383</v>
      </c>
      <c r="H37" s="240">
        <v>597</v>
      </c>
      <c r="I37" s="240">
        <v>418</v>
      </c>
      <c r="J37" s="240">
        <v>335</v>
      </c>
      <c r="K37" s="240">
        <v>380</v>
      </c>
      <c r="L37" s="241">
        <v>388</v>
      </c>
      <c r="M37" s="241">
        <v>322</v>
      </c>
      <c r="N37" s="241">
        <v>407</v>
      </c>
      <c r="O37" s="241">
        <v>429</v>
      </c>
      <c r="P37" s="242">
        <v>370</v>
      </c>
    </row>
    <row r="38" spans="1:16" ht="12.75">
      <c r="A38" s="235"/>
      <c r="B38" s="249"/>
      <c r="C38" s="244" t="s">
        <v>40</v>
      </c>
      <c r="D38" s="244"/>
      <c r="E38" s="245"/>
      <c r="F38" s="72"/>
      <c r="G38" s="199">
        <v>2491</v>
      </c>
      <c r="H38" s="199">
        <v>2491</v>
      </c>
      <c r="I38" s="199">
        <v>1989</v>
      </c>
      <c r="J38" s="199">
        <v>2275</v>
      </c>
      <c r="K38" s="199">
        <v>2266</v>
      </c>
      <c r="L38" s="201">
        <v>2211</v>
      </c>
      <c r="M38" s="201">
        <v>1849</v>
      </c>
      <c r="N38" s="201">
        <v>1723</v>
      </c>
      <c r="O38" s="201">
        <v>1628</v>
      </c>
      <c r="P38" s="200">
        <v>1810</v>
      </c>
    </row>
    <row r="39" spans="1:16" ht="13.5" thickBot="1">
      <c r="A39" s="235"/>
      <c r="B39" s="249"/>
      <c r="C39" s="244" t="s">
        <v>41</v>
      </c>
      <c r="D39" s="244"/>
      <c r="E39" s="245"/>
      <c r="F39" s="72"/>
      <c r="G39" s="206">
        <v>6546</v>
      </c>
      <c r="H39" s="206">
        <v>7012</v>
      </c>
      <c r="I39" s="206">
        <v>6136</v>
      </c>
      <c r="J39" s="206">
        <v>5851</v>
      </c>
      <c r="K39" s="206">
        <v>6530</v>
      </c>
      <c r="L39" s="208">
        <v>7110</v>
      </c>
      <c r="M39" s="208">
        <v>6396</v>
      </c>
      <c r="N39" s="208">
        <v>6696</v>
      </c>
      <c r="O39" s="208">
        <v>4926</v>
      </c>
      <c r="P39" s="207">
        <v>4177</v>
      </c>
    </row>
    <row r="40" spans="1:16" ht="12.75">
      <c r="A40" s="246"/>
      <c r="B40" s="247" t="s">
        <v>106</v>
      </c>
      <c r="C40" s="247"/>
      <c r="D40" s="247"/>
      <c r="E40" s="248"/>
      <c r="F40" s="44"/>
      <c r="G40" s="185">
        <v>5502</v>
      </c>
      <c r="H40" s="185">
        <v>5069</v>
      </c>
      <c r="I40" s="185">
        <v>4621</v>
      </c>
      <c r="J40" s="185">
        <v>5305</v>
      </c>
      <c r="K40" s="185">
        <v>5615</v>
      </c>
      <c r="L40" s="187">
        <v>5961</v>
      </c>
      <c r="M40" s="187">
        <v>5627</v>
      </c>
      <c r="N40" s="187">
        <v>5176</v>
      </c>
      <c r="O40" s="187">
        <v>3876</v>
      </c>
      <c r="P40" s="186">
        <v>3173</v>
      </c>
    </row>
    <row r="41" spans="1:16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192">
        <v>0</v>
      </c>
      <c r="H41" s="192">
        <v>15</v>
      </c>
      <c r="I41" s="192">
        <v>0</v>
      </c>
      <c r="J41" s="192">
        <v>0</v>
      </c>
      <c r="K41" s="192">
        <v>0</v>
      </c>
      <c r="L41" s="194">
        <v>0</v>
      </c>
      <c r="M41" s="194">
        <v>0</v>
      </c>
      <c r="N41" s="194">
        <v>15</v>
      </c>
      <c r="O41" s="194">
        <v>20</v>
      </c>
      <c r="P41" s="193">
        <v>9</v>
      </c>
    </row>
    <row r="42" spans="1:16" ht="12.75" customHeight="1">
      <c r="A42" s="235"/>
      <c r="B42" s="249"/>
      <c r="C42" s="237" t="s">
        <v>49</v>
      </c>
      <c r="D42" s="237"/>
      <c r="E42" s="245"/>
      <c r="F42" s="239"/>
      <c r="G42" s="240">
        <v>145</v>
      </c>
      <c r="H42" s="240">
        <v>171</v>
      </c>
      <c r="I42" s="240">
        <v>143</v>
      </c>
      <c r="J42" s="240">
        <v>180</v>
      </c>
      <c r="K42" s="240">
        <v>146</v>
      </c>
      <c r="L42" s="241">
        <v>143</v>
      </c>
      <c r="M42" s="241">
        <v>201</v>
      </c>
      <c r="N42" s="241">
        <v>144</v>
      </c>
      <c r="O42" s="241">
        <v>193</v>
      </c>
      <c r="P42" s="242">
        <v>253</v>
      </c>
    </row>
    <row r="43" spans="1:16" ht="12.75">
      <c r="A43" s="235"/>
      <c r="B43" s="249"/>
      <c r="C43" s="244" t="s">
        <v>40</v>
      </c>
      <c r="D43" s="244"/>
      <c r="E43" s="245"/>
      <c r="F43" s="72"/>
      <c r="G43" s="199">
        <v>702</v>
      </c>
      <c r="H43" s="199">
        <v>763</v>
      </c>
      <c r="I43" s="199">
        <v>691</v>
      </c>
      <c r="J43" s="199">
        <v>1195</v>
      </c>
      <c r="K43" s="199">
        <v>994</v>
      </c>
      <c r="L43" s="201">
        <v>1107</v>
      </c>
      <c r="M43" s="201">
        <v>1136</v>
      </c>
      <c r="N43" s="201">
        <v>1194</v>
      </c>
      <c r="O43" s="201">
        <v>1075</v>
      </c>
      <c r="P43" s="200">
        <v>940</v>
      </c>
    </row>
    <row r="44" spans="1:16" ht="13.5" thickBot="1">
      <c r="A44" s="235"/>
      <c r="B44" s="249"/>
      <c r="C44" s="244" t="s">
        <v>41</v>
      </c>
      <c r="D44" s="244"/>
      <c r="E44" s="245"/>
      <c r="F44" s="72"/>
      <c r="G44" s="206">
        <v>4655</v>
      </c>
      <c r="H44" s="206">
        <v>4120</v>
      </c>
      <c r="I44" s="206">
        <v>3787</v>
      </c>
      <c r="J44" s="206">
        <v>3930</v>
      </c>
      <c r="K44" s="206">
        <v>4475</v>
      </c>
      <c r="L44" s="208">
        <v>4711</v>
      </c>
      <c r="M44" s="208">
        <v>4290</v>
      </c>
      <c r="N44" s="208">
        <v>3823</v>
      </c>
      <c r="O44" s="208">
        <v>2588</v>
      </c>
      <c r="P44" s="207">
        <v>1971</v>
      </c>
    </row>
    <row r="45" spans="1:16" ht="12.75">
      <c r="A45" s="250"/>
      <c r="B45" s="251" t="s">
        <v>91</v>
      </c>
      <c r="C45" s="251"/>
      <c r="D45" s="251"/>
      <c r="E45" s="252"/>
      <c r="F45" s="253"/>
      <c r="G45" s="185">
        <v>17</v>
      </c>
      <c r="H45" s="185">
        <v>57</v>
      </c>
      <c r="I45" s="185">
        <v>28</v>
      </c>
      <c r="J45" s="185">
        <v>52</v>
      </c>
      <c r="K45" s="185">
        <v>10</v>
      </c>
      <c r="L45" s="187">
        <v>42</v>
      </c>
      <c r="M45" s="187">
        <v>16</v>
      </c>
      <c r="N45" s="187">
        <v>49</v>
      </c>
      <c r="O45" s="187">
        <v>69</v>
      </c>
      <c r="P45" s="186">
        <v>126</v>
      </c>
    </row>
    <row r="46" spans="1:16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4">
        <v>0</v>
      </c>
      <c r="M46" s="194">
        <v>0</v>
      </c>
      <c r="N46" s="194">
        <v>0</v>
      </c>
      <c r="O46" s="194">
        <v>0</v>
      </c>
      <c r="P46" s="193">
        <v>0</v>
      </c>
    </row>
    <row r="47" spans="1:16" ht="12.75" customHeight="1">
      <c r="A47" s="235"/>
      <c r="B47" s="236"/>
      <c r="C47" s="237" t="s">
        <v>49</v>
      </c>
      <c r="D47" s="237"/>
      <c r="E47" s="238"/>
      <c r="F47" s="239"/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1">
        <v>0</v>
      </c>
      <c r="M47" s="241">
        <v>0</v>
      </c>
      <c r="N47" s="241">
        <v>0</v>
      </c>
      <c r="O47" s="241">
        <v>0</v>
      </c>
      <c r="P47" s="242">
        <v>0</v>
      </c>
    </row>
    <row r="48" spans="1:16" ht="12.75">
      <c r="A48" s="235"/>
      <c r="B48" s="236"/>
      <c r="C48" s="244" t="s">
        <v>40</v>
      </c>
      <c r="D48" s="244"/>
      <c r="E48" s="245"/>
      <c r="F48" s="72"/>
      <c r="G48" s="199">
        <v>17</v>
      </c>
      <c r="H48" s="199">
        <v>57</v>
      </c>
      <c r="I48" s="199">
        <v>28</v>
      </c>
      <c r="J48" s="199">
        <v>52</v>
      </c>
      <c r="K48" s="199">
        <v>10</v>
      </c>
      <c r="L48" s="201">
        <v>42</v>
      </c>
      <c r="M48" s="201">
        <v>16</v>
      </c>
      <c r="N48" s="201">
        <v>49</v>
      </c>
      <c r="O48" s="201">
        <v>69</v>
      </c>
      <c r="P48" s="200">
        <v>126</v>
      </c>
    </row>
    <row r="49" spans="1:16" ht="13.5" thickBot="1">
      <c r="A49" s="260"/>
      <c r="B49" s="261"/>
      <c r="C49" s="262" t="s">
        <v>41</v>
      </c>
      <c r="D49" s="262"/>
      <c r="E49" s="263"/>
      <c r="F49" s="93"/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8">
        <v>0</v>
      </c>
      <c r="M49" s="208">
        <v>0</v>
      </c>
      <c r="N49" s="208">
        <v>0</v>
      </c>
      <c r="O49" s="208">
        <v>0</v>
      </c>
      <c r="P49" s="207">
        <v>0</v>
      </c>
    </row>
    <row r="50" spans="1:16" ht="13.5" thickBot="1">
      <c r="A50" s="254" t="s">
        <v>42</v>
      </c>
      <c r="B50" s="255"/>
      <c r="C50" s="255"/>
      <c r="D50" s="255"/>
      <c r="E50" s="255"/>
      <c r="F50" s="256"/>
      <c r="G50" s="35"/>
      <c r="H50" s="35"/>
      <c r="I50" s="35"/>
      <c r="J50" s="257"/>
      <c r="K50" s="258"/>
      <c r="L50" s="35"/>
      <c r="M50" s="35"/>
      <c r="N50" s="35"/>
      <c r="O50" s="35"/>
      <c r="P50" s="259"/>
    </row>
    <row r="51" spans="1:16" ht="12.75">
      <c r="A51" s="227"/>
      <c r="B51" s="228" t="s">
        <v>37</v>
      </c>
      <c r="C51" s="228"/>
      <c r="D51" s="228"/>
      <c r="E51" s="229"/>
      <c r="F51" s="230"/>
      <c r="G51" s="185">
        <v>6400</v>
      </c>
      <c r="H51" s="185">
        <v>6616</v>
      </c>
      <c r="I51" s="185">
        <v>8011</v>
      </c>
      <c r="J51" s="185">
        <v>8043</v>
      </c>
      <c r="K51" s="185">
        <v>7073</v>
      </c>
      <c r="L51" s="187">
        <v>7645</v>
      </c>
      <c r="M51" s="187">
        <v>7366</v>
      </c>
      <c r="N51" s="187">
        <v>6444</v>
      </c>
      <c r="O51" s="187">
        <v>6092</v>
      </c>
      <c r="P51" s="264" t="s">
        <v>104</v>
      </c>
    </row>
    <row r="52" spans="1:16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192">
        <v>13</v>
      </c>
      <c r="H52" s="192">
        <v>9</v>
      </c>
      <c r="I52" s="192">
        <v>24</v>
      </c>
      <c r="J52" s="192">
        <v>23</v>
      </c>
      <c r="K52" s="265">
        <v>58</v>
      </c>
      <c r="L52" s="266">
        <v>18</v>
      </c>
      <c r="M52" s="266">
        <v>40</v>
      </c>
      <c r="N52" s="266">
        <v>46</v>
      </c>
      <c r="O52" s="266">
        <v>64</v>
      </c>
      <c r="P52" s="267" t="s">
        <v>104</v>
      </c>
    </row>
    <row r="53" spans="1:16" ht="12.75" customHeight="1">
      <c r="A53" s="235"/>
      <c r="B53" s="236"/>
      <c r="C53" s="237" t="s">
        <v>95</v>
      </c>
      <c r="D53" s="237"/>
      <c r="E53" s="238"/>
      <c r="F53" s="239"/>
      <c r="G53" s="240">
        <v>535</v>
      </c>
      <c r="H53" s="240">
        <v>507</v>
      </c>
      <c r="I53" s="240">
        <v>444</v>
      </c>
      <c r="J53" s="240">
        <v>473</v>
      </c>
      <c r="K53" s="268">
        <v>456</v>
      </c>
      <c r="L53" s="269">
        <v>470</v>
      </c>
      <c r="M53" s="269">
        <v>323</v>
      </c>
      <c r="N53" s="269">
        <v>521</v>
      </c>
      <c r="O53" s="269">
        <v>454</v>
      </c>
      <c r="P53" s="270" t="s">
        <v>104</v>
      </c>
    </row>
    <row r="54" spans="1:16" ht="15">
      <c r="A54" s="235"/>
      <c r="B54" s="243"/>
      <c r="C54" s="244" t="s">
        <v>96</v>
      </c>
      <c r="D54" s="244"/>
      <c r="E54" s="245"/>
      <c r="F54" s="72"/>
      <c r="G54" s="199">
        <v>1274</v>
      </c>
      <c r="H54" s="199">
        <v>1285</v>
      </c>
      <c r="I54" s="199">
        <v>1634</v>
      </c>
      <c r="J54" s="199">
        <v>1658</v>
      </c>
      <c r="K54" s="271">
        <v>1585</v>
      </c>
      <c r="L54" s="272">
        <v>1684</v>
      </c>
      <c r="M54" s="272">
        <v>1445</v>
      </c>
      <c r="N54" s="272">
        <v>1323</v>
      </c>
      <c r="O54" s="273">
        <v>1525</v>
      </c>
      <c r="P54" s="274" t="s">
        <v>104</v>
      </c>
    </row>
    <row r="55" spans="1:16" ht="13.5" thickBot="1">
      <c r="A55" s="235"/>
      <c r="B55" s="243"/>
      <c r="C55" s="244" t="s">
        <v>41</v>
      </c>
      <c r="D55" s="244"/>
      <c r="E55" s="245"/>
      <c r="F55" s="72"/>
      <c r="G55" s="206">
        <v>4578</v>
      </c>
      <c r="H55" s="206">
        <v>4815</v>
      </c>
      <c r="I55" s="206">
        <v>5909</v>
      </c>
      <c r="J55" s="206">
        <v>5889</v>
      </c>
      <c r="K55" s="275">
        <v>4974</v>
      </c>
      <c r="L55" s="276">
        <v>5473</v>
      </c>
      <c r="M55" s="276">
        <v>5558</v>
      </c>
      <c r="N55" s="276">
        <v>4554</v>
      </c>
      <c r="O55" s="276">
        <v>4049</v>
      </c>
      <c r="P55" s="277" t="s">
        <v>104</v>
      </c>
    </row>
    <row r="56" spans="1:16" ht="12.75">
      <c r="A56" s="246"/>
      <c r="B56" s="247" t="s">
        <v>90</v>
      </c>
      <c r="C56" s="247"/>
      <c r="D56" s="247"/>
      <c r="E56" s="248"/>
      <c r="F56" s="44"/>
      <c r="G56" s="185">
        <v>3610</v>
      </c>
      <c r="H56" s="185">
        <v>3548</v>
      </c>
      <c r="I56" s="185">
        <v>4222</v>
      </c>
      <c r="J56" s="185">
        <v>4594</v>
      </c>
      <c r="K56" s="185">
        <v>3944</v>
      </c>
      <c r="L56" s="187">
        <v>4000</v>
      </c>
      <c r="M56" s="187">
        <v>3809</v>
      </c>
      <c r="N56" s="187">
        <v>3795</v>
      </c>
      <c r="O56" s="278">
        <v>3395</v>
      </c>
      <c r="P56" s="267" t="s">
        <v>104</v>
      </c>
    </row>
    <row r="57" spans="1:16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192">
        <v>13</v>
      </c>
      <c r="H57" s="192">
        <v>9</v>
      </c>
      <c r="I57" s="192">
        <v>24</v>
      </c>
      <c r="J57" s="192">
        <v>23</v>
      </c>
      <c r="K57" s="265">
        <v>58</v>
      </c>
      <c r="L57" s="266">
        <v>18</v>
      </c>
      <c r="M57" s="266">
        <v>40</v>
      </c>
      <c r="N57" s="266">
        <v>46</v>
      </c>
      <c r="O57" s="266">
        <v>55</v>
      </c>
      <c r="P57" s="267" t="s">
        <v>104</v>
      </c>
    </row>
    <row r="58" spans="1:16" ht="12.75" customHeight="1">
      <c r="A58" s="235"/>
      <c r="B58" s="236"/>
      <c r="C58" s="237" t="s">
        <v>49</v>
      </c>
      <c r="D58" s="237"/>
      <c r="E58" s="238"/>
      <c r="F58" s="239"/>
      <c r="G58" s="240">
        <v>350</v>
      </c>
      <c r="H58" s="240">
        <v>303</v>
      </c>
      <c r="I58" s="240">
        <v>192</v>
      </c>
      <c r="J58" s="240">
        <v>324</v>
      </c>
      <c r="K58" s="268">
        <v>276</v>
      </c>
      <c r="L58" s="269">
        <v>284</v>
      </c>
      <c r="M58" s="269">
        <v>150</v>
      </c>
      <c r="N58" s="269">
        <v>293</v>
      </c>
      <c r="O58" s="269">
        <v>310</v>
      </c>
      <c r="P58" s="270" t="s">
        <v>104</v>
      </c>
    </row>
    <row r="59" spans="1:16" ht="12.75">
      <c r="A59" s="235"/>
      <c r="B59" s="236"/>
      <c r="C59" s="244" t="s">
        <v>40</v>
      </c>
      <c r="D59" s="244"/>
      <c r="E59" s="245"/>
      <c r="F59" s="72"/>
      <c r="G59" s="199">
        <v>902</v>
      </c>
      <c r="H59" s="199">
        <v>859</v>
      </c>
      <c r="I59" s="199">
        <v>990</v>
      </c>
      <c r="J59" s="199">
        <v>1034</v>
      </c>
      <c r="K59" s="271">
        <v>985</v>
      </c>
      <c r="L59" s="272">
        <v>944</v>
      </c>
      <c r="M59" s="272">
        <v>809</v>
      </c>
      <c r="N59" s="272">
        <v>894</v>
      </c>
      <c r="O59" s="273">
        <v>918</v>
      </c>
      <c r="P59" s="274" t="s">
        <v>104</v>
      </c>
    </row>
    <row r="60" spans="1:16" ht="13.5" thickBot="1">
      <c r="A60" s="260"/>
      <c r="B60" s="261"/>
      <c r="C60" s="262" t="s">
        <v>41</v>
      </c>
      <c r="D60" s="262"/>
      <c r="E60" s="263"/>
      <c r="F60" s="93"/>
      <c r="G60" s="206">
        <v>2345</v>
      </c>
      <c r="H60" s="206">
        <v>2377</v>
      </c>
      <c r="I60" s="206">
        <v>3016</v>
      </c>
      <c r="J60" s="206">
        <v>3213</v>
      </c>
      <c r="K60" s="275">
        <v>2625</v>
      </c>
      <c r="L60" s="276">
        <v>2754</v>
      </c>
      <c r="M60" s="276">
        <v>2810</v>
      </c>
      <c r="N60" s="276">
        <v>2562</v>
      </c>
      <c r="O60" s="273">
        <v>2112</v>
      </c>
      <c r="P60" s="274" t="s">
        <v>104</v>
      </c>
    </row>
    <row r="61" spans="1:16" ht="12.75">
      <c r="A61" s="246"/>
      <c r="B61" s="247" t="s">
        <v>106</v>
      </c>
      <c r="C61" s="247"/>
      <c r="D61" s="247"/>
      <c r="E61" s="248"/>
      <c r="F61" s="44"/>
      <c r="G61" s="185">
        <v>2755</v>
      </c>
      <c r="H61" s="185">
        <v>3060</v>
      </c>
      <c r="I61" s="185">
        <v>3775</v>
      </c>
      <c r="J61" s="185">
        <v>3415</v>
      </c>
      <c r="K61" s="185">
        <v>3116</v>
      </c>
      <c r="L61" s="187">
        <v>3621</v>
      </c>
      <c r="M61" s="187">
        <v>3548</v>
      </c>
      <c r="N61" s="187">
        <v>2625</v>
      </c>
      <c r="O61" s="187">
        <v>2689</v>
      </c>
      <c r="P61" s="264" t="s">
        <v>104</v>
      </c>
    </row>
    <row r="62" spans="1:16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192">
        <v>0</v>
      </c>
      <c r="H62" s="192">
        <v>0</v>
      </c>
      <c r="I62" s="192">
        <v>0</v>
      </c>
      <c r="J62" s="192">
        <v>0</v>
      </c>
      <c r="K62" s="265">
        <v>0</v>
      </c>
      <c r="L62" s="266">
        <v>0</v>
      </c>
      <c r="M62" s="266">
        <v>0</v>
      </c>
      <c r="N62" s="266">
        <v>0</v>
      </c>
      <c r="O62" s="266">
        <v>9</v>
      </c>
      <c r="P62" s="267" t="s">
        <v>104</v>
      </c>
    </row>
    <row r="63" spans="1:16" ht="12.75" customHeight="1">
      <c r="A63" s="235"/>
      <c r="B63" s="249"/>
      <c r="C63" s="237" t="s">
        <v>49</v>
      </c>
      <c r="D63" s="237"/>
      <c r="E63" s="245"/>
      <c r="F63" s="239"/>
      <c r="G63" s="240">
        <v>185</v>
      </c>
      <c r="H63" s="240">
        <v>204</v>
      </c>
      <c r="I63" s="240">
        <v>252</v>
      </c>
      <c r="J63" s="240">
        <v>149</v>
      </c>
      <c r="K63" s="268">
        <v>180</v>
      </c>
      <c r="L63" s="269">
        <v>186</v>
      </c>
      <c r="M63" s="269">
        <v>173</v>
      </c>
      <c r="N63" s="269">
        <v>228</v>
      </c>
      <c r="O63" s="269">
        <v>144</v>
      </c>
      <c r="P63" s="270" t="s">
        <v>104</v>
      </c>
    </row>
    <row r="64" spans="1:16" ht="12.75">
      <c r="A64" s="235"/>
      <c r="B64" s="249"/>
      <c r="C64" s="244" t="s">
        <v>40</v>
      </c>
      <c r="D64" s="244"/>
      <c r="E64" s="245"/>
      <c r="F64" s="72"/>
      <c r="G64" s="199">
        <v>337</v>
      </c>
      <c r="H64" s="199">
        <v>418</v>
      </c>
      <c r="I64" s="199">
        <v>630</v>
      </c>
      <c r="J64" s="199">
        <v>590</v>
      </c>
      <c r="K64" s="271">
        <v>587</v>
      </c>
      <c r="L64" s="272">
        <v>716</v>
      </c>
      <c r="M64" s="272">
        <v>627</v>
      </c>
      <c r="N64" s="272">
        <v>405</v>
      </c>
      <c r="O64" s="273">
        <v>599</v>
      </c>
      <c r="P64" s="274" t="s">
        <v>104</v>
      </c>
    </row>
    <row r="65" spans="1:16" ht="13.5" thickBot="1">
      <c r="A65" s="235"/>
      <c r="B65" s="249"/>
      <c r="C65" s="244" t="s">
        <v>41</v>
      </c>
      <c r="D65" s="244"/>
      <c r="E65" s="245"/>
      <c r="F65" s="72"/>
      <c r="G65" s="206">
        <v>2233</v>
      </c>
      <c r="H65" s="206">
        <v>2438</v>
      </c>
      <c r="I65" s="206">
        <v>2893</v>
      </c>
      <c r="J65" s="206">
        <v>2676</v>
      </c>
      <c r="K65" s="275">
        <v>2349</v>
      </c>
      <c r="L65" s="276">
        <v>2719</v>
      </c>
      <c r="M65" s="276">
        <v>2748</v>
      </c>
      <c r="N65" s="276">
        <v>1992</v>
      </c>
      <c r="O65" s="276">
        <v>1937</v>
      </c>
      <c r="P65" s="277" t="s">
        <v>104</v>
      </c>
    </row>
    <row r="66" spans="1:16" ht="12.75">
      <c r="A66" s="250"/>
      <c r="B66" s="251" t="s">
        <v>91</v>
      </c>
      <c r="C66" s="251"/>
      <c r="D66" s="251"/>
      <c r="E66" s="252"/>
      <c r="F66" s="253"/>
      <c r="G66" s="185">
        <v>35</v>
      </c>
      <c r="H66" s="185">
        <v>8</v>
      </c>
      <c r="I66" s="185">
        <v>14</v>
      </c>
      <c r="J66" s="185">
        <v>34</v>
      </c>
      <c r="K66" s="185">
        <v>13</v>
      </c>
      <c r="L66" s="187">
        <v>24</v>
      </c>
      <c r="M66" s="187">
        <v>9</v>
      </c>
      <c r="N66" s="187">
        <v>24</v>
      </c>
      <c r="O66" s="187">
        <v>8</v>
      </c>
      <c r="P66" s="264" t="s">
        <v>104</v>
      </c>
    </row>
    <row r="67" spans="1:16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192">
        <v>0</v>
      </c>
      <c r="H67" s="192">
        <v>0</v>
      </c>
      <c r="I67" s="192">
        <v>0</v>
      </c>
      <c r="J67" s="192">
        <v>0</v>
      </c>
      <c r="K67" s="265">
        <v>0</v>
      </c>
      <c r="L67" s="266">
        <v>0</v>
      </c>
      <c r="M67" s="266">
        <v>0</v>
      </c>
      <c r="N67" s="266">
        <v>0</v>
      </c>
      <c r="O67" s="266">
        <v>0</v>
      </c>
      <c r="P67" s="267" t="s">
        <v>104</v>
      </c>
    </row>
    <row r="68" spans="1:16" ht="12.75">
      <c r="A68" s="235"/>
      <c r="B68" s="236"/>
      <c r="C68" s="237" t="s">
        <v>49</v>
      </c>
      <c r="D68" s="237"/>
      <c r="E68" s="238"/>
      <c r="F68" s="239"/>
      <c r="G68" s="240">
        <v>0</v>
      </c>
      <c r="H68" s="240">
        <v>0</v>
      </c>
      <c r="I68" s="240">
        <v>0</v>
      </c>
      <c r="J68" s="240">
        <v>0</v>
      </c>
      <c r="K68" s="268">
        <v>0</v>
      </c>
      <c r="L68" s="269">
        <v>0</v>
      </c>
      <c r="M68" s="269">
        <v>0</v>
      </c>
      <c r="N68" s="269">
        <v>0</v>
      </c>
      <c r="O68" s="269">
        <v>0</v>
      </c>
      <c r="P68" s="270" t="s">
        <v>104</v>
      </c>
    </row>
    <row r="69" spans="1:16" ht="12.75">
      <c r="A69" s="235"/>
      <c r="B69" s="249"/>
      <c r="C69" s="244" t="s">
        <v>40</v>
      </c>
      <c r="D69" s="244"/>
      <c r="E69" s="245"/>
      <c r="F69" s="72"/>
      <c r="G69" s="199">
        <v>35</v>
      </c>
      <c r="H69" s="199">
        <v>8</v>
      </c>
      <c r="I69" s="199">
        <v>14</v>
      </c>
      <c r="J69" s="199">
        <v>34</v>
      </c>
      <c r="K69" s="271">
        <v>13</v>
      </c>
      <c r="L69" s="272">
        <v>24</v>
      </c>
      <c r="M69" s="272">
        <v>9</v>
      </c>
      <c r="N69" s="272">
        <v>24</v>
      </c>
      <c r="O69" s="273">
        <v>8</v>
      </c>
      <c r="P69" s="274" t="s">
        <v>104</v>
      </c>
    </row>
    <row r="70" spans="1:16" ht="13.5" thickBot="1">
      <c r="A70" s="235"/>
      <c r="B70" s="249"/>
      <c r="C70" s="244" t="s">
        <v>41</v>
      </c>
      <c r="D70" s="244"/>
      <c r="E70" s="245"/>
      <c r="F70" s="72"/>
      <c r="G70" s="206">
        <v>0</v>
      </c>
      <c r="H70" s="206">
        <v>0</v>
      </c>
      <c r="I70" s="206">
        <v>0</v>
      </c>
      <c r="J70" s="206">
        <v>0</v>
      </c>
      <c r="K70" s="275">
        <v>0</v>
      </c>
      <c r="L70" s="276">
        <v>0</v>
      </c>
      <c r="M70" s="276">
        <v>0</v>
      </c>
      <c r="N70" s="276">
        <v>0</v>
      </c>
      <c r="O70" s="276">
        <v>0</v>
      </c>
      <c r="P70" s="277" t="s">
        <v>104</v>
      </c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8"/>
      <c r="O71" s="108"/>
      <c r="P71" s="108" t="s">
        <v>127</v>
      </c>
    </row>
    <row r="72" spans="1:16" ht="13.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B72:P72"/>
    <mergeCell ref="A3:F7"/>
    <mergeCell ref="B25:B28"/>
    <mergeCell ref="B67:B70"/>
    <mergeCell ref="B31:B34"/>
    <mergeCell ref="B36:B39"/>
    <mergeCell ref="B41:B44"/>
    <mergeCell ref="B46:B49"/>
    <mergeCell ref="B62:B65"/>
    <mergeCell ref="B52:B55"/>
    <mergeCell ref="E1:P1"/>
    <mergeCell ref="B20:B23"/>
    <mergeCell ref="P3:P6"/>
    <mergeCell ref="K3:K6"/>
    <mergeCell ref="L3:L6"/>
    <mergeCell ref="M3:M6"/>
    <mergeCell ref="N3:N6"/>
    <mergeCell ref="O3:O6"/>
    <mergeCell ref="B57:B60"/>
    <mergeCell ref="J3:J6"/>
    <mergeCell ref="G3:G6"/>
    <mergeCell ref="H3:H6"/>
    <mergeCell ref="I3:I6"/>
    <mergeCell ref="B10:B13"/>
    <mergeCell ref="B15:B18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85546875" style="2" customWidth="1"/>
    <col min="4" max="4" width="15.28125" style="2" customWidth="1"/>
    <col min="5" max="5" width="10.7109375" style="2" customWidth="1"/>
    <col min="6" max="6" width="1.1484375" style="2" customWidth="1"/>
    <col min="7" max="16" width="6.421875" style="2" customWidth="1"/>
    <col min="17" max="40" width="1.7109375" style="2" customWidth="1"/>
    <col min="41" max="16384" width="9.140625" style="2" customWidth="1"/>
  </cols>
  <sheetData>
    <row r="1" spans="1:16" s="9" customFormat="1" ht="33" customHeight="1">
      <c r="A1" s="5" t="s">
        <v>8</v>
      </c>
      <c r="B1" s="6"/>
      <c r="C1" s="6"/>
      <c r="D1" s="6"/>
      <c r="E1" s="7" t="s">
        <v>117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98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82" t="s">
        <v>25</v>
      </c>
      <c r="H9" s="182" t="s">
        <v>25</v>
      </c>
      <c r="I9" s="183">
        <v>159435</v>
      </c>
      <c r="J9" s="184">
        <v>160631</v>
      </c>
      <c r="K9" s="185">
        <v>145299</v>
      </c>
      <c r="L9" s="186">
        <v>139770</v>
      </c>
      <c r="M9" s="183">
        <v>277879</v>
      </c>
      <c r="N9" s="185">
        <v>250338</v>
      </c>
      <c r="O9" s="187">
        <v>240822</v>
      </c>
      <c r="P9" s="188">
        <v>183293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89" t="s">
        <v>25</v>
      </c>
      <c r="H10" s="189" t="s">
        <v>25</v>
      </c>
      <c r="I10" s="190">
        <v>113960</v>
      </c>
      <c r="J10" s="191">
        <v>116802</v>
      </c>
      <c r="K10" s="192">
        <v>105867</v>
      </c>
      <c r="L10" s="193">
        <v>103511</v>
      </c>
      <c r="M10" s="190">
        <v>210901</v>
      </c>
      <c r="N10" s="192">
        <v>187976</v>
      </c>
      <c r="O10" s="194">
        <v>177748</v>
      </c>
      <c r="P10" s="195">
        <v>133222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96" t="s">
        <v>25</v>
      </c>
      <c r="H11" s="196" t="s">
        <v>25</v>
      </c>
      <c r="I11" s="197">
        <v>23889</v>
      </c>
      <c r="J11" s="198">
        <v>21516</v>
      </c>
      <c r="K11" s="199">
        <v>20161</v>
      </c>
      <c r="L11" s="200">
        <v>19089</v>
      </c>
      <c r="M11" s="197">
        <v>26175</v>
      </c>
      <c r="N11" s="199">
        <v>25294</v>
      </c>
      <c r="O11" s="201">
        <v>28552</v>
      </c>
      <c r="P11" s="202">
        <v>27949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203" t="s">
        <v>25</v>
      </c>
      <c r="H12" s="203" t="s">
        <v>25</v>
      </c>
      <c r="I12" s="204">
        <v>45475</v>
      </c>
      <c r="J12" s="205">
        <v>43829</v>
      </c>
      <c r="K12" s="206">
        <v>39432</v>
      </c>
      <c r="L12" s="207">
        <v>36259</v>
      </c>
      <c r="M12" s="204">
        <v>66978</v>
      </c>
      <c r="N12" s="206">
        <v>62362</v>
      </c>
      <c r="O12" s="208">
        <v>61631</v>
      </c>
      <c r="P12" s="209">
        <v>48525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82">
        <v>133765</v>
      </c>
      <c r="H13" s="182">
        <v>133936</v>
      </c>
      <c r="I13" s="183">
        <v>139565</v>
      </c>
      <c r="J13" s="184">
        <v>140078</v>
      </c>
      <c r="K13" s="185">
        <v>126146</v>
      </c>
      <c r="L13" s="186">
        <v>122231</v>
      </c>
      <c r="M13" s="183">
        <v>248539</v>
      </c>
      <c r="N13" s="185">
        <v>224534</v>
      </c>
      <c r="O13" s="187">
        <v>215863</v>
      </c>
      <c r="P13" s="188">
        <v>162342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210">
        <v>96939</v>
      </c>
      <c r="H14" s="210">
        <v>98027</v>
      </c>
      <c r="I14" s="190">
        <v>98563</v>
      </c>
      <c r="J14" s="191">
        <v>100564</v>
      </c>
      <c r="K14" s="192">
        <v>90703</v>
      </c>
      <c r="L14" s="193">
        <v>89473</v>
      </c>
      <c r="M14" s="190">
        <v>187741</v>
      </c>
      <c r="N14" s="192">
        <v>167730</v>
      </c>
      <c r="O14" s="194">
        <v>158295</v>
      </c>
      <c r="P14" s="195">
        <v>117186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211">
        <v>22799</v>
      </c>
      <c r="H15" s="211">
        <v>23560</v>
      </c>
      <c r="I15" s="197">
        <v>21189</v>
      </c>
      <c r="J15" s="198">
        <v>18996</v>
      </c>
      <c r="K15" s="199">
        <v>17747</v>
      </c>
      <c r="L15" s="200">
        <v>16788</v>
      </c>
      <c r="M15" s="197">
        <v>23046</v>
      </c>
      <c r="N15" s="199">
        <v>22181</v>
      </c>
      <c r="O15" s="201">
        <v>25034</v>
      </c>
      <c r="P15" s="202">
        <v>24365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212">
        <v>36826</v>
      </c>
      <c r="H16" s="212">
        <v>35909</v>
      </c>
      <c r="I16" s="213">
        <v>41002</v>
      </c>
      <c r="J16" s="214">
        <v>39514</v>
      </c>
      <c r="K16" s="215">
        <v>35443</v>
      </c>
      <c r="L16" s="216">
        <v>32758</v>
      </c>
      <c r="M16" s="213">
        <v>60798</v>
      </c>
      <c r="N16" s="215">
        <v>56804</v>
      </c>
      <c r="O16" s="217">
        <v>56229</v>
      </c>
      <c r="P16" s="218">
        <v>43839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219" t="s">
        <v>25</v>
      </c>
      <c r="H17" s="219" t="s">
        <v>25</v>
      </c>
      <c r="I17" s="220">
        <v>17331</v>
      </c>
      <c r="J17" s="221">
        <v>17889</v>
      </c>
      <c r="K17" s="222">
        <v>16974</v>
      </c>
      <c r="L17" s="223">
        <v>15229</v>
      </c>
      <c r="M17" s="220">
        <v>25834</v>
      </c>
      <c r="N17" s="222">
        <v>21859</v>
      </c>
      <c r="O17" s="224">
        <v>21099</v>
      </c>
      <c r="P17" s="225">
        <v>17083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89" t="s">
        <v>25</v>
      </c>
      <c r="H18" s="189" t="s">
        <v>25</v>
      </c>
      <c r="I18" s="190">
        <v>13017</v>
      </c>
      <c r="J18" s="191">
        <v>13733</v>
      </c>
      <c r="K18" s="192">
        <v>13133</v>
      </c>
      <c r="L18" s="193">
        <v>11864</v>
      </c>
      <c r="M18" s="190">
        <v>19864</v>
      </c>
      <c r="N18" s="192">
        <v>16604</v>
      </c>
      <c r="O18" s="194">
        <v>15923</v>
      </c>
      <c r="P18" s="195">
        <v>12467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96" t="s">
        <v>25</v>
      </c>
      <c r="H19" s="196" t="s">
        <v>25</v>
      </c>
      <c r="I19" s="197">
        <v>1531</v>
      </c>
      <c r="J19" s="198">
        <v>1437</v>
      </c>
      <c r="K19" s="199">
        <v>1383</v>
      </c>
      <c r="L19" s="200">
        <v>1258</v>
      </c>
      <c r="M19" s="197">
        <v>1762</v>
      </c>
      <c r="N19" s="199">
        <v>1601</v>
      </c>
      <c r="O19" s="201">
        <v>1812</v>
      </c>
      <c r="P19" s="202">
        <v>1722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226" t="s">
        <v>25</v>
      </c>
      <c r="H20" s="226" t="s">
        <v>25</v>
      </c>
      <c r="I20" s="213">
        <v>4314</v>
      </c>
      <c r="J20" s="214">
        <v>4156</v>
      </c>
      <c r="K20" s="215">
        <v>3841</v>
      </c>
      <c r="L20" s="216">
        <v>3365</v>
      </c>
      <c r="M20" s="213">
        <v>5970</v>
      </c>
      <c r="N20" s="215">
        <v>5255</v>
      </c>
      <c r="O20" s="217">
        <v>5140</v>
      </c>
      <c r="P20" s="218">
        <v>4434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219" t="s">
        <v>25</v>
      </c>
      <c r="H21" s="219" t="s">
        <v>25</v>
      </c>
      <c r="I21" s="220">
        <v>2539</v>
      </c>
      <c r="J21" s="221">
        <v>2664</v>
      </c>
      <c r="K21" s="222">
        <v>2179</v>
      </c>
      <c r="L21" s="223">
        <v>2310</v>
      </c>
      <c r="M21" s="220">
        <v>3506</v>
      </c>
      <c r="N21" s="222">
        <v>3945</v>
      </c>
      <c r="O21" s="224">
        <v>3860</v>
      </c>
      <c r="P21" s="225">
        <v>3868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89" t="s">
        <v>25</v>
      </c>
      <c r="H22" s="189" t="s">
        <v>25</v>
      </c>
      <c r="I22" s="190">
        <v>2380</v>
      </c>
      <c r="J22" s="191">
        <v>2505</v>
      </c>
      <c r="K22" s="192">
        <v>2031</v>
      </c>
      <c r="L22" s="193">
        <v>2174</v>
      </c>
      <c r="M22" s="190">
        <v>3296</v>
      </c>
      <c r="N22" s="192">
        <v>3642</v>
      </c>
      <c r="O22" s="194">
        <v>3530</v>
      </c>
      <c r="P22" s="195">
        <v>3569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96" t="s">
        <v>25</v>
      </c>
      <c r="H23" s="196" t="s">
        <v>25</v>
      </c>
      <c r="I23" s="197">
        <v>1169</v>
      </c>
      <c r="J23" s="198">
        <v>1083</v>
      </c>
      <c r="K23" s="199">
        <v>1031</v>
      </c>
      <c r="L23" s="200">
        <v>1043</v>
      </c>
      <c r="M23" s="197">
        <v>1367</v>
      </c>
      <c r="N23" s="199">
        <v>1512</v>
      </c>
      <c r="O23" s="201">
        <v>1706</v>
      </c>
      <c r="P23" s="202">
        <v>1862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203" t="s">
        <v>25</v>
      </c>
      <c r="H24" s="203" t="s">
        <v>25</v>
      </c>
      <c r="I24" s="204">
        <v>159</v>
      </c>
      <c r="J24" s="205">
        <v>159</v>
      </c>
      <c r="K24" s="206">
        <v>148</v>
      </c>
      <c r="L24" s="207">
        <v>136</v>
      </c>
      <c r="M24" s="204">
        <v>210</v>
      </c>
      <c r="N24" s="206">
        <v>303</v>
      </c>
      <c r="O24" s="208">
        <v>262</v>
      </c>
      <c r="P24" s="209">
        <v>252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10" t="s">
        <v>75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2.75">
      <c r="A27" s="109" t="s">
        <v>72</v>
      </c>
      <c r="B27" s="110" t="s">
        <v>76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.75">
      <c r="A28" s="109" t="s">
        <v>73</v>
      </c>
      <c r="B28" s="110" t="s">
        <v>43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28.5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30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O3:O6"/>
    <mergeCell ref="M3:M6"/>
    <mergeCell ref="N3:N6"/>
    <mergeCell ref="B30:P30"/>
    <mergeCell ref="B10:B12"/>
    <mergeCell ref="B14:B16"/>
    <mergeCell ref="B18:B20"/>
    <mergeCell ref="B22:B24"/>
    <mergeCell ref="B26:P26"/>
    <mergeCell ref="B27:P27"/>
    <mergeCell ref="B28:P28"/>
    <mergeCell ref="B29:P29"/>
    <mergeCell ref="E1:P1"/>
    <mergeCell ref="P3:P6"/>
    <mergeCell ref="G3:G6"/>
    <mergeCell ref="H3:H6"/>
    <mergeCell ref="A3:F7"/>
    <mergeCell ref="L3:L6"/>
    <mergeCell ref="I3:I6"/>
    <mergeCell ref="J3:J6"/>
    <mergeCell ref="K3:K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5.28125" style="2" customWidth="1"/>
    <col min="5" max="5" width="11.00390625" style="2" customWidth="1"/>
    <col min="6" max="6" width="1.1484375" style="2" customWidth="1"/>
    <col min="7" max="16" width="6.421875" style="2" customWidth="1"/>
    <col min="17" max="40" width="1.7109375" style="2" customWidth="1"/>
    <col min="41" max="16384" width="9.140625" style="2" customWidth="1"/>
  </cols>
  <sheetData>
    <row r="1" spans="1:16" s="9" customFormat="1" ht="30.75" customHeight="1">
      <c r="A1" s="5" t="s">
        <v>9</v>
      </c>
      <c r="B1" s="6"/>
      <c r="C1" s="6"/>
      <c r="D1" s="6"/>
      <c r="E1" s="7" t="s">
        <v>116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103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82" t="s">
        <v>25</v>
      </c>
      <c r="H9" s="182" t="s">
        <v>25</v>
      </c>
      <c r="I9" s="183">
        <v>126674</v>
      </c>
      <c r="J9" s="184">
        <v>126920</v>
      </c>
      <c r="K9" s="185">
        <v>121217</v>
      </c>
      <c r="L9" s="186">
        <v>118193</v>
      </c>
      <c r="M9" s="183">
        <v>164188</v>
      </c>
      <c r="N9" s="185">
        <v>163495</v>
      </c>
      <c r="O9" s="187">
        <v>161173</v>
      </c>
      <c r="P9" s="188">
        <v>134486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89" t="s">
        <v>25</v>
      </c>
      <c r="H10" s="189" t="s">
        <v>25</v>
      </c>
      <c r="I10" s="190">
        <v>85009</v>
      </c>
      <c r="J10" s="191">
        <v>87267</v>
      </c>
      <c r="K10" s="192">
        <v>84522</v>
      </c>
      <c r="L10" s="193">
        <v>84088</v>
      </c>
      <c r="M10" s="190">
        <v>114021</v>
      </c>
      <c r="N10" s="192">
        <v>113867</v>
      </c>
      <c r="O10" s="194">
        <v>111277</v>
      </c>
      <c r="P10" s="195">
        <v>92075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96" t="s">
        <v>25</v>
      </c>
      <c r="H11" s="196" t="s">
        <v>25</v>
      </c>
      <c r="I11" s="197">
        <v>12067</v>
      </c>
      <c r="J11" s="198">
        <v>11534</v>
      </c>
      <c r="K11" s="199">
        <v>11650</v>
      </c>
      <c r="L11" s="200">
        <v>11199</v>
      </c>
      <c r="M11" s="197">
        <v>12551</v>
      </c>
      <c r="N11" s="199">
        <v>12316</v>
      </c>
      <c r="O11" s="201">
        <v>13429</v>
      </c>
      <c r="P11" s="202">
        <v>12795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203" t="s">
        <v>25</v>
      </c>
      <c r="H12" s="203" t="s">
        <v>25</v>
      </c>
      <c r="I12" s="204">
        <v>41665</v>
      </c>
      <c r="J12" s="205">
        <v>39653</v>
      </c>
      <c r="K12" s="206">
        <v>36695</v>
      </c>
      <c r="L12" s="207">
        <v>34105</v>
      </c>
      <c r="M12" s="204">
        <v>50167</v>
      </c>
      <c r="N12" s="206">
        <v>49628</v>
      </c>
      <c r="O12" s="208">
        <v>49896</v>
      </c>
      <c r="P12" s="209">
        <v>42411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82">
        <v>97104</v>
      </c>
      <c r="H13" s="182">
        <v>97452</v>
      </c>
      <c r="I13" s="183">
        <v>110745</v>
      </c>
      <c r="J13" s="184">
        <v>110178</v>
      </c>
      <c r="K13" s="185">
        <v>105170</v>
      </c>
      <c r="L13" s="186">
        <v>103250</v>
      </c>
      <c r="M13" s="183">
        <v>143601</v>
      </c>
      <c r="N13" s="185">
        <v>144561</v>
      </c>
      <c r="O13" s="187">
        <v>142843</v>
      </c>
      <c r="P13" s="188">
        <v>118792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210">
        <v>64999</v>
      </c>
      <c r="H14" s="210">
        <v>66094</v>
      </c>
      <c r="I14" s="190">
        <v>73009</v>
      </c>
      <c r="J14" s="191">
        <v>74420</v>
      </c>
      <c r="K14" s="192">
        <v>72082</v>
      </c>
      <c r="L14" s="193">
        <v>72333</v>
      </c>
      <c r="M14" s="190">
        <v>98199</v>
      </c>
      <c r="N14" s="192">
        <v>99357</v>
      </c>
      <c r="O14" s="194">
        <v>97309</v>
      </c>
      <c r="P14" s="195">
        <v>80358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211">
        <v>10040</v>
      </c>
      <c r="H15" s="211">
        <v>10073</v>
      </c>
      <c r="I15" s="197">
        <v>10278</v>
      </c>
      <c r="J15" s="198">
        <v>9955</v>
      </c>
      <c r="K15" s="199">
        <v>10075</v>
      </c>
      <c r="L15" s="200">
        <v>9723</v>
      </c>
      <c r="M15" s="197">
        <v>10816</v>
      </c>
      <c r="N15" s="199">
        <v>10622</v>
      </c>
      <c r="O15" s="201">
        <v>11483</v>
      </c>
      <c r="P15" s="202">
        <v>10885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212">
        <v>32105</v>
      </c>
      <c r="H16" s="212">
        <v>31358</v>
      </c>
      <c r="I16" s="213">
        <v>37736</v>
      </c>
      <c r="J16" s="214">
        <v>35758</v>
      </c>
      <c r="K16" s="215">
        <v>33088</v>
      </c>
      <c r="L16" s="216">
        <v>30917</v>
      </c>
      <c r="M16" s="213">
        <v>45402</v>
      </c>
      <c r="N16" s="215">
        <v>45204</v>
      </c>
      <c r="O16" s="217">
        <v>45534</v>
      </c>
      <c r="P16" s="218">
        <v>38434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219" t="s">
        <v>25</v>
      </c>
      <c r="H17" s="219" t="s">
        <v>25</v>
      </c>
      <c r="I17" s="220">
        <v>14168</v>
      </c>
      <c r="J17" s="221">
        <v>14918</v>
      </c>
      <c r="K17" s="222">
        <v>14436</v>
      </c>
      <c r="L17" s="223">
        <v>13267</v>
      </c>
      <c r="M17" s="220">
        <v>18598</v>
      </c>
      <c r="N17" s="222">
        <v>16541</v>
      </c>
      <c r="O17" s="224">
        <v>15993</v>
      </c>
      <c r="P17" s="225">
        <v>13581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89" t="s">
        <v>25</v>
      </c>
      <c r="H18" s="189" t="s">
        <v>25</v>
      </c>
      <c r="I18" s="190">
        <v>10386</v>
      </c>
      <c r="J18" s="191">
        <v>11175</v>
      </c>
      <c r="K18" s="192">
        <v>10972</v>
      </c>
      <c r="L18" s="193">
        <v>10205</v>
      </c>
      <c r="M18" s="190">
        <v>14031</v>
      </c>
      <c r="N18" s="192">
        <v>12343</v>
      </c>
      <c r="O18" s="194">
        <v>11865</v>
      </c>
      <c r="P18" s="195">
        <v>9833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96" t="s">
        <v>25</v>
      </c>
      <c r="H19" s="196" t="s">
        <v>25</v>
      </c>
      <c r="I19" s="197">
        <v>1106</v>
      </c>
      <c r="J19" s="198">
        <v>937</v>
      </c>
      <c r="K19" s="199">
        <v>944</v>
      </c>
      <c r="L19" s="200">
        <v>824</v>
      </c>
      <c r="M19" s="197">
        <v>1106</v>
      </c>
      <c r="N19" s="199">
        <v>991</v>
      </c>
      <c r="O19" s="201">
        <v>1166</v>
      </c>
      <c r="P19" s="202">
        <v>1147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226" t="s">
        <v>25</v>
      </c>
      <c r="H20" s="226" t="s">
        <v>25</v>
      </c>
      <c r="I20" s="213">
        <v>3782</v>
      </c>
      <c r="J20" s="214">
        <v>3743</v>
      </c>
      <c r="K20" s="215">
        <v>3464</v>
      </c>
      <c r="L20" s="216">
        <v>3062</v>
      </c>
      <c r="M20" s="213">
        <v>4567</v>
      </c>
      <c r="N20" s="215">
        <v>4198</v>
      </c>
      <c r="O20" s="217">
        <v>4128</v>
      </c>
      <c r="P20" s="218">
        <v>3748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219" t="s">
        <v>25</v>
      </c>
      <c r="H21" s="219" t="s">
        <v>25</v>
      </c>
      <c r="I21" s="220">
        <v>1761</v>
      </c>
      <c r="J21" s="221">
        <v>1824</v>
      </c>
      <c r="K21" s="222">
        <v>1611</v>
      </c>
      <c r="L21" s="223">
        <v>1676</v>
      </c>
      <c r="M21" s="220">
        <v>1989</v>
      </c>
      <c r="N21" s="222">
        <v>2393</v>
      </c>
      <c r="O21" s="224">
        <v>2337</v>
      </c>
      <c r="P21" s="225">
        <v>2113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89" t="s">
        <v>25</v>
      </c>
      <c r="H22" s="189" t="s">
        <v>25</v>
      </c>
      <c r="I22" s="190">
        <v>1614</v>
      </c>
      <c r="J22" s="191">
        <v>1672</v>
      </c>
      <c r="K22" s="192">
        <v>1468</v>
      </c>
      <c r="L22" s="193">
        <v>1550</v>
      </c>
      <c r="M22" s="190">
        <v>1791</v>
      </c>
      <c r="N22" s="192">
        <v>2167</v>
      </c>
      <c r="O22" s="194">
        <v>2103</v>
      </c>
      <c r="P22" s="195">
        <v>1884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96" t="s">
        <v>25</v>
      </c>
      <c r="H23" s="196" t="s">
        <v>25</v>
      </c>
      <c r="I23" s="197">
        <v>683</v>
      </c>
      <c r="J23" s="198">
        <v>642</v>
      </c>
      <c r="K23" s="199">
        <v>631</v>
      </c>
      <c r="L23" s="200">
        <v>652</v>
      </c>
      <c r="M23" s="197">
        <v>629</v>
      </c>
      <c r="N23" s="199">
        <v>703</v>
      </c>
      <c r="O23" s="201">
        <v>780</v>
      </c>
      <c r="P23" s="202">
        <v>763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203" t="s">
        <v>25</v>
      </c>
      <c r="H24" s="203" t="s">
        <v>25</v>
      </c>
      <c r="I24" s="204">
        <v>147</v>
      </c>
      <c r="J24" s="205">
        <v>152</v>
      </c>
      <c r="K24" s="206">
        <v>143</v>
      </c>
      <c r="L24" s="207">
        <v>126</v>
      </c>
      <c r="M24" s="204">
        <v>198</v>
      </c>
      <c r="N24" s="206">
        <v>226</v>
      </c>
      <c r="O24" s="208">
        <v>234</v>
      </c>
      <c r="P24" s="209">
        <v>229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81" t="s">
        <v>75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6" ht="12.75">
      <c r="A27" s="109" t="s">
        <v>72</v>
      </c>
      <c r="B27" s="181" t="s">
        <v>76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6" ht="12.75">
      <c r="A28" s="109" t="s">
        <v>73</v>
      </c>
      <c r="B28" s="181" t="s">
        <v>43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27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31.5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L3:L6"/>
    <mergeCell ref="O3:O6"/>
    <mergeCell ref="E1:P1"/>
    <mergeCell ref="J3:J6"/>
    <mergeCell ref="A3:F7"/>
    <mergeCell ref="B10:B12"/>
    <mergeCell ref="K3:K6"/>
    <mergeCell ref="P3:P6"/>
    <mergeCell ref="G3:G6"/>
    <mergeCell ref="H3:H6"/>
    <mergeCell ref="I3:I6"/>
    <mergeCell ref="B29:P29"/>
    <mergeCell ref="M3:M6"/>
    <mergeCell ref="B14:B16"/>
    <mergeCell ref="B27:P27"/>
    <mergeCell ref="B30:P30"/>
    <mergeCell ref="B18:B20"/>
    <mergeCell ref="B26:P26"/>
    <mergeCell ref="B22:B24"/>
    <mergeCell ref="B28:P28"/>
    <mergeCell ref="N3:N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85546875" style="2" customWidth="1"/>
    <col min="4" max="4" width="15.28125" style="2" customWidth="1"/>
    <col min="5" max="5" width="10.140625" style="2" customWidth="1"/>
    <col min="6" max="6" width="1.1484375" style="2" customWidth="1"/>
    <col min="7" max="16" width="6.28125" style="2" customWidth="1"/>
    <col min="17" max="40" width="1.7109375" style="2" customWidth="1"/>
    <col min="41" max="16384" width="9.140625" style="2" customWidth="1"/>
  </cols>
  <sheetData>
    <row r="1" spans="1:16" s="9" customFormat="1" ht="30" customHeight="1">
      <c r="A1" s="5" t="s">
        <v>10</v>
      </c>
      <c r="B1" s="6"/>
      <c r="C1" s="6"/>
      <c r="D1" s="6"/>
      <c r="E1" s="7" t="s">
        <v>115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 t="s">
        <v>14</v>
      </c>
    </row>
    <row r="3" spans="1:17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11" t="s">
        <v>17</v>
      </c>
      <c r="I3" s="112" t="s">
        <v>18</v>
      </c>
      <c r="J3" s="19" t="s">
        <v>19</v>
      </c>
      <c r="K3" s="113" t="s">
        <v>13</v>
      </c>
      <c r="L3" s="20" t="s">
        <v>46</v>
      </c>
      <c r="M3" s="112" t="s">
        <v>86</v>
      </c>
      <c r="N3" s="113" t="s">
        <v>101</v>
      </c>
      <c r="O3" s="114" t="s">
        <v>108</v>
      </c>
      <c r="P3" s="115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116"/>
      <c r="I4" s="117"/>
      <c r="J4" s="25"/>
      <c r="K4" s="118"/>
      <c r="L4" s="26"/>
      <c r="M4" s="117"/>
      <c r="N4" s="118"/>
      <c r="O4" s="119"/>
      <c r="P4" s="120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116"/>
      <c r="I5" s="117"/>
      <c r="J5" s="25"/>
      <c r="K5" s="118"/>
      <c r="L5" s="26"/>
      <c r="M5" s="117"/>
      <c r="N5" s="118"/>
      <c r="O5" s="119"/>
      <c r="P5" s="120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116"/>
      <c r="I6" s="117"/>
      <c r="J6" s="25"/>
      <c r="K6" s="118"/>
      <c r="L6" s="26"/>
      <c r="M6" s="117"/>
      <c r="N6" s="118"/>
      <c r="O6" s="119"/>
      <c r="P6" s="120"/>
      <c r="Q6" s="21"/>
    </row>
    <row r="7" spans="1:17" ht="15" customHeight="1" thickBot="1">
      <c r="A7" s="27"/>
      <c r="B7" s="28"/>
      <c r="C7" s="28"/>
      <c r="D7" s="28"/>
      <c r="E7" s="28"/>
      <c r="F7" s="29"/>
      <c r="G7" s="30" t="s">
        <v>24</v>
      </c>
      <c r="H7" s="32" t="s">
        <v>24</v>
      </c>
      <c r="I7" s="121"/>
      <c r="J7" s="31"/>
      <c r="K7" s="30"/>
      <c r="L7" s="33"/>
      <c r="M7" s="121" t="s">
        <v>92</v>
      </c>
      <c r="N7" s="30" t="s">
        <v>92</v>
      </c>
      <c r="O7" s="32" t="s">
        <v>92</v>
      </c>
      <c r="P7" s="122" t="s">
        <v>131</v>
      </c>
      <c r="Q7" s="21"/>
    </row>
    <row r="8" spans="1:17" ht="16.5" thickBot="1" thickTop="1">
      <c r="A8" s="123" t="s">
        <v>82</v>
      </c>
      <c r="B8" s="124"/>
      <c r="C8" s="124"/>
      <c r="D8" s="124"/>
      <c r="E8" s="124"/>
      <c r="F8" s="124"/>
      <c r="G8" s="124"/>
      <c r="H8" s="124"/>
      <c r="I8" s="125"/>
      <c r="J8" s="124"/>
      <c r="K8" s="126"/>
      <c r="L8" s="127"/>
      <c r="M8" s="125"/>
      <c r="N8" s="126"/>
      <c r="O8" s="124"/>
      <c r="P8" s="128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129" t="s">
        <v>30</v>
      </c>
      <c r="H9" s="130" t="s">
        <v>30</v>
      </c>
      <c r="I9" s="131">
        <f>'T10'!I9/'T9'!I9</f>
        <v>0.794518142189607</v>
      </c>
      <c r="J9" s="132">
        <f>'T10'!J9/'T9'!J9</f>
        <v>0.7901339093948242</v>
      </c>
      <c r="K9" s="133">
        <f>'T10'!K9/'T9'!K9</f>
        <v>0.834259010729599</v>
      </c>
      <c r="L9" s="134">
        <f>'T10'!L9/'T9'!L9</f>
        <v>0.8456249552836803</v>
      </c>
      <c r="M9" s="131" t="s">
        <v>30</v>
      </c>
      <c r="N9" s="133" t="s">
        <v>30</v>
      </c>
      <c r="O9" s="135" t="s">
        <v>30</v>
      </c>
      <c r="P9" s="136" t="s">
        <v>30</v>
      </c>
      <c r="Q9" s="21"/>
    </row>
    <row r="10" spans="1:17" ht="12.75">
      <c r="A10" s="137"/>
      <c r="B10" s="138" t="s">
        <v>26</v>
      </c>
      <c r="C10" s="62" t="s">
        <v>40</v>
      </c>
      <c r="D10" s="62"/>
      <c r="E10" s="63"/>
      <c r="F10" s="64"/>
      <c r="G10" s="139" t="s">
        <v>30</v>
      </c>
      <c r="H10" s="140" t="s">
        <v>30</v>
      </c>
      <c r="I10" s="141">
        <f>'T10'!I10/'T9'!I10</f>
        <v>0.7459547209547209</v>
      </c>
      <c r="J10" s="142">
        <f>'T10'!J10/'T9'!J10</f>
        <v>0.7471361791750142</v>
      </c>
      <c r="K10" s="143">
        <f>'T10'!K10/'T9'!K10</f>
        <v>0.7983790983025872</v>
      </c>
      <c r="L10" s="144">
        <f>'T10'!L10/'T9'!L10</f>
        <v>0.8123581068678691</v>
      </c>
      <c r="M10" s="141" t="s">
        <v>30</v>
      </c>
      <c r="N10" s="143" t="s">
        <v>30</v>
      </c>
      <c r="O10" s="145" t="s">
        <v>30</v>
      </c>
      <c r="P10" s="146" t="s">
        <v>30</v>
      </c>
      <c r="Q10" s="21"/>
    </row>
    <row r="11" spans="1:17" ht="12.75">
      <c r="A11" s="59"/>
      <c r="B11" s="147"/>
      <c r="C11" s="70"/>
      <c r="D11" s="70" t="s">
        <v>44</v>
      </c>
      <c r="E11" s="71"/>
      <c r="F11" s="72"/>
      <c r="G11" s="148" t="s">
        <v>30</v>
      </c>
      <c r="H11" s="149" t="s">
        <v>30</v>
      </c>
      <c r="I11" s="150">
        <f>'T10'!I11/'T9'!I11</f>
        <v>0.505127883126125</v>
      </c>
      <c r="J11" s="151">
        <f>'T10'!J11/'T9'!J11</f>
        <v>0.5360661833054471</v>
      </c>
      <c r="K11" s="152">
        <f>'T10'!K11/'T9'!K11</f>
        <v>0.5778483210158226</v>
      </c>
      <c r="L11" s="153">
        <f>'T10'!L11/'T9'!L11</f>
        <v>0.5866729530095867</v>
      </c>
      <c r="M11" s="150" t="s">
        <v>30</v>
      </c>
      <c r="N11" s="152" t="s">
        <v>30</v>
      </c>
      <c r="O11" s="154" t="s">
        <v>30</v>
      </c>
      <c r="P11" s="155" t="s">
        <v>30</v>
      </c>
      <c r="Q11" s="21"/>
    </row>
    <row r="12" spans="1:17" ht="15.75" thickBot="1">
      <c r="A12" s="59"/>
      <c r="B12" s="147"/>
      <c r="C12" s="70" t="s">
        <v>74</v>
      </c>
      <c r="D12" s="70"/>
      <c r="E12" s="71"/>
      <c r="F12" s="72"/>
      <c r="G12" s="156" t="s">
        <v>30</v>
      </c>
      <c r="H12" s="157" t="s">
        <v>30</v>
      </c>
      <c r="I12" s="158">
        <f>'T10'!I12/'T9'!I12</f>
        <v>0.9162177020340847</v>
      </c>
      <c r="J12" s="159">
        <f>'T10'!J12/'T9'!J12</f>
        <v>0.9047206187683954</v>
      </c>
      <c r="K12" s="160">
        <f>'T10'!K12/'T9'!K12</f>
        <v>0.9305893690403733</v>
      </c>
      <c r="L12" s="161">
        <f>'T10'!L12/'T9'!L12</f>
        <v>0.9405940594059405</v>
      </c>
      <c r="M12" s="158" t="s">
        <v>30</v>
      </c>
      <c r="N12" s="160" t="s">
        <v>30</v>
      </c>
      <c r="O12" s="162" t="s">
        <v>30</v>
      </c>
      <c r="P12" s="163" t="s">
        <v>30</v>
      </c>
      <c r="Q12" s="21"/>
    </row>
    <row r="13" spans="1:17" ht="12.75">
      <c r="A13" s="41"/>
      <c r="B13" s="42" t="s">
        <v>90</v>
      </c>
      <c r="C13" s="42"/>
      <c r="D13" s="42"/>
      <c r="E13" s="43"/>
      <c r="F13" s="44"/>
      <c r="G13" s="129">
        <v>0.7196486566282846</v>
      </c>
      <c r="H13" s="130">
        <v>0.7211523602781559</v>
      </c>
      <c r="I13" s="131">
        <f>'T10'!I13/'T9'!I13</f>
        <v>0.7935012359832336</v>
      </c>
      <c r="J13" s="132">
        <f>'T10'!J13/'T9'!J13</f>
        <v>0.7865474949670898</v>
      </c>
      <c r="K13" s="133">
        <f>'T10'!K13/'T9'!K13</f>
        <v>0.8337164872449384</v>
      </c>
      <c r="L13" s="134">
        <f>'T10'!L13/'T9'!L13</f>
        <v>0.8447120615883041</v>
      </c>
      <c r="M13" s="131" t="s">
        <v>30</v>
      </c>
      <c r="N13" s="133" t="s">
        <v>30</v>
      </c>
      <c r="O13" s="135" t="s">
        <v>30</v>
      </c>
      <c r="P13" s="136" t="s">
        <v>30</v>
      </c>
      <c r="Q13" s="21"/>
    </row>
    <row r="14" spans="1:17" ht="12.75">
      <c r="A14" s="137"/>
      <c r="B14" s="138" t="s">
        <v>26</v>
      </c>
      <c r="C14" s="62" t="s">
        <v>40</v>
      </c>
      <c r="D14" s="62"/>
      <c r="E14" s="63"/>
      <c r="F14" s="64"/>
      <c r="G14" s="139">
        <v>0.6705144472297011</v>
      </c>
      <c r="H14" s="140">
        <v>0.6742428106542075</v>
      </c>
      <c r="I14" s="141">
        <f>'T10'!I14/'T9'!I14</f>
        <v>0.7407343526475453</v>
      </c>
      <c r="J14" s="142">
        <f>'T10'!J14/'T9'!J14</f>
        <v>0.7400262519390637</v>
      </c>
      <c r="K14" s="143">
        <f>'T10'!K14/'T9'!K14</f>
        <v>0.794703593045434</v>
      </c>
      <c r="L14" s="144">
        <f>'T10'!L14/'T9'!L14</f>
        <v>0.8084338291998704</v>
      </c>
      <c r="M14" s="141" t="s">
        <v>30</v>
      </c>
      <c r="N14" s="143" t="s">
        <v>30</v>
      </c>
      <c r="O14" s="145" t="s">
        <v>30</v>
      </c>
      <c r="P14" s="146" t="s">
        <v>30</v>
      </c>
      <c r="Q14" s="21"/>
    </row>
    <row r="15" spans="1:17" ht="12.75">
      <c r="A15" s="59"/>
      <c r="B15" s="147"/>
      <c r="C15" s="70"/>
      <c r="D15" s="70" t="s">
        <v>44</v>
      </c>
      <c r="E15" s="71"/>
      <c r="F15" s="72"/>
      <c r="G15" s="148">
        <v>0.44037019167507346</v>
      </c>
      <c r="H15" s="149">
        <v>0.42754668930390494</v>
      </c>
      <c r="I15" s="150">
        <f>'T10'!I15/'T9'!I15</f>
        <v>0.4850630043890698</v>
      </c>
      <c r="J15" s="151">
        <f>'T10'!J15/'T9'!J15</f>
        <v>0.5240576963571278</v>
      </c>
      <c r="K15" s="152">
        <f>'T10'!K15/'T9'!K15</f>
        <v>0.5677015833662027</v>
      </c>
      <c r="L15" s="153">
        <f>'T10'!L15/'T9'!L15</f>
        <v>0.5791636883488206</v>
      </c>
      <c r="M15" s="150" t="s">
        <v>30</v>
      </c>
      <c r="N15" s="152" t="s">
        <v>30</v>
      </c>
      <c r="O15" s="154" t="s">
        <v>30</v>
      </c>
      <c r="P15" s="155" t="s">
        <v>30</v>
      </c>
      <c r="Q15" s="21"/>
    </row>
    <row r="16" spans="1:17" ht="15">
      <c r="A16" s="59"/>
      <c r="B16" s="147"/>
      <c r="C16" s="70" t="s">
        <v>74</v>
      </c>
      <c r="D16" s="70"/>
      <c r="E16" s="71"/>
      <c r="F16" s="72"/>
      <c r="G16" s="164">
        <v>0.8718025308206159</v>
      </c>
      <c r="H16" s="165">
        <v>0.8732629702860008</v>
      </c>
      <c r="I16" s="166">
        <f>'T10'!I16/'T9'!I16</f>
        <v>0.9203453490073655</v>
      </c>
      <c r="J16" s="167">
        <f>'T10'!J16/'T9'!J16</f>
        <v>0.904945082755479</v>
      </c>
      <c r="K16" s="168">
        <f>'T10'!K16/'T9'!K16</f>
        <v>0.9335552859520921</v>
      </c>
      <c r="L16" s="169">
        <f>'T10'!L16/'T9'!L16</f>
        <v>0.9437999877892423</v>
      </c>
      <c r="M16" s="166" t="s">
        <v>30</v>
      </c>
      <c r="N16" s="168" t="s">
        <v>30</v>
      </c>
      <c r="O16" s="170" t="s">
        <v>30</v>
      </c>
      <c r="P16" s="171" t="s">
        <v>30</v>
      </c>
      <c r="Q16" s="21"/>
    </row>
    <row r="17" spans="1:17" ht="12.75">
      <c r="A17" s="172"/>
      <c r="B17" s="52" t="s">
        <v>106</v>
      </c>
      <c r="C17" s="52"/>
      <c r="D17" s="52"/>
      <c r="E17" s="53"/>
      <c r="F17" s="54"/>
      <c r="G17" s="173" t="s">
        <v>30</v>
      </c>
      <c r="H17" s="174" t="s">
        <v>30</v>
      </c>
      <c r="I17" s="175">
        <f>'T10'!I17/'T9'!I17</f>
        <v>0.8174946627430616</v>
      </c>
      <c r="J17" s="176">
        <f>'T10'!J17/'T9'!J17</f>
        <v>0.8339202862094024</v>
      </c>
      <c r="K17" s="177">
        <f>'T10'!K17/'T9'!K17</f>
        <v>0.8504772004241782</v>
      </c>
      <c r="L17" s="178">
        <f>'T10'!L17/'T9'!L17</f>
        <v>0.8711668527152144</v>
      </c>
      <c r="M17" s="175" t="s">
        <v>30</v>
      </c>
      <c r="N17" s="177" t="s">
        <v>30</v>
      </c>
      <c r="O17" s="179" t="s">
        <v>30</v>
      </c>
      <c r="P17" s="180" t="s">
        <v>30</v>
      </c>
      <c r="Q17" s="21"/>
    </row>
    <row r="18" spans="1:17" ht="12.75">
      <c r="A18" s="137"/>
      <c r="B18" s="138" t="s">
        <v>26</v>
      </c>
      <c r="C18" s="62" t="s">
        <v>40</v>
      </c>
      <c r="D18" s="62"/>
      <c r="E18" s="63"/>
      <c r="F18" s="64"/>
      <c r="G18" s="139" t="s">
        <v>30</v>
      </c>
      <c r="H18" s="140" t="s">
        <v>30</v>
      </c>
      <c r="I18" s="141">
        <f>'T10'!I18/'T9'!I18</f>
        <v>0.7978796957824383</v>
      </c>
      <c r="J18" s="142">
        <f>'T10'!J18/'T9'!J18</f>
        <v>0.8137333430423068</v>
      </c>
      <c r="K18" s="143">
        <f>'T10'!K18/'T9'!K18</f>
        <v>0.8354526764638697</v>
      </c>
      <c r="L18" s="144">
        <f>'T10'!L18/'T9'!L18</f>
        <v>0.8601652056641942</v>
      </c>
      <c r="M18" s="141" t="s">
        <v>30</v>
      </c>
      <c r="N18" s="143" t="s">
        <v>30</v>
      </c>
      <c r="O18" s="145" t="s">
        <v>30</v>
      </c>
      <c r="P18" s="146" t="s">
        <v>30</v>
      </c>
      <c r="Q18" s="21"/>
    </row>
    <row r="19" spans="1:17" ht="12.75">
      <c r="A19" s="59"/>
      <c r="B19" s="147"/>
      <c r="C19" s="70"/>
      <c r="D19" s="70" t="s">
        <v>44</v>
      </c>
      <c r="E19" s="71"/>
      <c r="F19" s="72"/>
      <c r="G19" s="148" t="s">
        <v>30</v>
      </c>
      <c r="H19" s="149" t="s">
        <v>30</v>
      </c>
      <c r="I19" s="150">
        <f>'T10'!I19/'T9'!I19</f>
        <v>0.7224036577400392</v>
      </c>
      <c r="J19" s="151">
        <f>'T10'!J19/'T9'!J19</f>
        <v>0.6520528879610299</v>
      </c>
      <c r="K19" s="152">
        <f>'T10'!K19/'T9'!K19</f>
        <v>0.6825741142443963</v>
      </c>
      <c r="L19" s="153">
        <f>'T10'!L19/'T9'!L19</f>
        <v>0.6550079491255962</v>
      </c>
      <c r="M19" s="150" t="s">
        <v>30</v>
      </c>
      <c r="N19" s="152" t="s">
        <v>30</v>
      </c>
      <c r="O19" s="154" t="s">
        <v>30</v>
      </c>
      <c r="P19" s="155" t="s">
        <v>30</v>
      </c>
      <c r="Q19" s="21"/>
    </row>
    <row r="20" spans="1:17" ht="15">
      <c r="A20" s="59"/>
      <c r="B20" s="147"/>
      <c r="C20" s="70" t="s">
        <v>74</v>
      </c>
      <c r="D20" s="70"/>
      <c r="E20" s="71"/>
      <c r="F20" s="72"/>
      <c r="G20" s="164" t="s">
        <v>30</v>
      </c>
      <c r="H20" s="165" t="s">
        <v>30</v>
      </c>
      <c r="I20" s="166">
        <f>'T10'!I20/'T9'!I20</f>
        <v>0.8766805748725082</v>
      </c>
      <c r="J20" s="167">
        <f>'T10'!J20/'T9'!J20</f>
        <v>0.9006256015399422</v>
      </c>
      <c r="K20" s="168">
        <f>'T10'!K20/'T9'!K20</f>
        <v>0.9018484769591252</v>
      </c>
      <c r="L20" s="169">
        <f>'T10'!L20/'T9'!L20</f>
        <v>0.9099554234769688</v>
      </c>
      <c r="M20" s="166" t="s">
        <v>30</v>
      </c>
      <c r="N20" s="168" t="s">
        <v>30</v>
      </c>
      <c r="O20" s="170" t="s">
        <v>30</v>
      </c>
      <c r="P20" s="171" t="s">
        <v>30</v>
      </c>
      <c r="Q20" s="21"/>
    </row>
    <row r="21" spans="1:17" ht="12.75">
      <c r="A21" s="172"/>
      <c r="B21" s="52" t="s">
        <v>91</v>
      </c>
      <c r="C21" s="52"/>
      <c r="D21" s="52"/>
      <c r="E21" s="53"/>
      <c r="F21" s="54"/>
      <c r="G21" s="173" t="s">
        <v>30</v>
      </c>
      <c r="H21" s="174" t="s">
        <v>30</v>
      </c>
      <c r="I21" s="175">
        <f>'T10'!I21/'T9'!I21</f>
        <v>0.6935801496652225</v>
      </c>
      <c r="J21" s="176">
        <f>'T10'!J21/'T9'!J21</f>
        <v>0.6846846846846847</v>
      </c>
      <c r="K21" s="177">
        <f>'T10'!K21/'T9'!K21</f>
        <v>0.7393299678751721</v>
      </c>
      <c r="L21" s="178">
        <f>'T10'!L21/'T9'!L21</f>
        <v>0.7255411255411255</v>
      </c>
      <c r="M21" s="175" t="s">
        <v>30</v>
      </c>
      <c r="N21" s="177" t="s">
        <v>30</v>
      </c>
      <c r="O21" s="179" t="s">
        <v>30</v>
      </c>
      <c r="P21" s="180" t="s">
        <v>30</v>
      </c>
      <c r="Q21" s="21"/>
    </row>
    <row r="22" spans="1:17" ht="12.75">
      <c r="A22" s="137"/>
      <c r="B22" s="138" t="s">
        <v>26</v>
      </c>
      <c r="C22" s="62" t="s">
        <v>40</v>
      </c>
      <c r="D22" s="62"/>
      <c r="E22" s="63"/>
      <c r="F22" s="64"/>
      <c r="G22" s="139" t="s">
        <v>30</v>
      </c>
      <c r="H22" s="140" t="s">
        <v>30</v>
      </c>
      <c r="I22" s="141">
        <f>'T10'!I22/'T9'!I22</f>
        <v>0.6781512605042017</v>
      </c>
      <c r="J22" s="142">
        <f>'T10'!J22/'T9'!J22</f>
        <v>0.6674650698602794</v>
      </c>
      <c r="K22" s="143">
        <f>'T10'!K22/'T9'!K22</f>
        <v>0.7227966518956179</v>
      </c>
      <c r="L22" s="144">
        <f>'T10'!L22/'T9'!L22</f>
        <v>0.7129714811407544</v>
      </c>
      <c r="M22" s="141" t="s">
        <v>30</v>
      </c>
      <c r="N22" s="143" t="s">
        <v>30</v>
      </c>
      <c r="O22" s="145" t="s">
        <v>30</v>
      </c>
      <c r="P22" s="146" t="s">
        <v>30</v>
      </c>
      <c r="Q22" s="21"/>
    </row>
    <row r="23" spans="1:17" ht="12.75">
      <c r="A23" s="59"/>
      <c r="B23" s="147"/>
      <c r="C23" s="70"/>
      <c r="D23" s="70" t="s">
        <v>44</v>
      </c>
      <c r="E23" s="71"/>
      <c r="F23" s="72"/>
      <c r="G23" s="148" t="s">
        <v>30</v>
      </c>
      <c r="H23" s="149" t="s">
        <v>30</v>
      </c>
      <c r="I23" s="150">
        <f>'T10'!I23/'T9'!I23</f>
        <v>0.5842600513259196</v>
      </c>
      <c r="J23" s="151">
        <f>'T10'!J23/'T9'!J23</f>
        <v>0.592797783933518</v>
      </c>
      <c r="K23" s="152">
        <f>'T10'!K23/'T9'!K23</f>
        <v>0.612027158098933</v>
      </c>
      <c r="L23" s="153">
        <f>'T10'!L23/'T9'!L23</f>
        <v>0.6251198465963567</v>
      </c>
      <c r="M23" s="150" t="s">
        <v>30</v>
      </c>
      <c r="N23" s="152" t="s">
        <v>30</v>
      </c>
      <c r="O23" s="154" t="s">
        <v>30</v>
      </c>
      <c r="P23" s="155" t="s">
        <v>30</v>
      </c>
      <c r="Q23" s="21"/>
    </row>
    <row r="24" spans="1:17" ht="15.75" thickBot="1">
      <c r="A24" s="59"/>
      <c r="B24" s="147"/>
      <c r="C24" s="70" t="s">
        <v>74</v>
      </c>
      <c r="D24" s="70"/>
      <c r="E24" s="71"/>
      <c r="F24" s="72"/>
      <c r="G24" s="156" t="s">
        <v>30</v>
      </c>
      <c r="H24" s="157" t="s">
        <v>30</v>
      </c>
      <c r="I24" s="158">
        <f>'T10'!I24/'T9'!I24</f>
        <v>0.9245283018867925</v>
      </c>
      <c r="J24" s="159">
        <f>'T10'!J24/'T9'!J24</f>
        <v>0.9559748427672956</v>
      </c>
      <c r="K24" s="160">
        <f>'T10'!K24/'T9'!K24</f>
        <v>0.9662162162162162</v>
      </c>
      <c r="L24" s="161">
        <f>'T10'!L24/'T9'!L24</f>
        <v>0.9264705882352942</v>
      </c>
      <c r="M24" s="158" t="s">
        <v>30</v>
      </c>
      <c r="N24" s="160" t="s">
        <v>30</v>
      </c>
      <c r="O24" s="162" t="s">
        <v>30</v>
      </c>
      <c r="P24" s="163" t="s">
        <v>30</v>
      </c>
      <c r="Q24" s="21"/>
    </row>
    <row r="25" spans="1:17" ht="13.5">
      <c r="A25" s="106" t="s">
        <v>28</v>
      </c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06"/>
      <c r="N25" s="108"/>
      <c r="O25" s="108"/>
      <c r="P25" s="108" t="s">
        <v>127</v>
      </c>
      <c r="Q25" s="2" t="s">
        <v>14</v>
      </c>
    </row>
    <row r="26" spans="1:16" ht="12.75">
      <c r="A26" s="109" t="s">
        <v>24</v>
      </c>
      <c r="B26" s="181" t="s">
        <v>75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6" ht="12.75">
      <c r="A27" s="109" t="s">
        <v>72</v>
      </c>
      <c r="B27" s="181" t="s">
        <v>97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6" ht="12.75">
      <c r="A28" s="109" t="s">
        <v>73</v>
      </c>
      <c r="B28" s="181" t="s">
        <v>43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24.75" customHeight="1">
      <c r="A29" s="109" t="s">
        <v>92</v>
      </c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26.25" customHeight="1">
      <c r="A30" s="109" t="s">
        <v>131</v>
      </c>
      <c r="B30" s="110" t="s">
        <v>130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CB3F" sheet="1"/>
  <mergeCells count="21">
    <mergeCell ref="E1:P1"/>
    <mergeCell ref="I3:I6"/>
    <mergeCell ref="K3:K6"/>
    <mergeCell ref="L3:L6"/>
    <mergeCell ref="J3:J6"/>
    <mergeCell ref="A3:F7"/>
    <mergeCell ref="M3:M6"/>
    <mergeCell ref="N3:N6"/>
    <mergeCell ref="O3:O6"/>
    <mergeCell ref="P3:P6"/>
    <mergeCell ref="G3:G6"/>
    <mergeCell ref="H3:H6"/>
    <mergeCell ref="B18:B20"/>
    <mergeCell ref="B14:B16"/>
    <mergeCell ref="B10:B12"/>
    <mergeCell ref="B28:P28"/>
    <mergeCell ref="B27:P27"/>
    <mergeCell ref="B30:P30"/>
    <mergeCell ref="B26:P26"/>
    <mergeCell ref="B29:P29"/>
    <mergeCell ref="B22:B24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0.140625" style="2" customWidth="1"/>
    <col min="5" max="5" width="0.13671875" style="2" customWidth="1"/>
    <col min="6" max="6" width="1.1484375" style="2" customWidth="1"/>
    <col min="7" max="16" width="7.7109375" style="2" customWidth="1"/>
    <col min="17" max="41" width="7.28125" style="2" customWidth="1"/>
    <col min="42" max="16384" width="9.140625" style="2" customWidth="1"/>
  </cols>
  <sheetData>
    <row r="1" spans="1:16" s="9" customFormat="1" ht="30" customHeight="1">
      <c r="A1" s="5" t="s">
        <v>61</v>
      </c>
      <c r="B1" s="6"/>
      <c r="C1" s="6"/>
      <c r="D1" s="6"/>
      <c r="E1" s="7" t="s">
        <v>114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4"/>
    </row>
    <row r="3" spans="1:17" ht="6" customHeight="1">
      <c r="A3" s="16" t="s">
        <v>23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13</v>
      </c>
      <c r="L3" s="19" t="s">
        <v>46</v>
      </c>
      <c r="M3" s="19" t="s">
        <v>86</v>
      </c>
      <c r="N3" s="19" t="s">
        <v>101</v>
      </c>
      <c r="O3" s="19" t="s">
        <v>108</v>
      </c>
      <c r="P3" s="20" t="s">
        <v>112</v>
      </c>
      <c r="Q3" s="21"/>
    </row>
    <row r="4" spans="1:17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25"/>
      <c r="L4" s="25"/>
      <c r="M4" s="25"/>
      <c r="N4" s="25"/>
      <c r="O4" s="25"/>
      <c r="P4" s="26"/>
      <c r="Q4" s="21"/>
    </row>
    <row r="5" spans="1:17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6"/>
      <c r="Q5" s="21"/>
    </row>
    <row r="6" spans="1:17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6"/>
      <c r="Q6" s="21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1"/>
      <c r="K7" s="30"/>
      <c r="L7" s="30"/>
      <c r="M7" s="30"/>
      <c r="N7" s="30"/>
      <c r="O7" s="32"/>
      <c r="P7" s="33"/>
      <c r="Q7" s="21"/>
    </row>
    <row r="8" spans="1:17" ht="14.25" thickBot="1" thickTop="1">
      <c r="A8" s="34" t="s">
        <v>67</v>
      </c>
      <c r="B8" s="35"/>
      <c r="C8" s="35"/>
      <c r="D8" s="35"/>
      <c r="E8" s="35"/>
      <c r="F8" s="35"/>
      <c r="G8" s="36"/>
      <c r="H8" s="37"/>
      <c r="I8" s="38"/>
      <c r="J8" s="39"/>
      <c r="K8" s="37"/>
      <c r="L8" s="36"/>
      <c r="M8" s="36"/>
      <c r="N8" s="36"/>
      <c r="O8" s="36"/>
      <c r="P8" s="40"/>
      <c r="Q8" s="21"/>
    </row>
    <row r="9" spans="1:17" ht="12.75">
      <c r="A9" s="41"/>
      <c r="B9" s="42" t="s">
        <v>37</v>
      </c>
      <c r="C9" s="42"/>
      <c r="D9" s="42"/>
      <c r="E9" s="43"/>
      <c r="F9" s="44"/>
      <c r="G9" s="45">
        <v>51598.7</v>
      </c>
      <c r="H9" s="45">
        <v>51326.1</v>
      </c>
      <c r="I9" s="45">
        <v>47352.1</v>
      </c>
      <c r="J9" s="46">
        <v>47452</v>
      </c>
      <c r="K9" s="45">
        <v>47124.3</v>
      </c>
      <c r="L9" s="47">
        <v>46734.9</v>
      </c>
      <c r="M9" s="47">
        <v>46488.80000000007</v>
      </c>
      <c r="N9" s="47">
        <v>45384.899999999994</v>
      </c>
      <c r="O9" s="47">
        <v>43875.8</v>
      </c>
      <c r="P9" s="48">
        <v>41788.8</v>
      </c>
      <c r="Q9" s="21"/>
    </row>
    <row r="10" spans="1:16" ht="12.75" customHeight="1">
      <c r="A10" s="49"/>
      <c r="B10" s="50" t="s">
        <v>26</v>
      </c>
      <c r="C10" s="51" t="s">
        <v>27</v>
      </c>
      <c r="D10" s="52"/>
      <c r="E10" s="53"/>
      <c r="F10" s="54"/>
      <c r="G10" s="55">
        <v>44001.1</v>
      </c>
      <c r="H10" s="55">
        <v>43651.5</v>
      </c>
      <c r="I10" s="55">
        <v>40900.9</v>
      </c>
      <c r="J10" s="56">
        <v>40797.3</v>
      </c>
      <c r="K10" s="55">
        <v>40486.7</v>
      </c>
      <c r="L10" s="57">
        <v>40090</v>
      </c>
      <c r="M10" s="57">
        <v>39731.000000000065</v>
      </c>
      <c r="N10" s="57">
        <v>38995.49999999999</v>
      </c>
      <c r="O10" s="57">
        <v>37781</v>
      </c>
      <c r="P10" s="58">
        <v>36018.4</v>
      </c>
    </row>
    <row r="11" spans="1:17" ht="12.75">
      <c r="A11" s="59"/>
      <c r="B11" s="60"/>
      <c r="C11" s="61" t="s">
        <v>26</v>
      </c>
      <c r="D11" s="62" t="s">
        <v>29</v>
      </c>
      <c r="E11" s="63"/>
      <c r="F11" s="64"/>
      <c r="G11" s="65" t="s">
        <v>30</v>
      </c>
      <c r="H11" s="65" t="s">
        <v>30</v>
      </c>
      <c r="I11" s="65">
        <v>297</v>
      </c>
      <c r="J11" s="66">
        <v>309</v>
      </c>
      <c r="K11" s="65">
        <v>323.8</v>
      </c>
      <c r="L11" s="67">
        <v>324.7</v>
      </c>
      <c r="M11" s="67">
        <v>329.6</v>
      </c>
      <c r="N11" s="67">
        <v>325.2</v>
      </c>
      <c r="O11" s="67">
        <v>333.1</v>
      </c>
      <c r="P11" s="68">
        <v>305.1</v>
      </c>
      <c r="Q11" s="21"/>
    </row>
    <row r="12" spans="1:17" ht="12.75">
      <c r="A12" s="59"/>
      <c r="B12" s="60"/>
      <c r="C12" s="69"/>
      <c r="D12" s="70" t="s">
        <v>31</v>
      </c>
      <c r="E12" s="71"/>
      <c r="F12" s="72"/>
      <c r="G12" s="73">
        <v>205.8</v>
      </c>
      <c r="H12" s="73">
        <v>250.2</v>
      </c>
      <c r="I12" s="73">
        <v>252</v>
      </c>
      <c r="J12" s="74">
        <v>272.1</v>
      </c>
      <c r="K12" s="73">
        <v>273.9</v>
      </c>
      <c r="L12" s="75">
        <v>279.6</v>
      </c>
      <c r="M12" s="75">
        <v>291</v>
      </c>
      <c r="N12" s="75">
        <v>309.09999999999997</v>
      </c>
      <c r="O12" s="75">
        <v>309.3</v>
      </c>
      <c r="P12" s="76">
        <v>288.6</v>
      </c>
      <c r="Q12" s="21"/>
    </row>
    <row r="13" spans="1:17" ht="12.75">
      <c r="A13" s="59"/>
      <c r="B13" s="60"/>
      <c r="C13" s="77"/>
      <c r="D13" s="70" t="s">
        <v>32</v>
      </c>
      <c r="E13" s="71"/>
      <c r="F13" s="72"/>
      <c r="G13" s="73">
        <v>43526.5</v>
      </c>
      <c r="H13" s="73">
        <v>43133.6</v>
      </c>
      <c r="I13" s="73">
        <v>40156.9</v>
      </c>
      <c r="J13" s="73">
        <v>40146.5</v>
      </c>
      <c r="K13" s="73">
        <v>39752.5</v>
      </c>
      <c r="L13" s="75">
        <v>39358.7</v>
      </c>
      <c r="M13" s="75">
        <v>38983.30000000007</v>
      </c>
      <c r="N13" s="75">
        <v>38233.09999999999</v>
      </c>
      <c r="O13" s="75">
        <v>37007</v>
      </c>
      <c r="P13" s="76">
        <v>35294.3</v>
      </c>
      <c r="Q13" s="21"/>
    </row>
    <row r="14" spans="1:17" ht="12.75">
      <c r="A14" s="59"/>
      <c r="B14" s="60"/>
      <c r="C14" s="78"/>
      <c r="D14" s="79" t="s">
        <v>33</v>
      </c>
      <c r="E14" s="80"/>
      <c r="F14" s="81"/>
      <c r="G14" s="82">
        <v>268.8</v>
      </c>
      <c r="H14" s="82">
        <v>267.7</v>
      </c>
      <c r="I14" s="82">
        <v>195</v>
      </c>
      <c r="J14" s="83">
        <v>69.7</v>
      </c>
      <c r="K14" s="84">
        <v>136.5</v>
      </c>
      <c r="L14" s="85">
        <v>127</v>
      </c>
      <c r="M14" s="85">
        <v>127.1</v>
      </c>
      <c r="N14" s="85">
        <v>128.1</v>
      </c>
      <c r="O14" s="85">
        <v>131.6</v>
      </c>
      <c r="P14" s="86">
        <v>130.4</v>
      </c>
      <c r="Q14" s="21"/>
    </row>
    <row r="15" spans="1:16" ht="12.75">
      <c r="A15" s="87"/>
      <c r="B15" s="60"/>
      <c r="C15" s="51" t="s">
        <v>34</v>
      </c>
      <c r="D15" s="52"/>
      <c r="E15" s="53"/>
      <c r="F15" s="54"/>
      <c r="G15" s="55">
        <v>7597.6</v>
      </c>
      <c r="H15" s="55">
        <v>7674.6</v>
      </c>
      <c r="I15" s="55">
        <v>6451</v>
      </c>
      <c r="J15" s="56">
        <v>6654.7</v>
      </c>
      <c r="K15" s="55">
        <v>6637.6</v>
      </c>
      <c r="L15" s="57">
        <v>6644.9</v>
      </c>
      <c r="M15" s="57">
        <v>6757.8</v>
      </c>
      <c r="N15" s="57">
        <v>6389.400000000001</v>
      </c>
      <c r="O15" s="57">
        <v>6094.8</v>
      </c>
      <c r="P15" s="58">
        <v>5770.4</v>
      </c>
    </row>
    <row r="16" spans="1:17" ht="12.75">
      <c r="A16" s="59"/>
      <c r="B16" s="60"/>
      <c r="C16" s="61" t="s">
        <v>26</v>
      </c>
      <c r="D16" s="62" t="s">
        <v>105</v>
      </c>
      <c r="E16" s="63"/>
      <c r="F16" s="64"/>
      <c r="G16" s="65">
        <v>6835.1</v>
      </c>
      <c r="H16" s="65">
        <v>6898.1</v>
      </c>
      <c r="I16" s="65">
        <v>5726.6</v>
      </c>
      <c r="J16" s="66">
        <v>5915.2</v>
      </c>
      <c r="K16" s="65">
        <v>5885.7</v>
      </c>
      <c r="L16" s="67">
        <v>5887.6</v>
      </c>
      <c r="M16" s="67">
        <v>6007.4</v>
      </c>
      <c r="N16" s="67">
        <v>5619.6</v>
      </c>
      <c r="O16" s="67">
        <v>5328.7</v>
      </c>
      <c r="P16" s="68">
        <v>5002.7</v>
      </c>
      <c r="Q16" s="21"/>
    </row>
    <row r="17" spans="1:16" ht="13.5" thickBot="1">
      <c r="A17" s="88"/>
      <c r="B17" s="89"/>
      <c r="C17" s="90"/>
      <c r="D17" s="91" t="s">
        <v>35</v>
      </c>
      <c r="E17" s="92"/>
      <c r="F17" s="93"/>
      <c r="G17" s="94">
        <v>762.5</v>
      </c>
      <c r="H17" s="94">
        <v>776.5</v>
      </c>
      <c r="I17" s="94">
        <v>724.6</v>
      </c>
      <c r="J17" s="95">
        <v>739.5</v>
      </c>
      <c r="K17" s="94">
        <v>751.9</v>
      </c>
      <c r="L17" s="96">
        <v>757.3</v>
      </c>
      <c r="M17" s="96">
        <v>750.4</v>
      </c>
      <c r="N17" s="96">
        <v>769.8</v>
      </c>
      <c r="O17" s="96">
        <v>766.1</v>
      </c>
      <c r="P17" s="97">
        <v>767.7</v>
      </c>
    </row>
    <row r="18" spans="1:17" ht="13.5" thickBot="1">
      <c r="A18" s="34" t="s">
        <v>68</v>
      </c>
      <c r="B18" s="35"/>
      <c r="C18" s="35"/>
      <c r="D18" s="35"/>
      <c r="E18" s="35"/>
      <c r="F18" s="35"/>
      <c r="G18" s="98"/>
      <c r="H18" s="99"/>
      <c r="I18" s="100"/>
      <c r="J18" s="101"/>
      <c r="K18" s="99"/>
      <c r="L18" s="98"/>
      <c r="M18" s="98"/>
      <c r="N18" s="98"/>
      <c r="O18" s="98"/>
      <c r="P18" s="102"/>
      <c r="Q18" s="21"/>
    </row>
    <row r="19" spans="1:17" ht="12.75">
      <c r="A19" s="41"/>
      <c r="B19" s="42" t="s">
        <v>37</v>
      </c>
      <c r="C19" s="42"/>
      <c r="D19" s="42"/>
      <c r="E19" s="43"/>
      <c r="F19" s="44"/>
      <c r="G19" s="45">
        <v>28414.5</v>
      </c>
      <c r="H19" s="45">
        <v>28644.9</v>
      </c>
      <c r="I19" s="45">
        <v>27429</v>
      </c>
      <c r="J19" s="46">
        <v>27691</v>
      </c>
      <c r="K19" s="45">
        <v>27530.9</v>
      </c>
      <c r="L19" s="47">
        <v>27334.3</v>
      </c>
      <c r="M19" s="47">
        <v>27242.9</v>
      </c>
      <c r="N19" s="47">
        <v>26744.5</v>
      </c>
      <c r="O19" s="47">
        <v>25948.8</v>
      </c>
      <c r="P19" s="48">
        <v>24946.3</v>
      </c>
      <c r="Q19" s="21"/>
    </row>
    <row r="20" spans="1:16" ht="12.75" customHeight="1">
      <c r="A20" s="49"/>
      <c r="B20" s="50" t="s">
        <v>26</v>
      </c>
      <c r="C20" s="51" t="s">
        <v>27</v>
      </c>
      <c r="D20" s="52"/>
      <c r="E20" s="53"/>
      <c r="F20" s="54"/>
      <c r="G20" s="55">
        <v>23881.3</v>
      </c>
      <c r="H20" s="55">
        <v>24013.7</v>
      </c>
      <c r="I20" s="55">
        <v>23287</v>
      </c>
      <c r="J20" s="56">
        <v>23431.2</v>
      </c>
      <c r="K20" s="55">
        <v>23281.7</v>
      </c>
      <c r="L20" s="57">
        <v>23087.1</v>
      </c>
      <c r="M20" s="57">
        <v>22962.1</v>
      </c>
      <c r="N20" s="57">
        <v>22657.500000000004</v>
      </c>
      <c r="O20" s="57">
        <v>22063.7</v>
      </c>
      <c r="P20" s="58">
        <v>21269.8</v>
      </c>
    </row>
    <row r="21" spans="1:17" ht="12.75">
      <c r="A21" s="59"/>
      <c r="B21" s="60"/>
      <c r="C21" s="61" t="s">
        <v>26</v>
      </c>
      <c r="D21" s="62" t="s">
        <v>29</v>
      </c>
      <c r="E21" s="63"/>
      <c r="F21" s="64"/>
      <c r="G21" s="65" t="s">
        <v>30</v>
      </c>
      <c r="H21" s="65" t="s">
        <v>30</v>
      </c>
      <c r="I21" s="65">
        <v>147</v>
      </c>
      <c r="J21" s="66">
        <v>158.2</v>
      </c>
      <c r="K21" s="65">
        <v>166.4</v>
      </c>
      <c r="L21" s="67">
        <v>176</v>
      </c>
      <c r="M21" s="67">
        <v>180.7</v>
      </c>
      <c r="N21" s="67">
        <v>181.10000000000002</v>
      </c>
      <c r="O21" s="67">
        <v>182</v>
      </c>
      <c r="P21" s="68">
        <v>170.3</v>
      </c>
      <c r="Q21" s="21"/>
    </row>
    <row r="22" spans="1:17" ht="12.75">
      <c r="A22" s="59"/>
      <c r="B22" s="60"/>
      <c r="C22" s="69"/>
      <c r="D22" s="70" t="s">
        <v>31</v>
      </c>
      <c r="E22" s="71"/>
      <c r="F22" s="72"/>
      <c r="G22" s="73">
        <v>134.9</v>
      </c>
      <c r="H22" s="73">
        <v>166.7</v>
      </c>
      <c r="I22" s="73">
        <v>165</v>
      </c>
      <c r="J22" s="74">
        <v>174.6</v>
      </c>
      <c r="K22" s="73">
        <v>173</v>
      </c>
      <c r="L22" s="75">
        <v>171.9</v>
      </c>
      <c r="M22" s="75">
        <v>177.7</v>
      </c>
      <c r="N22" s="75">
        <v>191.79999999999998</v>
      </c>
      <c r="O22" s="75">
        <v>192.2</v>
      </c>
      <c r="P22" s="76">
        <v>176.6</v>
      </c>
      <c r="Q22" s="21"/>
    </row>
    <row r="23" spans="1:17" ht="12.75">
      <c r="A23" s="59"/>
      <c r="B23" s="60"/>
      <c r="C23" s="77"/>
      <c r="D23" s="70" t="s">
        <v>32</v>
      </c>
      <c r="E23" s="71"/>
      <c r="F23" s="72"/>
      <c r="G23" s="73">
        <v>23666.9</v>
      </c>
      <c r="H23" s="73">
        <v>23770.5</v>
      </c>
      <c r="I23" s="73">
        <v>22917</v>
      </c>
      <c r="J23" s="74">
        <v>23057.6</v>
      </c>
      <c r="K23" s="73">
        <v>22897.3</v>
      </c>
      <c r="L23" s="75">
        <v>22700.2</v>
      </c>
      <c r="M23" s="75">
        <v>22562.7</v>
      </c>
      <c r="N23" s="75">
        <v>22239.9</v>
      </c>
      <c r="O23" s="75">
        <v>21643.8</v>
      </c>
      <c r="P23" s="76">
        <v>20871.5</v>
      </c>
      <c r="Q23" s="21"/>
    </row>
    <row r="24" spans="1:17" ht="12.75">
      <c r="A24" s="59"/>
      <c r="B24" s="60"/>
      <c r="C24" s="78"/>
      <c r="D24" s="79" t="s">
        <v>33</v>
      </c>
      <c r="E24" s="80"/>
      <c r="F24" s="81"/>
      <c r="G24" s="82">
        <v>79.5</v>
      </c>
      <c r="H24" s="82">
        <v>76.5</v>
      </c>
      <c r="I24" s="82">
        <v>58</v>
      </c>
      <c r="J24" s="103">
        <v>40.8</v>
      </c>
      <c r="K24" s="82">
        <v>45</v>
      </c>
      <c r="L24" s="104">
        <v>39</v>
      </c>
      <c r="M24" s="104">
        <v>41</v>
      </c>
      <c r="N24" s="104">
        <v>44.7</v>
      </c>
      <c r="O24" s="104">
        <v>45.7</v>
      </c>
      <c r="P24" s="105">
        <v>51.4</v>
      </c>
      <c r="Q24" s="21"/>
    </row>
    <row r="25" spans="1:17" ht="12.75">
      <c r="A25" s="87"/>
      <c r="B25" s="60"/>
      <c r="C25" s="51" t="s">
        <v>34</v>
      </c>
      <c r="D25" s="52"/>
      <c r="E25" s="53"/>
      <c r="F25" s="54"/>
      <c r="G25" s="55">
        <v>4533.2</v>
      </c>
      <c r="H25" s="55">
        <v>4631.2</v>
      </c>
      <c r="I25" s="55">
        <v>4142</v>
      </c>
      <c r="J25" s="56">
        <v>4259.8</v>
      </c>
      <c r="K25" s="55">
        <v>4249.2</v>
      </c>
      <c r="L25" s="57">
        <v>4247.2</v>
      </c>
      <c r="M25" s="57">
        <v>4280.8</v>
      </c>
      <c r="N25" s="57">
        <v>4086.999999999998</v>
      </c>
      <c r="O25" s="57">
        <v>3885.1</v>
      </c>
      <c r="P25" s="58">
        <v>3676.5</v>
      </c>
      <c r="Q25" s="21"/>
    </row>
    <row r="26" spans="1:17" ht="12.75">
      <c r="A26" s="59"/>
      <c r="B26" s="60"/>
      <c r="C26" s="61" t="s">
        <v>26</v>
      </c>
      <c r="D26" s="62" t="s">
        <v>105</v>
      </c>
      <c r="E26" s="63"/>
      <c r="F26" s="64"/>
      <c r="G26" s="65">
        <v>3992.8</v>
      </c>
      <c r="H26" s="65">
        <v>4077.6</v>
      </c>
      <c r="I26" s="65">
        <v>3613</v>
      </c>
      <c r="J26" s="66">
        <v>3718.2</v>
      </c>
      <c r="K26" s="65">
        <v>3703.3</v>
      </c>
      <c r="L26" s="67">
        <v>3699.2</v>
      </c>
      <c r="M26" s="67">
        <v>3746.1</v>
      </c>
      <c r="N26" s="67">
        <v>3529.199999999998</v>
      </c>
      <c r="O26" s="67">
        <v>3340.2</v>
      </c>
      <c r="P26" s="68">
        <v>3123.2</v>
      </c>
      <c r="Q26" s="21"/>
    </row>
    <row r="27" spans="1:17" ht="13.5" thickBot="1">
      <c r="A27" s="88"/>
      <c r="B27" s="89"/>
      <c r="C27" s="90"/>
      <c r="D27" s="91" t="s">
        <v>35</v>
      </c>
      <c r="E27" s="92"/>
      <c r="F27" s="93"/>
      <c r="G27" s="94">
        <v>540.4</v>
      </c>
      <c r="H27" s="94">
        <v>553.6</v>
      </c>
      <c r="I27" s="94">
        <v>529</v>
      </c>
      <c r="J27" s="95">
        <v>541.6</v>
      </c>
      <c r="K27" s="94">
        <v>545.9</v>
      </c>
      <c r="L27" s="96">
        <v>548</v>
      </c>
      <c r="M27" s="96">
        <v>534.7</v>
      </c>
      <c r="N27" s="96">
        <v>557.8</v>
      </c>
      <c r="O27" s="96">
        <v>544.9</v>
      </c>
      <c r="P27" s="97">
        <v>553.3</v>
      </c>
      <c r="Q27" s="21"/>
    </row>
    <row r="28" spans="1:16" ht="13.5">
      <c r="A28" s="106"/>
      <c r="B28" s="107"/>
      <c r="C28" s="107"/>
      <c r="D28" s="107"/>
      <c r="E28" s="107"/>
      <c r="F28" s="106"/>
      <c r="G28" s="106"/>
      <c r="H28" s="106"/>
      <c r="I28" s="106"/>
      <c r="J28" s="106"/>
      <c r="K28" s="106"/>
      <c r="L28" s="106"/>
      <c r="M28" s="106"/>
      <c r="N28" s="108"/>
      <c r="O28" s="108"/>
      <c r="P28" s="108" t="s">
        <v>127</v>
      </c>
    </row>
    <row r="29" spans="1:16" ht="23.2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</sheetData>
  <sheetProtection password="CB3F" sheet="1"/>
  <mergeCells count="19">
    <mergeCell ref="N3:N6"/>
    <mergeCell ref="B29:P29"/>
    <mergeCell ref="B10:B17"/>
    <mergeCell ref="C11:C14"/>
    <mergeCell ref="C16:C17"/>
    <mergeCell ref="C21:C24"/>
    <mergeCell ref="C26:C27"/>
    <mergeCell ref="B20:B27"/>
    <mergeCell ref="O3:O6"/>
    <mergeCell ref="E1:P1"/>
    <mergeCell ref="P3:P6"/>
    <mergeCell ref="G3:G6"/>
    <mergeCell ref="H3:H6"/>
    <mergeCell ref="A3:F7"/>
    <mergeCell ref="K3:K6"/>
    <mergeCell ref="I3:I6"/>
    <mergeCell ref="J3:J6"/>
    <mergeCell ref="L3:L6"/>
    <mergeCell ref="M3:M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1.7109375" style="2" customWidth="1"/>
    <col min="4" max="4" width="15.7109375" style="2" customWidth="1"/>
    <col min="5" max="5" width="19.28125" style="2" customWidth="1"/>
    <col min="6" max="6" width="0.9921875" style="2" customWidth="1"/>
    <col min="7" max="7" width="7.421875" style="2" customWidth="1"/>
    <col min="8" max="8" width="7.28125" style="2" customWidth="1"/>
    <col min="9" max="16" width="7.00390625" style="2" customWidth="1"/>
    <col min="17" max="21" width="7.57421875" style="2" customWidth="1"/>
    <col min="22" max="16384" width="9.140625" style="2" customWidth="1"/>
  </cols>
  <sheetData>
    <row r="1" spans="1:16" s="9" customFormat="1" ht="30" customHeight="1">
      <c r="A1" s="5" t="s">
        <v>0</v>
      </c>
      <c r="B1" s="6"/>
      <c r="C1" s="6"/>
      <c r="D1" s="6"/>
      <c r="E1" s="7" t="s">
        <v>126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9" customFormat="1" ht="19.5" customHeight="1">
      <c r="A2" s="5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15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6" customHeight="1">
      <c r="A4" s="16"/>
      <c r="B4" s="17"/>
      <c r="C4" s="17"/>
      <c r="D4" s="17"/>
      <c r="E4" s="17"/>
      <c r="F4" s="18"/>
      <c r="G4" s="19" t="s">
        <v>16</v>
      </c>
      <c r="H4" s="19" t="s">
        <v>17</v>
      </c>
      <c r="I4" s="19" t="s">
        <v>18</v>
      </c>
      <c r="J4" s="19" t="s">
        <v>19</v>
      </c>
      <c r="K4" s="19" t="s">
        <v>13</v>
      </c>
      <c r="L4" s="19" t="s">
        <v>46</v>
      </c>
      <c r="M4" s="19" t="s">
        <v>86</v>
      </c>
      <c r="N4" s="19" t="s">
        <v>101</v>
      </c>
      <c r="O4" s="19" t="s">
        <v>108</v>
      </c>
      <c r="P4" s="20" t="s">
        <v>112</v>
      </c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6" customHeight="1">
      <c r="A7" s="22"/>
      <c r="B7" s="23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15" customHeight="1" thickBot="1">
      <c r="A8" s="27"/>
      <c r="B8" s="28"/>
      <c r="C8" s="28"/>
      <c r="D8" s="28"/>
      <c r="E8" s="28"/>
      <c r="F8" s="29"/>
      <c r="G8" s="570"/>
      <c r="H8" s="570"/>
      <c r="I8" s="570"/>
      <c r="J8" s="570"/>
      <c r="K8" s="570"/>
      <c r="L8" s="570"/>
      <c r="M8" s="570"/>
      <c r="N8" s="570"/>
      <c r="O8" s="570"/>
      <c r="P8" s="571" t="s">
        <v>24</v>
      </c>
    </row>
    <row r="9" spans="1:16" ht="13.5" thickTop="1">
      <c r="A9" s="572"/>
      <c r="B9" s="573" t="s">
        <v>47</v>
      </c>
      <c r="C9" s="573"/>
      <c r="D9" s="573"/>
      <c r="E9" s="574"/>
      <c r="F9" s="575"/>
      <c r="G9" s="576">
        <v>372100</v>
      </c>
      <c r="H9" s="576">
        <v>378445</v>
      </c>
      <c r="I9" s="576">
        <v>383150</v>
      </c>
      <c r="J9" s="576">
        <v>389556</v>
      </c>
      <c r="K9" s="576">
        <v>389837</v>
      </c>
      <c r="L9" s="577">
        <v>390410</v>
      </c>
      <c r="M9" s="577">
        <v>385714</v>
      </c>
      <c r="N9" s="577">
        <v>368678</v>
      </c>
      <c r="O9" s="577">
        <v>349286</v>
      </c>
      <c r="P9" s="578">
        <v>328412</v>
      </c>
    </row>
    <row r="10" spans="1:19" ht="12.75">
      <c r="A10" s="579"/>
      <c r="B10" s="70"/>
      <c r="C10" s="70" t="s">
        <v>20</v>
      </c>
      <c r="D10" s="70"/>
      <c r="E10" s="71"/>
      <c r="F10" s="72"/>
      <c r="G10" s="271">
        <v>42190</v>
      </c>
      <c r="H10" s="271">
        <v>42514</v>
      </c>
      <c r="I10" s="271">
        <v>43114</v>
      </c>
      <c r="J10" s="271">
        <v>42965</v>
      </c>
      <c r="K10" s="271">
        <v>42829</v>
      </c>
      <c r="L10" s="272">
        <v>42330</v>
      </c>
      <c r="M10" s="272">
        <v>41639</v>
      </c>
      <c r="N10" s="272">
        <v>41152</v>
      </c>
      <c r="O10" s="272">
        <v>40885</v>
      </c>
      <c r="P10" s="580">
        <v>40549</v>
      </c>
      <c r="S10" s="282"/>
    </row>
    <row r="11" spans="1:16" ht="12.75">
      <c r="A11" s="579"/>
      <c r="B11" s="70" t="s">
        <v>21</v>
      </c>
      <c r="C11" s="70"/>
      <c r="D11" s="70"/>
      <c r="E11" s="71"/>
      <c r="F11" s="72"/>
      <c r="G11" s="271">
        <v>149299</v>
      </c>
      <c r="H11" s="271">
        <v>143644</v>
      </c>
      <c r="I11" s="271">
        <v>137455</v>
      </c>
      <c r="J11" s="271">
        <v>131403</v>
      </c>
      <c r="K11" s="271">
        <v>123741</v>
      </c>
      <c r="L11" s="272">
        <v>116669</v>
      </c>
      <c r="M11" s="272">
        <v>113833</v>
      </c>
      <c r="N11" s="272">
        <v>108646</v>
      </c>
      <c r="O11" s="272">
        <v>103660</v>
      </c>
      <c r="P11" s="580">
        <v>100173</v>
      </c>
    </row>
    <row r="12" spans="1:18" ht="12.75">
      <c r="A12" s="581"/>
      <c r="B12" s="62" t="s">
        <v>22</v>
      </c>
      <c r="C12" s="62"/>
      <c r="D12" s="62"/>
      <c r="E12" s="63"/>
      <c r="F12" s="64"/>
      <c r="G12" s="265">
        <v>479209</v>
      </c>
      <c r="H12" s="265">
        <v>479575</v>
      </c>
      <c r="I12" s="265">
        <v>477491</v>
      </c>
      <c r="J12" s="265">
        <v>477994</v>
      </c>
      <c r="K12" s="265">
        <v>470749</v>
      </c>
      <c r="L12" s="266">
        <v>464749</v>
      </c>
      <c r="M12" s="266">
        <v>457908</v>
      </c>
      <c r="N12" s="266">
        <f>N9-N10+N11</f>
        <v>436172</v>
      </c>
      <c r="O12" s="266">
        <f>O9-O10+O11</f>
        <v>412061</v>
      </c>
      <c r="P12" s="582">
        <f>P9-P10+P11</f>
        <v>388036</v>
      </c>
      <c r="R12" s="282"/>
    </row>
    <row r="13" spans="1:16" ht="15.75" thickBot="1">
      <c r="A13" s="583"/>
      <c r="B13" s="91" t="s">
        <v>93</v>
      </c>
      <c r="C13" s="91"/>
      <c r="D13" s="91"/>
      <c r="E13" s="92"/>
      <c r="F13" s="93"/>
      <c r="G13" s="584">
        <f aca="true" t="shared" si="0" ref="G13:P13">G12/G27</f>
        <v>0.9071392334135963</v>
      </c>
      <c r="H13" s="584">
        <f t="shared" si="0"/>
        <v>0.9192631710098812</v>
      </c>
      <c r="I13" s="584">
        <f t="shared" si="0"/>
        <v>0.9174403412365983</v>
      </c>
      <c r="J13" s="584">
        <f t="shared" si="0"/>
        <v>0.9193465249034481</v>
      </c>
      <c r="K13" s="584">
        <f t="shared" si="0"/>
        <v>0.9203645883229289</v>
      </c>
      <c r="L13" s="585">
        <f t="shared" si="0"/>
        <v>0.9189648251738572</v>
      </c>
      <c r="M13" s="585">
        <f t="shared" si="0"/>
        <v>0.95085303254315</v>
      </c>
      <c r="N13" s="585">
        <f t="shared" si="0"/>
        <v>0.9705220061412487</v>
      </c>
      <c r="O13" s="585">
        <f t="shared" si="0"/>
        <v>0.9836598186705371</v>
      </c>
      <c r="P13" s="586">
        <f t="shared" si="0"/>
        <v>1.0047384038570089</v>
      </c>
    </row>
    <row r="14" spans="1:22" ht="12.75">
      <c r="A14" s="587" t="s">
        <v>28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8" t="s">
        <v>127</v>
      </c>
      <c r="U14" s="282"/>
      <c r="V14" s="282"/>
    </row>
    <row r="15" spans="1:16" ht="15">
      <c r="A15" s="502"/>
      <c r="B15" s="589" t="s">
        <v>80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</row>
    <row r="16" spans="1:9" ht="15">
      <c r="A16" s="590" t="s">
        <v>24</v>
      </c>
      <c r="B16" s="589" t="s">
        <v>128</v>
      </c>
      <c r="C16" s="589"/>
      <c r="D16" s="589"/>
      <c r="E16" s="589"/>
      <c r="F16" s="589"/>
      <c r="G16" s="589"/>
      <c r="H16" s="589"/>
      <c r="I16" s="589"/>
    </row>
    <row r="17" spans="7:24" s="591" customFormat="1" ht="12.75">
      <c r="G17" s="591" t="s">
        <v>110</v>
      </c>
      <c r="W17" s="592"/>
      <c r="X17" s="592"/>
    </row>
    <row r="18" s="591" customFormat="1" ht="12.75"/>
    <row r="19" spans="7:16" s="591" customFormat="1" ht="12.75">
      <c r="G19" s="591">
        <f aca="true" t="shared" si="1" ref="G19:L19">G12/G27</f>
        <v>0.9071392334135963</v>
      </c>
      <c r="H19" s="591">
        <f t="shared" si="1"/>
        <v>0.9192631710098812</v>
      </c>
      <c r="I19" s="591">
        <f t="shared" si="1"/>
        <v>0.9174403412365983</v>
      </c>
      <c r="J19" s="591">
        <f t="shared" si="1"/>
        <v>0.9193465249034481</v>
      </c>
      <c r="K19" s="591">
        <f t="shared" si="1"/>
        <v>0.9203645883229289</v>
      </c>
      <c r="L19" s="591">
        <f t="shared" si="1"/>
        <v>0.9189648251738572</v>
      </c>
      <c r="M19" s="591">
        <f>M12/M27</f>
        <v>0.95085303254315</v>
      </c>
      <c r="N19" s="591">
        <f>N12/N27</f>
        <v>0.9705220061412487</v>
      </c>
      <c r="O19" s="591">
        <f>O12/O27</f>
        <v>0.9836598186705371</v>
      </c>
      <c r="P19" s="591">
        <f>P12/P27</f>
        <v>1.0047384038570089</v>
      </c>
    </row>
    <row r="20" s="591" customFormat="1" ht="12.75"/>
    <row r="21" spans="7:16" s="591" customFormat="1" ht="12.75">
      <c r="G21" s="592">
        <f aca="true" t="shared" si="2" ref="G21:P21">G9+G11-G10</f>
        <v>479209</v>
      </c>
      <c r="H21" s="592">
        <f t="shared" si="2"/>
        <v>479575</v>
      </c>
      <c r="I21" s="592">
        <f t="shared" si="2"/>
        <v>477491</v>
      </c>
      <c r="J21" s="592">
        <f t="shared" si="2"/>
        <v>477994</v>
      </c>
      <c r="K21" s="592">
        <f t="shared" si="2"/>
        <v>470749</v>
      </c>
      <c r="L21" s="592">
        <f t="shared" si="2"/>
        <v>464749</v>
      </c>
      <c r="M21" s="592">
        <f t="shared" si="2"/>
        <v>457908</v>
      </c>
      <c r="N21" s="592">
        <f t="shared" si="2"/>
        <v>436172</v>
      </c>
      <c r="O21" s="592">
        <f>O9+O11-O10</f>
        <v>412061</v>
      </c>
      <c r="P21" s="592">
        <f t="shared" si="2"/>
        <v>388036</v>
      </c>
    </row>
    <row r="22" s="591" customFormat="1" ht="12.75"/>
    <row r="23" spans="7:16" s="591" customFormat="1" ht="12.75">
      <c r="G23" s="591">
        <v>131692</v>
      </c>
      <c r="H23" s="591">
        <v>127748</v>
      </c>
      <c r="I23" s="591">
        <v>130109</v>
      </c>
      <c r="J23" s="591">
        <v>128884</v>
      </c>
      <c r="K23" s="591">
        <v>122027</v>
      </c>
      <c r="L23" s="591">
        <v>121586</v>
      </c>
      <c r="M23" s="591">
        <v>107603</v>
      </c>
      <c r="N23" s="591">
        <v>96779</v>
      </c>
      <c r="O23" s="591">
        <v>91006</v>
      </c>
      <c r="P23" s="591">
        <v>90771</v>
      </c>
    </row>
    <row r="24" spans="7:16" s="591" customFormat="1" ht="12.75">
      <c r="G24" s="591">
        <v>129722</v>
      </c>
      <c r="H24" s="591">
        <v>131811</v>
      </c>
      <c r="I24" s="591">
        <v>127884</v>
      </c>
      <c r="J24" s="591">
        <v>130196</v>
      </c>
      <c r="K24" s="591">
        <v>129287</v>
      </c>
      <c r="L24" s="591">
        <v>122366</v>
      </c>
      <c r="M24" s="591">
        <v>121586</v>
      </c>
      <c r="N24" s="591">
        <v>107819</v>
      </c>
      <c r="O24" s="591">
        <v>96677</v>
      </c>
      <c r="P24" s="591">
        <v>91006</v>
      </c>
    </row>
    <row r="25" spans="7:16" s="591" customFormat="1" ht="12.75">
      <c r="G25" s="591">
        <v>132051</v>
      </c>
      <c r="H25" s="591">
        <v>129851</v>
      </c>
      <c r="I25" s="591">
        <v>132187</v>
      </c>
      <c r="J25" s="591">
        <v>128193</v>
      </c>
      <c r="K25" s="591">
        <v>130881</v>
      </c>
      <c r="L25" s="591">
        <v>130021</v>
      </c>
      <c r="M25" s="591">
        <v>122366</v>
      </c>
      <c r="N25" s="591">
        <v>121887</v>
      </c>
      <c r="O25" s="591">
        <v>107752</v>
      </c>
      <c r="P25" s="591">
        <v>96677</v>
      </c>
    </row>
    <row r="26" spans="7:16" s="591" customFormat="1" ht="12.75">
      <c r="G26" s="591">
        <v>134799</v>
      </c>
      <c r="H26" s="591">
        <v>132285</v>
      </c>
      <c r="I26" s="591">
        <v>130280</v>
      </c>
      <c r="J26" s="591">
        <v>132655</v>
      </c>
      <c r="K26" s="591">
        <v>129286</v>
      </c>
      <c r="L26" s="591">
        <v>131758</v>
      </c>
      <c r="M26" s="591">
        <v>130021</v>
      </c>
      <c r="N26" s="591">
        <v>122935</v>
      </c>
      <c r="O26" s="591">
        <v>122244</v>
      </c>
      <c r="P26" s="591">
        <v>107752</v>
      </c>
    </row>
    <row r="27" spans="7:16" s="591" customFormat="1" ht="12.75">
      <c r="G27" s="591">
        <f>SUM(G23:G26)</f>
        <v>528264</v>
      </c>
      <c r="H27" s="591">
        <f>SUM(H23:H26)</f>
        <v>521695</v>
      </c>
      <c r="I27" s="591">
        <f>SUM(I23:I26)</f>
        <v>520460</v>
      </c>
      <c r="J27" s="591">
        <f>SUM(J23:J26)</f>
        <v>519928</v>
      </c>
      <c r="K27" s="591">
        <f>SUM(K23:K26)</f>
        <v>511481</v>
      </c>
      <c r="L27" s="591">
        <v>505731</v>
      </c>
      <c r="M27" s="591">
        <v>481576</v>
      </c>
      <c r="N27" s="591">
        <f>SUM(N23:N26)</f>
        <v>449420</v>
      </c>
      <c r="O27" s="591">
        <v>418906</v>
      </c>
      <c r="P27" s="591">
        <f>SUM(P23:P26)</f>
        <v>386206</v>
      </c>
    </row>
    <row r="28" s="591" customFormat="1" ht="12.75"/>
    <row r="29" s="591" customFormat="1" ht="12.75"/>
    <row r="30" s="591" customFormat="1" ht="12.75"/>
    <row r="31" spans="7:17" s="591" customFormat="1" ht="12.75">
      <c r="G31" s="592">
        <f aca="true" t="shared" si="3" ref="G31:P31">G9-G10</f>
        <v>329910</v>
      </c>
      <c r="H31" s="592">
        <f t="shared" si="3"/>
        <v>335931</v>
      </c>
      <c r="I31" s="592">
        <f t="shared" si="3"/>
        <v>340036</v>
      </c>
      <c r="J31" s="592">
        <f t="shared" si="3"/>
        <v>346591</v>
      </c>
      <c r="K31" s="592">
        <f t="shared" si="3"/>
        <v>347008</v>
      </c>
      <c r="L31" s="592">
        <f t="shared" si="3"/>
        <v>348080</v>
      </c>
      <c r="M31" s="592">
        <f t="shared" si="3"/>
        <v>344075</v>
      </c>
      <c r="N31" s="592">
        <f t="shared" si="3"/>
        <v>327526</v>
      </c>
      <c r="O31" s="592">
        <f t="shared" si="3"/>
        <v>308401</v>
      </c>
      <c r="P31" s="592">
        <f t="shared" si="3"/>
        <v>287863</v>
      </c>
      <c r="Q31" s="592"/>
    </row>
    <row r="32" s="591" customFormat="1" ht="12.75"/>
    <row r="33" s="591" customFormat="1" ht="12.75"/>
    <row r="34" spans="7:12" s="591" customFormat="1" ht="12.75">
      <c r="G34" s="591">
        <v>329910</v>
      </c>
      <c r="H34" s="591">
        <v>335931</v>
      </c>
      <c r="I34" s="591">
        <v>340036</v>
      </c>
      <c r="J34" s="591">
        <v>346664</v>
      </c>
      <c r="K34" s="591">
        <v>347052</v>
      </c>
      <c r="L34" s="591">
        <v>348130</v>
      </c>
    </row>
    <row r="35" spans="7:12" s="591" customFormat="1" ht="12.75">
      <c r="G35" s="591">
        <v>146509</v>
      </c>
      <c r="H35" s="591">
        <v>141058</v>
      </c>
      <c r="I35" s="591">
        <v>135162</v>
      </c>
      <c r="J35" s="591">
        <v>129567</v>
      </c>
      <c r="K35" s="591">
        <v>122135</v>
      </c>
      <c r="L35" s="591">
        <v>115063</v>
      </c>
    </row>
    <row r="36" spans="7:12" s="591" customFormat="1" ht="12.75">
      <c r="G36" s="591">
        <v>2790</v>
      </c>
      <c r="H36" s="591">
        <v>2586</v>
      </c>
      <c r="I36" s="591">
        <v>2296</v>
      </c>
      <c r="J36" s="591">
        <v>1852</v>
      </c>
      <c r="K36" s="591">
        <v>1692</v>
      </c>
      <c r="L36" s="591">
        <v>1675</v>
      </c>
    </row>
    <row r="43" spans="7:16" ht="12.75">
      <c r="G43" s="282"/>
      <c r="H43" s="282"/>
      <c r="I43" s="282"/>
      <c r="J43" s="282"/>
      <c r="K43" s="282"/>
      <c r="L43" s="282"/>
      <c r="M43" s="282"/>
      <c r="N43" s="282"/>
      <c r="O43" s="282"/>
      <c r="P43" s="282"/>
    </row>
  </sheetData>
  <sheetProtection password="CB3F" sheet="1"/>
  <mergeCells count="14">
    <mergeCell ref="J4:J7"/>
    <mergeCell ref="K4:K7"/>
    <mergeCell ref="M4:M7"/>
    <mergeCell ref="A4:F8"/>
    <mergeCell ref="B16:I16"/>
    <mergeCell ref="B15:P15"/>
    <mergeCell ref="L4:L7"/>
    <mergeCell ref="N4:N7"/>
    <mergeCell ref="O4:O7"/>
    <mergeCell ref="E1:P1"/>
    <mergeCell ref="P4:P7"/>
    <mergeCell ref="G4:G7"/>
    <mergeCell ref="H4:H7"/>
    <mergeCell ref="I4:I7"/>
  </mergeCells>
  <conditionalFormatting sqref="D3">
    <cfRule type="expression" priority="1" dxfId="0" stopIfTrue="1">
      <formula>#REF!=" "</formula>
    </cfRule>
  </conditionalFormatting>
  <conditionalFormatting sqref="A3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landscape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8.7109375" style="552" customWidth="1"/>
    <col min="2" max="2" width="2.7109375" style="552" customWidth="1"/>
    <col min="3" max="3" width="4.57421875" style="552" customWidth="1"/>
    <col min="4" max="4" width="2.7109375" style="552" customWidth="1"/>
    <col min="5" max="11" width="7.7109375" style="552" customWidth="1"/>
    <col min="12" max="12" width="9.7109375" style="552" customWidth="1"/>
    <col min="13" max="13" width="7.7109375" style="552" customWidth="1"/>
    <col min="14" max="14" width="6.8515625" style="552" customWidth="1"/>
    <col min="15" max="15" width="23.00390625" style="551" bestFit="1" customWidth="1"/>
    <col min="16" max="16" width="6.7109375" style="551" customWidth="1"/>
    <col min="17" max="19" width="9.28125" style="551" bestFit="1" customWidth="1"/>
    <col min="20" max="20" width="10.140625" style="551" bestFit="1" customWidth="1"/>
    <col min="21" max="22" width="10.140625" style="551" customWidth="1"/>
    <col min="23" max="24" width="9.140625" style="551" customWidth="1"/>
    <col min="25" max="25" width="10.7109375" style="551" bestFit="1" customWidth="1"/>
    <col min="26" max="26" width="9.140625" style="551" customWidth="1"/>
    <col min="27" max="27" width="10.57421875" style="551" bestFit="1" customWidth="1"/>
    <col min="28" max="31" width="9.140625" style="551" customWidth="1"/>
    <col min="32" max="32" width="9.8515625" style="551" bestFit="1" customWidth="1"/>
    <col min="33" max="33" width="9.140625" style="551" customWidth="1"/>
    <col min="34" max="34" width="12.57421875" style="551" customWidth="1"/>
    <col min="35" max="35" width="10.421875" style="551" bestFit="1" customWidth="1"/>
    <col min="36" max="55" width="9.140625" style="551" customWidth="1"/>
    <col min="56" max="16384" width="9.140625" style="552" customWidth="1"/>
  </cols>
  <sheetData>
    <row r="1" spans="1:17" ht="30" customHeight="1">
      <c r="A1" s="544" t="s">
        <v>45</v>
      </c>
      <c r="B1" s="545"/>
      <c r="C1" s="546"/>
      <c r="D1" s="547"/>
      <c r="E1" s="548" t="s">
        <v>113</v>
      </c>
      <c r="F1" s="548"/>
      <c r="G1" s="548"/>
      <c r="H1" s="548"/>
      <c r="I1" s="548"/>
      <c r="J1" s="548"/>
      <c r="K1" s="548"/>
      <c r="L1" s="548"/>
      <c r="M1" s="548"/>
      <c r="N1" s="549"/>
      <c r="O1" s="550"/>
      <c r="P1" s="550"/>
      <c r="Q1" s="550"/>
    </row>
    <row r="2" ht="19.5" customHeight="1"/>
    <row r="3" ht="12.75" customHeight="1">
      <c r="AG3" s="553"/>
    </row>
    <row r="4" spans="1:25" ht="15" customHeight="1">
      <c r="A4" s="554" t="s">
        <v>15</v>
      </c>
      <c r="B4" s="554" t="s">
        <v>16</v>
      </c>
      <c r="C4" s="554" t="s">
        <v>17</v>
      </c>
      <c r="D4" s="554" t="s">
        <v>18</v>
      </c>
      <c r="E4" s="554" t="s">
        <v>19</v>
      </c>
      <c r="F4" s="554"/>
      <c r="G4" s="554"/>
      <c r="H4" s="554"/>
      <c r="I4" s="554"/>
      <c r="J4" s="554"/>
      <c r="K4" s="554"/>
      <c r="L4" s="554"/>
      <c r="M4" s="554"/>
      <c r="N4" s="554"/>
      <c r="P4" s="551" t="s">
        <v>16</v>
      </c>
      <c r="Q4" s="551" t="s">
        <v>17</v>
      </c>
      <c r="R4" s="551" t="s">
        <v>18</v>
      </c>
      <c r="S4" s="551" t="s">
        <v>19</v>
      </c>
      <c r="T4" s="551" t="s">
        <v>13</v>
      </c>
      <c r="U4" s="551" t="s">
        <v>46</v>
      </c>
      <c r="V4" s="551" t="s">
        <v>86</v>
      </c>
      <c r="W4" s="551" t="s">
        <v>102</v>
      </c>
      <c r="X4" s="551" t="s">
        <v>109</v>
      </c>
      <c r="Y4" s="551" t="s">
        <v>112</v>
      </c>
    </row>
    <row r="5" spans="1:25" ht="13.5" customHeight="1">
      <c r="A5" s="555">
        <v>362682</v>
      </c>
      <c r="B5" s="555">
        <v>369151</v>
      </c>
      <c r="C5" s="555">
        <v>375765</v>
      </c>
      <c r="D5" s="555">
        <v>381565</v>
      </c>
      <c r="E5" s="555">
        <v>388749</v>
      </c>
      <c r="F5" s="556">
        <v>399656</v>
      </c>
      <c r="G5" s="555"/>
      <c r="H5" s="555"/>
      <c r="I5" s="555"/>
      <c r="J5" s="555"/>
      <c r="K5" s="555"/>
      <c r="L5" s="555"/>
      <c r="M5" s="555"/>
      <c r="N5" s="555"/>
      <c r="O5" s="551" t="s">
        <v>83</v>
      </c>
      <c r="P5" s="551">
        <v>329910</v>
      </c>
      <c r="Q5" s="551">
        <v>335931</v>
      </c>
      <c r="R5" s="551">
        <v>340036</v>
      </c>
      <c r="S5" s="551">
        <v>346591</v>
      </c>
      <c r="T5" s="551">
        <v>347008</v>
      </c>
      <c r="U5" s="551">
        <v>348080</v>
      </c>
      <c r="V5" s="551">
        <v>344075</v>
      </c>
      <c r="W5" s="551">
        <v>327526</v>
      </c>
      <c r="X5" s="551">
        <v>308401</v>
      </c>
      <c r="Y5" s="551">
        <v>287863</v>
      </c>
    </row>
    <row r="6" spans="1:25" ht="13.5" customHeight="1">
      <c r="A6" s="555">
        <v>41841</v>
      </c>
      <c r="B6" s="555">
        <v>42115</v>
      </c>
      <c r="C6" s="555">
        <v>42447</v>
      </c>
      <c r="D6" s="555">
        <v>43048</v>
      </c>
      <c r="E6" s="555">
        <v>42901</v>
      </c>
      <c r="F6" s="556">
        <v>42549</v>
      </c>
      <c r="G6" s="555"/>
      <c r="H6" s="555"/>
      <c r="I6" s="555"/>
      <c r="J6" s="555"/>
      <c r="K6" s="555"/>
      <c r="L6" s="555"/>
      <c r="M6" s="555"/>
      <c r="N6" s="555"/>
      <c r="O6" s="551" t="s">
        <v>84</v>
      </c>
      <c r="P6" s="551">
        <v>146509</v>
      </c>
      <c r="Q6" s="551">
        <v>141058</v>
      </c>
      <c r="R6" s="551">
        <v>135159</v>
      </c>
      <c r="S6" s="551">
        <v>129551</v>
      </c>
      <c r="T6" s="551">
        <v>122049</v>
      </c>
      <c r="U6" s="551">
        <v>114994</v>
      </c>
      <c r="V6" s="551">
        <v>112031</v>
      </c>
      <c r="W6" s="551">
        <v>106684</v>
      </c>
      <c r="X6" s="551">
        <v>101694</v>
      </c>
      <c r="Y6" s="551">
        <v>98233</v>
      </c>
    </row>
    <row r="7" spans="1:25" ht="13.5" customHeight="1">
      <c r="A7" s="555"/>
      <c r="B7" s="555"/>
      <c r="C7" s="555"/>
      <c r="D7" s="555"/>
      <c r="E7" s="555"/>
      <c r="F7" s="556"/>
      <c r="G7" s="555"/>
      <c r="H7" s="555"/>
      <c r="I7" s="555"/>
      <c r="J7" s="555"/>
      <c r="K7" s="555"/>
      <c r="L7" s="555"/>
      <c r="M7" s="555"/>
      <c r="N7" s="555"/>
      <c r="O7" s="551" t="s">
        <v>85</v>
      </c>
      <c r="P7" s="551">
        <v>2790</v>
      </c>
      <c r="Q7" s="551">
        <v>2586</v>
      </c>
      <c r="R7" s="551">
        <v>2296</v>
      </c>
      <c r="S7" s="551">
        <v>1852</v>
      </c>
      <c r="T7" s="551">
        <v>1692</v>
      </c>
      <c r="U7" s="551">
        <v>1675</v>
      </c>
      <c r="V7" s="551">
        <v>1802</v>
      </c>
      <c r="W7" s="551">
        <v>1962</v>
      </c>
      <c r="X7" s="551">
        <v>1966</v>
      </c>
      <c r="Y7" s="551">
        <v>1940</v>
      </c>
    </row>
    <row r="8" spans="1:25" ht="13.5" customHeight="1">
      <c r="A8" s="555"/>
      <c r="B8" s="555"/>
      <c r="C8" s="555"/>
      <c r="D8" s="555"/>
      <c r="E8" s="555"/>
      <c r="F8" s="556"/>
      <c r="G8" s="555"/>
      <c r="H8" s="555"/>
      <c r="I8" s="555"/>
      <c r="J8" s="555"/>
      <c r="K8" s="555"/>
      <c r="L8" s="555"/>
      <c r="M8" s="555"/>
      <c r="N8" s="555"/>
      <c r="O8" s="551" t="s">
        <v>81</v>
      </c>
      <c r="P8" s="551">
        <v>528264</v>
      </c>
      <c r="Q8" s="551">
        <v>521695</v>
      </c>
      <c r="R8" s="551">
        <v>520460</v>
      </c>
      <c r="S8" s="551">
        <v>519928</v>
      </c>
      <c r="T8" s="551">
        <v>511481</v>
      </c>
      <c r="U8" s="551">
        <v>505731</v>
      </c>
      <c r="V8" s="551">
        <v>481576</v>
      </c>
      <c r="W8" s="551">
        <v>449420</v>
      </c>
      <c r="X8" s="551">
        <v>418906</v>
      </c>
      <c r="Y8" s="551">
        <v>386206</v>
      </c>
    </row>
    <row r="9" spans="1:25" ht="13.5" customHeight="1">
      <c r="A9" s="557"/>
      <c r="B9" s="557"/>
      <c r="C9" s="557"/>
      <c r="D9" s="557"/>
      <c r="E9" s="557"/>
      <c r="F9" s="558"/>
      <c r="G9" s="555"/>
      <c r="H9" s="555"/>
      <c r="I9" s="555"/>
      <c r="J9" s="555"/>
      <c r="K9" s="555"/>
      <c r="L9" s="555"/>
      <c r="M9" s="555"/>
      <c r="N9" s="557"/>
      <c r="O9" s="551" t="s">
        <v>11</v>
      </c>
      <c r="P9" s="559">
        <v>0.9071392334135963</v>
      </c>
      <c r="Q9" s="559">
        <v>0.9192631710098812</v>
      </c>
      <c r="R9" s="559">
        <v>0.9174403412365983</v>
      </c>
      <c r="S9" s="559">
        <v>0.9193465249034481</v>
      </c>
      <c r="T9" s="559">
        <v>0.9203645883229289</v>
      </c>
      <c r="U9" s="559">
        <v>0.9189648251738572</v>
      </c>
      <c r="V9" s="559">
        <v>0.95085303254315</v>
      </c>
      <c r="W9" s="559">
        <v>0.9705220061412487</v>
      </c>
      <c r="X9" s="559">
        <v>0.9836598186705371</v>
      </c>
      <c r="Y9" s="559">
        <v>1.0047384038570089</v>
      </c>
    </row>
    <row r="10" spans="7:13" ht="13.5" customHeight="1">
      <c r="G10" s="555"/>
      <c r="H10" s="555"/>
      <c r="I10" s="555"/>
      <c r="J10" s="555"/>
      <c r="K10" s="555"/>
      <c r="L10" s="555"/>
      <c r="M10" s="555"/>
    </row>
    <row r="11" spans="1:13" ht="13.5" customHeight="1">
      <c r="A11" s="548"/>
      <c r="B11" s="548"/>
      <c r="C11" s="548"/>
      <c r="D11" s="548"/>
      <c r="E11" s="548"/>
      <c r="F11" s="548"/>
      <c r="G11" s="548"/>
      <c r="H11" s="549"/>
      <c r="I11" s="549"/>
      <c r="J11" s="549"/>
      <c r="K11" s="549"/>
      <c r="L11" s="549"/>
      <c r="M11" s="549"/>
    </row>
    <row r="12" ht="13.5" customHeight="1">
      <c r="D12" s="560"/>
    </row>
    <row r="13" spans="4:35" ht="13.5" customHeight="1">
      <c r="D13" s="560"/>
      <c r="AF13" s="561"/>
      <c r="AG13" s="561"/>
      <c r="AH13" s="561"/>
      <c r="AI13" s="561"/>
    </row>
    <row r="14" spans="4:35" ht="13.5" customHeight="1">
      <c r="D14" s="560"/>
      <c r="AF14" s="561"/>
      <c r="AG14" s="561"/>
      <c r="AH14" s="561"/>
      <c r="AI14" s="561"/>
    </row>
    <row r="15" spans="32:35" ht="13.5" customHeight="1">
      <c r="AF15" s="561"/>
      <c r="AG15" s="561"/>
      <c r="AH15" s="561"/>
      <c r="AI15" s="561"/>
    </row>
    <row r="24" spans="1:24" ht="13.5" customHeight="1">
      <c r="A24" s="562" t="s">
        <v>28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3" t="s">
        <v>127</v>
      </c>
      <c r="N24" s="562"/>
      <c r="O24" s="564"/>
      <c r="P24" s="564"/>
      <c r="Q24" s="564"/>
      <c r="R24" s="564"/>
      <c r="S24" s="564"/>
      <c r="T24" s="564"/>
      <c r="U24" s="564"/>
      <c r="V24" s="564"/>
      <c r="W24" s="564"/>
      <c r="X24" s="564"/>
    </row>
    <row r="25" spans="1:18" ht="13.5" customHeight="1">
      <c r="A25" s="565" t="s">
        <v>99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6"/>
      <c r="P25" s="566"/>
      <c r="Q25" s="566"/>
      <c r="R25" s="566"/>
    </row>
    <row r="26" spans="1:2" ht="13.5" customHeight="1">
      <c r="A26" s="567" t="s">
        <v>111</v>
      </c>
      <c r="B26" s="567"/>
    </row>
    <row r="38" spans="5:14" ht="13.5" customHeight="1">
      <c r="E38" s="568"/>
      <c r="F38" s="568"/>
      <c r="G38" s="568"/>
      <c r="H38" s="568"/>
      <c r="I38" s="568"/>
      <c r="J38" s="568"/>
      <c r="K38" s="568"/>
      <c r="L38" s="568"/>
      <c r="M38" s="568"/>
      <c r="N38" s="568"/>
    </row>
    <row r="39" spans="5:14" ht="13.5" customHeight="1">
      <c r="E39" s="568"/>
      <c r="F39" s="568"/>
      <c r="G39" s="568"/>
      <c r="H39" s="568"/>
      <c r="I39" s="568"/>
      <c r="J39" s="568"/>
      <c r="K39" s="568"/>
      <c r="L39" s="568"/>
      <c r="M39" s="568"/>
      <c r="N39" s="568"/>
    </row>
    <row r="40" spans="5:14" ht="13.5" customHeight="1">
      <c r="E40" s="568"/>
      <c r="F40" s="568"/>
      <c r="G40" s="568"/>
      <c r="H40" s="568"/>
      <c r="I40" s="568"/>
      <c r="J40" s="568"/>
      <c r="K40" s="568"/>
      <c r="L40" s="568"/>
      <c r="M40" s="568"/>
      <c r="N40" s="568"/>
    </row>
  </sheetData>
  <sheetProtection password="CB3F" sheet="1"/>
  <mergeCells count="2">
    <mergeCell ref="A11:G11"/>
    <mergeCell ref="E1:M1"/>
  </mergeCells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1.00390625" style="2" customWidth="1"/>
    <col min="5" max="5" width="4.421875" style="2" customWidth="1"/>
    <col min="6" max="6" width="1.1484375" style="2" customWidth="1"/>
    <col min="7" max="16" width="5.7109375" style="2" customWidth="1"/>
    <col min="17" max="19" width="11.7109375" style="2" customWidth="1"/>
    <col min="20" max="16384" width="9.140625" style="2" customWidth="1"/>
  </cols>
  <sheetData>
    <row r="1" spans="1:16" s="9" customFormat="1" ht="30" customHeight="1">
      <c r="A1" s="5" t="s">
        <v>1</v>
      </c>
      <c r="B1" s="6"/>
      <c r="C1" s="6"/>
      <c r="D1" s="6"/>
      <c r="E1" s="7" t="s">
        <v>125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71</v>
      </c>
      <c r="B3" s="17"/>
      <c r="C3" s="17"/>
      <c r="D3" s="17"/>
      <c r="E3" s="17"/>
      <c r="F3" s="18"/>
      <c r="G3" s="19" t="s">
        <v>16</v>
      </c>
      <c r="H3" s="19" t="s">
        <v>17</v>
      </c>
      <c r="I3" s="111" t="s">
        <v>18</v>
      </c>
      <c r="J3" s="112" t="s">
        <v>19</v>
      </c>
      <c r="K3" s="19" t="s">
        <v>13</v>
      </c>
      <c r="L3" s="19" t="s">
        <v>46</v>
      </c>
      <c r="M3" s="19" t="s">
        <v>86</v>
      </c>
      <c r="N3" s="19" t="s">
        <v>101</v>
      </c>
      <c r="O3" s="19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116"/>
      <c r="J4" s="117"/>
      <c r="K4" s="25"/>
      <c r="L4" s="25"/>
      <c r="M4" s="25"/>
      <c r="N4" s="25"/>
      <c r="O4" s="25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116"/>
      <c r="J5" s="117"/>
      <c r="K5" s="25"/>
      <c r="L5" s="25"/>
      <c r="M5" s="25"/>
      <c r="N5" s="25"/>
      <c r="O5" s="25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116"/>
      <c r="J6" s="117"/>
      <c r="K6" s="25"/>
      <c r="L6" s="25"/>
      <c r="M6" s="25"/>
      <c r="N6" s="25"/>
      <c r="O6" s="25"/>
      <c r="P6" s="26"/>
    </row>
    <row r="7" spans="1:16" ht="15" customHeight="1" thickBot="1">
      <c r="A7" s="27"/>
      <c r="B7" s="28"/>
      <c r="C7" s="28"/>
      <c r="D7" s="28"/>
      <c r="E7" s="28"/>
      <c r="F7" s="29"/>
      <c r="G7" s="30" t="s">
        <v>24</v>
      </c>
      <c r="H7" s="30" t="s">
        <v>24</v>
      </c>
      <c r="I7" s="32" t="s">
        <v>24</v>
      </c>
      <c r="J7" s="121"/>
      <c r="K7" s="30"/>
      <c r="L7" s="30"/>
      <c r="M7" s="30"/>
      <c r="N7" s="30"/>
      <c r="O7" s="32"/>
      <c r="P7" s="33"/>
    </row>
    <row r="8" spans="1:16" ht="15" customHeight="1" thickBot="1" thickTop="1">
      <c r="A8" s="505" t="s">
        <v>58</v>
      </c>
      <c r="B8" s="255"/>
      <c r="C8" s="255"/>
      <c r="D8" s="255"/>
      <c r="E8" s="255"/>
      <c r="F8" s="255"/>
      <c r="G8" s="506"/>
      <c r="H8" s="506"/>
      <c r="I8" s="506"/>
      <c r="J8" s="506"/>
      <c r="K8" s="507"/>
      <c r="L8" s="508"/>
      <c r="M8" s="508"/>
      <c r="N8" s="508"/>
      <c r="O8" s="508"/>
      <c r="P8" s="509"/>
    </row>
    <row r="9" spans="1:16" ht="14.25" thickBot="1" thickTop="1">
      <c r="A9" s="510"/>
      <c r="B9" s="511" t="s">
        <v>37</v>
      </c>
      <c r="C9" s="511"/>
      <c r="D9" s="511"/>
      <c r="E9" s="512"/>
      <c r="F9" s="513"/>
      <c r="G9" s="514">
        <v>2006</v>
      </c>
      <c r="H9" s="514">
        <v>1966</v>
      </c>
      <c r="I9" s="515">
        <v>2004</v>
      </c>
      <c r="J9" s="516">
        <v>1482</v>
      </c>
      <c r="K9" s="514">
        <v>1447</v>
      </c>
      <c r="L9" s="515">
        <v>1438</v>
      </c>
      <c r="M9" s="515">
        <v>1433</v>
      </c>
      <c r="N9" s="515">
        <v>1423</v>
      </c>
      <c r="O9" s="515">
        <v>1393</v>
      </c>
      <c r="P9" s="517">
        <v>1347</v>
      </c>
    </row>
    <row r="10" spans="1:16" ht="12.75">
      <c r="A10" s="518"/>
      <c r="B10" s="519" t="s">
        <v>26</v>
      </c>
      <c r="C10" s="520" t="s">
        <v>27</v>
      </c>
      <c r="D10" s="521"/>
      <c r="E10" s="522"/>
      <c r="F10" s="523"/>
      <c r="G10" s="524">
        <v>1606</v>
      </c>
      <c r="H10" s="524">
        <v>1563</v>
      </c>
      <c r="I10" s="525">
        <v>1596</v>
      </c>
      <c r="J10" s="526">
        <v>1122</v>
      </c>
      <c r="K10" s="524">
        <v>1082</v>
      </c>
      <c r="L10" s="525">
        <v>1069</v>
      </c>
      <c r="M10" s="525">
        <v>1065</v>
      </c>
      <c r="N10" s="525">
        <v>1062</v>
      </c>
      <c r="O10" s="525">
        <v>1035</v>
      </c>
      <c r="P10" s="527">
        <v>997</v>
      </c>
    </row>
    <row r="11" spans="1:16" ht="12.75">
      <c r="A11" s="59"/>
      <c r="B11" s="60"/>
      <c r="C11" s="61" t="s">
        <v>26</v>
      </c>
      <c r="D11" s="62" t="s">
        <v>29</v>
      </c>
      <c r="E11" s="63"/>
      <c r="F11" s="64"/>
      <c r="G11" s="192">
        <v>57</v>
      </c>
      <c r="H11" s="192">
        <v>57</v>
      </c>
      <c r="I11" s="194">
        <v>58</v>
      </c>
      <c r="J11" s="190">
        <v>32</v>
      </c>
      <c r="K11" s="192">
        <v>32</v>
      </c>
      <c r="L11" s="194">
        <v>35</v>
      </c>
      <c r="M11" s="194">
        <v>35</v>
      </c>
      <c r="N11" s="194">
        <v>35</v>
      </c>
      <c r="O11" s="194">
        <v>34</v>
      </c>
      <c r="P11" s="193">
        <v>32</v>
      </c>
    </row>
    <row r="12" spans="1:16" ht="12.75">
      <c r="A12" s="59"/>
      <c r="B12" s="60"/>
      <c r="C12" s="69"/>
      <c r="D12" s="70" t="s">
        <v>31</v>
      </c>
      <c r="E12" s="71"/>
      <c r="F12" s="72"/>
      <c r="G12" s="199">
        <v>16</v>
      </c>
      <c r="H12" s="199">
        <v>18</v>
      </c>
      <c r="I12" s="201">
        <v>18</v>
      </c>
      <c r="J12" s="197">
        <v>19</v>
      </c>
      <c r="K12" s="199">
        <v>20</v>
      </c>
      <c r="L12" s="201">
        <v>20</v>
      </c>
      <c r="M12" s="201">
        <v>22</v>
      </c>
      <c r="N12" s="201">
        <v>25</v>
      </c>
      <c r="O12" s="201">
        <v>24</v>
      </c>
      <c r="P12" s="200">
        <v>24</v>
      </c>
    </row>
    <row r="13" spans="1:16" ht="12.75">
      <c r="A13" s="59"/>
      <c r="B13" s="60"/>
      <c r="C13" s="77"/>
      <c r="D13" s="70" t="s">
        <v>33</v>
      </c>
      <c r="E13" s="71"/>
      <c r="F13" s="72"/>
      <c r="G13" s="199">
        <v>9</v>
      </c>
      <c r="H13" s="199">
        <v>9</v>
      </c>
      <c r="I13" s="201">
        <v>10</v>
      </c>
      <c r="J13" s="197">
        <v>5</v>
      </c>
      <c r="K13" s="528">
        <v>5</v>
      </c>
      <c r="L13" s="313">
        <v>4</v>
      </c>
      <c r="M13" s="313">
        <v>4</v>
      </c>
      <c r="N13" s="313">
        <v>4</v>
      </c>
      <c r="O13" s="313">
        <v>4</v>
      </c>
      <c r="P13" s="529">
        <v>4</v>
      </c>
    </row>
    <row r="14" spans="1:16" ht="12.75">
      <c r="A14" s="59"/>
      <c r="B14" s="60"/>
      <c r="C14" s="78"/>
      <c r="D14" s="79" t="s">
        <v>32</v>
      </c>
      <c r="E14" s="80"/>
      <c r="F14" s="81"/>
      <c r="G14" s="215">
        <v>1524</v>
      </c>
      <c r="H14" s="215">
        <v>1479</v>
      </c>
      <c r="I14" s="217">
        <v>1510</v>
      </c>
      <c r="J14" s="213">
        <v>1066</v>
      </c>
      <c r="K14" s="215">
        <v>1025</v>
      </c>
      <c r="L14" s="217">
        <v>1010</v>
      </c>
      <c r="M14" s="217">
        <v>1004</v>
      </c>
      <c r="N14" s="217">
        <v>998</v>
      </c>
      <c r="O14" s="217">
        <v>973</v>
      </c>
      <c r="P14" s="216">
        <v>937</v>
      </c>
    </row>
    <row r="15" spans="1:16" ht="12.75">
      <c r="A15" s="59"/>
      <c r="B15" s="60"/>
      <c r="C15" s="530" t="s">
        <v>34</v>
      </c>
      <c r="D15" s="531"/>
      <c r="E15" s="532"/>
      <c r="F15" s="533"/>
      <c r="G15" s="534">
        <v>400</v>
      </c>
      <c r="H15" s="534">
        <v>403</v>
      </c>
      <c r="I15" s="535">
        <v>408</v>
      </c>
      <c r="J15" s="536">
        <v>360</v>
      </c>
      <c r="K15" s="534">
        <v>365</v>
      </c>
      <c r="L15" s="535">
        <v>369</v>
      </c>
      <c r="M15" s="535">
        <v>368</v>
      </c>
      <c r="N15" s="535">
        <v>361</v>
      </c>
      <c r="O15" s="535">
        <v>358</v>
      </c>
      <c r="P15" s="537">
        <v>350</v>
      </c>
    </row>
    <row r="16" spans="1:16" ht="12.75">
      <c r="A16" s="59"/>
      <c r="B16" s="60"/>
      <c r="C16" s="61" t="s">
        <v>26</v>
      </c>
      <c r="D16" s="62" t="s">
        <v>105</v>
      </c>
      <c r="E16" s="63"/>
      <c r="F16" s="64"/>
      <c r="G16" s="192">
        <v>361</v>
      </c>
      <c r="H16" s="192">
        <v>363</v>
      </c>
      <c r="I16" s="194">
        <v>367</v>
      </c>
      <c r="J16" s="190">
        <v>324</v>
      </c>
      <c r="K16" s="192">
        <v>329</v>
      </c>
      <c r="L16" s="194">
        <v>333</v>
      </c>
      <c r="M16" s="194">
        <v>332</v>
      </c>
      <c r="N16" s="194">
        <v>325</v>
      </c>
      <c r="O16" s="194">
        <v>321</v>
      </c>
      <c r="P16" s="193">
        <v>313</v>
      </c>
    </row>
    <row r="17" spans="1:16" ht="13.5" thickBot="1">
      <c r="A17" s="88"/>
      <c r="B17" s="89"/>
      <c r="C17" s="90"/>
      <c r="D17" s="91" t="s">
        <v>35</v>
      </c>
      <c r="E17" s="92"/>
      <c r="F17" s="93"/>
      <c r="G17" s="206">
        <v>39</v>
      </c>
      <c r="H17" s="206">
        <v>40</v>
      </c>
      <c r="I17" s="208">
        <v>41</v>
      </c>
      <c r="J17" s="204">
        <v>36</v>
      </c>
      <c r="K17" s="206">
        <v>36</v>
      </c>
      <c r="L17" s="208">
        <v>36</v>
      </c>
      <c r="M17" s="208">
        <v>36</v>
      </c>
      <c r="N17" s="208">
        <v>36</v>
      </c>
      <c r="O17" s="208">
        <v>37</v>
      </c>
      <c r="P17" s="207">
        <v>37</v>
      </c>
    </row>
    <row r="18" spans="1:16" ht="14.25" customHeight="1" thickBot="1">
      <c r="A18" s="538" t="s">
        <v>59</v>
      </c>
      <c r="B18" s="539"/>
      <c r="C18" s="539"/>
      <c r="D18" s="539"/>
      <c r="E18" s="539"/>
      <c r="F18" s="539"/>
      <c r="G18" s="540"/>
      <c r="H18" s="540"/>
      <c r="I18" s="540"/>
      <c r="J18" s="540"/>
      <c r="K18" s="541"/>
      <c r="L18" s="542"/>
      <c r="M18" s="542"/>
      <c r="N18" s="542"/>
      <c r="O18" s="542"/>
      <c r="P18" s="543"/>
    </row>
    <row r="19" spans="1:16" ht="14.25" customHeight="1" thickBot="1" thickTop="1">
      <c r="A19" s="510"/>
      <c r="B19" s="511" t="s">
        <v>37</v>
      </c>
      <c r="C19" s="511"/>
      <c r="D19" s="511"/>
      <c r="E19" s="512"/>
      <c r="F19" s="513"/>
      <c r="G19" s="514">
        <v>1991</v>
      </c>
      <c r="H19" s="514">
        <v>1953</v>
      </c>
      <c r="I19" s="515">
        <v>1991</v>
      </c>
      <c r="J19" s="516">
        <v>1475</v>
      </c>
      <c r="K19" s="514">
        <v>1439</v>
      </c>
      <c r="L19" s="515">
        <v>1432</v>
      </c>
      <c r="M19" s="515">
        <v>1427</v>
      </c>
      <c r="N19" s="515">
        <v>1416</v>
      </c>
      <c r="O19" s="515">
        <v>1384</v>
      </c>
      <c r="P19" s="517">
        <v>1337</v>
      </c>
    </row>
    <row r="20" spans="1:16" ht="12.75" customHeight="1">
      <c r="A20" s="518"/>
      <c r="B20" s="519" t="s">
        <v>26</v>
      </c>
      <c r="C20" s="520" t="s">
        <v>27</v>
      </c>
      <c r="D20" s="521"/>
      <c r="E20" s="522"/>
      <c r="F20" s="523"/>
      <c r="G20" s="524">
        <v>1602</v>
      </c>
      <c r="H20" s="524">
        <v>1560</v>
      </c>
      <c r="I20" s="525">
        <v>1593</v>
      </c>
      <c r="J20" s="526">
        <v>1122</v>
      </c>
      <c r="K20" s="524">
        <v>1081</v>
      </c>
      <c r="L20" s="525">
        <v>1069</v>
      </c>
      <c r="M20" s="525">
        <v>1065</v>
      </c>
      <c r="N20" s="525">
        <v>1062</v>
      </c>
      <c r="O20" s="525">
        <v>1035</v>
      </c>
      <c r="P20" s="527">
        <v>997</v>
      </c>
    </row>
    <row r="21" spans="1:16" ht="12.75" customHeight="1">
      <c r="A21" s="59"/>
      <c r="B21" s="60"/>
      <c r="C21" s="61" t="s">
        <v>26</v>
      </c>
      <c r="D21" s="62" t="s">
        <v>29</v>
      </c>
      <c r="E21" s="63"/>
      <c r="F21" s="64"/>
      <c r="G21" s="192">
        <v>57</v>
      </c>
      <c r="H21" s="192">
        <v>57</v>
      </c>
      <c r="I21" s="194">
        <v>58</v>
      </c>
      <c r="J21" s="190">
        <v>32</v>
      </c>
      <c r="K21" s="192">
        <v>32</v>
      </c>
      <c r="L21" s="194">
        <v>35</v>
      </c>
      <c r="M21" s="194">
        <v>35</v>
      </c>
      <c r="N21" s="194">
        <v>35</v>
      </c>
      <c r="O21" s="194">
        <v>34</v>
      </c>
      <c r="P21" s="193">
        <v>32</v>
      </c>
    </row>
    <row r="22" spans="1:16" ht="12.75" customHeight="1">
      <c r="A22" s="59"/>
      <c r="B22" s="60"/>
      <c r="C22" s="69"/>
      <c r="D22" s="70" t="s">
        <v>31</v>
      </c>
      <c r="E22" s="71"/>
      <c r="F22" s="72"/>
      <c r="G22" s="199">
        <v>16</v>
      </c>
      <c r="H22" s="199">
        <v>18</v>
      </c>
      <c r="I22" s="201">
        <v>18</v>
      </c>
      <c r="J22" s="197">
        <v>19</v>
      </c>
      <c r="K22" s="199">
        <v>20</v>
      </c>
      <c r="L22" s="201">
        <v>20</v>
      </c>
      <c r="M22" s="201">
        <v>22</v>
      </c>
      <c r="N22" s="201">
        <v>25</v>
      </c>
      <c r="O22" s="201">
        <v>24</v>
      </c>
      <c r="P22" s="200">
        <v>24</v>
      </c>
    </row>
    <row r="23" spans="1:16" ht="12.75" customHeight="1">
      <c r="A23" s="59"/>
      <c r="B23" s="60"/>
      <c r="C23" s="77"/>
      <c r="D23" s="70" t="s">
        <v>33</v>
      </c>
      <c r="E23" s="71"/>
      <c r="F23" s="72"/>
      <c r="G23" s="199">
        <v>9</v>
      </c>
      <c r="H23" s="199">
        <v>9</v>
      </c>
      <c r="I23" s="201">
        <v>10</v>
      </c>
      <c r="J23" s="197">
        <v>5</v>
      </c>
      <c r="K23" s="528">
        <v>4</v>
      </c>
      <c r="L23" s="313">
        <v>4</v>
      </c>
      <c r="M23" s="313">
        <v>4</v>
      </c>
      <c r="N23" s="313">
        <v>4</v>
      </c>
      <c r="O23" s="313">
        <v>4</v>
      </c>
      <c r="P23" s="529">
        <v>4</v>
      </c>
    </row>
    <row r="24" spans="1:16" ht="12.75">
      <c r="A24" s="59"/>
      <c r="B24" s="60"/>
      <c r="C24" s="78"/>
      <c r="D24" s="79" t="s">
        <v>32</v>
      </c>
      <c r="E24" s="80"/>
      <c r="F24" s="81"/>
      <c r="G24" s="215">
        <v>1520</v>
      </c>
      <c r="H24" s="215">
        <v>1476</v>
      </c>
      <c r="I24" s="217">
        <v>1507</v>
      </c>
      <c r="J24" s="213">
        <v>1066</v>
      </c>
      <c r="K24" s="215">
        <v>1025</v>
      </c>
      <c r="L24" s="217">
        <v>1010</v>
      </c>
      <c r="M24" s="217">
        <v>1004</v>
      </c>
      <c r="N24" s="217">
        <v>998</v>
      </c>
      <c r="O24" s="217">
        <v>973</v>
      </c>
      <c r="P24" s="216">
        <v>937</v>
      </c>
    </row>
    <row r="25" spans="1:16" ht="12.75">
      <c r="A25" s="59"/>
      <c r="B25" s="60"/>
      <c r="C25" s="530" t="s">
        <v>34</v>
      </c>
      <c r="D25" s="531"/>
      <c r="E25" s="532"/>
      <c r="F25" s="533"/>
      <c r="G25" s="534">
        <v>389</v>
      </c>
      <c r="H25" s="534">
        <v>393</v>
      </c>
      <c r="I25" s="535">
        <v>398</v>
      </c>
      <c r="J25" s="536">
        <v>353</v>
      </c>
      <c r="K25" s="534">
        <v>358</v>
      </c>
      <c r="L25" s="535">
        <v>363</v>
      </c>
      <c r="M25" s="535">
        <v>362</v>
      </c>
      <c r="N25" s="535">
        <v>354</v>
      </c>
      <c r="O25" s="535">
        <v>349</v>
      </c>
      <c r="P25" s="537">
        <v>340</v>
      </c>
    </row>
    <row r="26" spans="1:16" ht="12.75">
      <c r="A26" s="59"/>
      <c r="B26" s="60"/>
      <c r="C26" s="61" t="s">
        <v>26</v>
      </c>
      <c r="D26" s="62" t="s">
        <v>105</v>
      </c>
      <c r="E26" s="63"/>
      <c r="F26" s="64"/>
      <c r="G26" s="192">
        <v>350</v>
      </c>
      <c r="H26" s="192">
        <v>353</v>
      </c>
      <c r="I26" s="194">
        <v>357</v>
      </c>
      <c r="J26" s="190">
        <v>317</v>
      </c>
      <c r="K26" s="192">
        <v>322</v>
      </c>
      <c r="L26" s="194">
        <v>327</v>
      </c>
      <c r="M26" s="194">
        <v>326</v>
      </c>
      <c r="N26" s="194">
        <v>318</v>
      </c>
      <c r="O26" s="194">
        <v>312</v>
      </c>
      <c r="P26" s="193">
        <v>303</v>
      </c>
    </row>
    <row r="27" spans="1:16" ht="13.5" customHeight="1" thickBot="1">
      <c r="A27" s="88"/>
      <c r="B27" s="89"/>
      <c r="C27" s="90"/>
      <c r="D27" s="91" t="s">
        <v>35</v>
      </c>
      <c r="E27" s="92"/>
      <c r="F27" s="93"/>
      <c r="G27" s="206">
        <v>39</v>
      </c>
      <c r="H27" s="206">
        <v>40</v>
      </c>
      <c r="I27" s="208">
        <v>41</v>
      </c>
      <c r="J27" s="204">
        <v>36</v>
      </c>
      <c r="K27" s="206">
        <v>36</v>
      </c>
      <c r="L27" s="208">
        <v>36</v>
      </c>
      <c r="M27" s="208">
        <v>36</v>
      </c>
      <c r="N27" s="208">
        <v>36</v>
      </c>
      <c r="O27" s="208">
        <v>37</v>
      </c>
      <c r="P27" s="207">
        <v>37</v>
      </c>
    </row>
    <row r="28" spans="1:16" ht="14.25" customHeight="1" thickBot="1">
      <c r="A28" s="538" t="s">
        <v>60</v>
      </c>
      <c r="B28" s="539"/>
      <c r="C28" s="539"/>
      <c r="D28" s="539"/>
      <c r="E28" s="539"/>
      <c r="F28" s="539"/>
      <c r="G28" s="540"/>
      <c r="H28" s="540"/>
      <c r="I28" s="540"/>
      <c r="J28" s="540"/>
      <c r="K28" s="541"/>
      <c r="L28" s="542"/>
      <c r="M28" s="542"/>
      <c r="N28" s="542"/>
      <c r="O28" s="542"/>
      <c r="P28" s="543"/>
    </row>
    <row r="29" spans="1:16" ht="12.75" customHeight="1" thickBot="1" thickTop="1">
      <c r="A29" s="510"/>
      <c r="B29" s="511" t="s">
        <v>37</v>
      </c>
      <c r="C29" s="511"/>
      <c r="D29" s="511"/>
      <c r="E29" s="512"/>
      <c r="F29" s="513"/>
      <c r="G29" s="514">
        <v>470</v>
      </c>
      <c r="H29" s="514">
        <v>481</v>
      </c>
      <c r="I29" s="515">
        <v>479</v>
      </c>
      <c r="J29" s="516">
        <v>434</v>
      </c>
      <c r="K29" s="514">
        <v>423</v>
      </c>
      <c r="L29" s="515">
        <v>440</v>
      </c>
      <c r="M29" s="515">
        <v>434</v>
      </c>
      <c r="N29" s="515">
        <v>440</v>
      </c>
      <c r="O29" s="515">
        <v>417</v>
      </c>
      <c r="P29" s="517">
        <v>404</v>
      </c>
    </row>
    <row r="30" spans="1:16" ht="12.75" customHeight="1">
      <c r="A30" s="518"/>
      <c r="B30" s="519" t="s">
        <v>26</v>
      </c>
      <c r="C30" s="520" t="s">
        <v>27</v>
      </c>
      <c r="D30" s="521"/>
      <c r="E30" s="522"/>
      <c r="F30" s="523"/>
      <c r="G30" s="524">
        <v>321</v>
      </c>
      <c r="H30" s="524">
        <v>334</v>
      </c>
      <c r="I30" s="525">
        <v>333</v>
      </c>
      <c r="J30" s="526">
        <v>288</v>
      </c>
      <c r="K30" s="524">
        <v>274</v>
      </c>
      <c r="L30" s="525">
        <v>278</v>
      </c>
      <c r="M30" s="525">
        <v>269</v>
      </c>
      <c r="N30" s="525">
        <v>270</v>
      </c>
      <c r="O30" s="525">
        <v>253</v>
      </c>
      <c r="P30" s="527">
        <v>244</v>
      </c>
    </row>
    <row r="31" spans="1:16" ht="12.75" customHeight="1">
      <c r="A31" s="59"/>
      <c r="B31" s="60"/>
      <c r="C31" s="61" t="s">
        <v>26</v>
      </c>
      <c r="D31" s="62" t="s">
        <v>29</v>
      </c>
      <c r="E31" s="63"/>
      <c r="F31" s="64"/>
      <c r="G31" s="192">
        <v>0</v>
      </c>
      <c r="H31" s="192">
        <v>0</v>
      </c>
      <c r="I31" s="194">
        <v>0</v>
      </c>
      <c r="J31" s="190">
        <v>0</v>
      </c>
      <c r="K31" s="192">
        <v>0</v>
      </c>
      <c r="L31" s="194">
        <v>0</v>
      </c>
      <c r="M31" s="194">
        <v>0</v>
      </c>
      <c r="N31" s="194">
        <v>0</v>
      </c>
      <c r="O31" s="194">
        <v>0</v>
      </c>
      <c r="P31" s="193">
        <v>0</v>
      </c>
    </row>
    <row r="32" spans="1:16" ht="12.75" customHeight="1">
      <c r="A32" s="59"/>
      <c r="B32" s="60"/>
      <c r="C32" s="69"/>
      <c r="D32" s="70" t="s">
        <v>31</v>
      </c>
      <c r="E32" s="71"/>
      <c r="F32" s="72"/>
      <c r="G32" s="199">
        <v>0</v>
      </c>
      <c r="H32" s="199">
        <v>0</v>
      </c>
      <c r="I32" s="201">
        <v>0</v>
      </c>
      <c r="J32" s="197">
        <v>0</v>
      </c>
      <c r="K32" s="199">
        <v>0</v>
      </c>
      <c r="L32" s="201">
        <v>0</v>
      </c>
      <c r="M32" s="201">
        <v>0</v>
      </c>
      <c r="N32" s="201">
        <v>0</v>
      </c>
      <c r="O32" s="201">
        <v>0</v>
      </c>
      <c r="P32" s="200">
        <v>0</v>
      </c>
    </row>
    <row r="33" spans="1:16" ht="12.75">
      <c r="A33" s="59"/>
      <c r="B33" s="60"/>
      <c r="C33" s="77"/>
      <c r="D33" s="70" t="s">
        <v>33</v>
      </c>
      <c r="E33" s="71"/>
      <c r="F33" s="72"/>
      <c r="G33" s="199">
        <v>3</v>
      </c>
      <c r="H33" s="199">
        <v>4</v>
      </c>
      <c r="I33" s="201">
        <v>4</v>
      </c>
      <c r="J33" s="197">
        <v>3</v>
      </c>
      <c r="K33" s="528">
        <v>3</v>
      </c>
      <c r="L33" s="313">
        <v>1</v>
      </c>
      <c r="M33" s="313">
        <v>2</v>
      </c>
      <c r="N33" s="313">
        <v>2</v>
      </c>
      <c r="O33" s="313">
        <v>2</v>
      </c>
      <c r="P33" s="529">
        <v>2</v>
      </c>
    </row>
    <row r="34" spans="1:16" ht="12.75">
      <c r="A34" s="59"/>
      <c r="B34" s="60"/>
      <c r="C34" s="78"/>
      <c r="D34" s="79" t="s">
        <v>32</v>
      </c>
      <c r="E34" s="80"/>
      <c r="F34" s="81"/>
      <c r="G34" s="215">
        <v>318</v>
      </c>
      <c r="H34" s="215">
        <v>330</v>
      </c>
      <c r="I34" s="217">
        <v>329</v>
      </c>
      <c r="J34" s="213">
        <v>285</v>
      </c>
      <c r="K34" s="215">
        <v>271</v>
      </c>
      <c r="L34" s="217">
        <v>277</v>
      </c>
      <c r="M34" s="217">
        <v>267</v>
      </c>
      <c r="N34" s="217">
        <v>268</v>
      </c>
      <c r="O34" s="217">
        <v>251</v>
      </c>
      <c r="P34" s="216">
        <v>242</v>
      </c>
    </row>
    <row r="35" spans="1:16" ht="12.75">
      <c r="A35" s="59"/>
      <c r="B35" s="60"/>
      <c r="C35" s="530" t="s">
        <v>34</v>
      </c>
      <c r="D35" s="531"/>
      <c r="E35" s="532"/>
      <c r="F35" s="533"/>
      <c r="G35" s="534">
        <v>149</v>
      </c>
      <c r="H35" s="534">
        <v>147</v>
      </c>
      <c r="I35" s="535">
        <v>146</v>
      </c>
      <c r="J35" s="536">
        <v>146</v>
      </c>
      <c r="K35" s="534">
        <v>149</v>
      </c>
      <c r="L35" s="535">
        <v>162</v>
      </c>
      <c r="M35" s="535">
        <v>165</v>
      </c>
      <c r="N35" s="535">
        <v>175</v>
      </c>
      <c r="O35" s="535">
        <v>164</v>
      </c>
      <c r="P35" s="537">
        <v>160</v>
      </c>
    </row>
    <row r="36" spans="1:16" ht="12.75" customHeight="1">
      <c r="A36" s="59"/>
      <c r="B36" s="60"/>
      <c r="C36" s="61" t="s">
        <v>26</v>
      </c>
      <c r="D36" s="62" t="s">
        <v>105</v>
      </c>
      <c r="E36" s="63"/>
      <c r="F36" s="64"/>
      <c r="G36" s="192">
        <v>147</v>
      </c>
      <c r="H36" s="192">
        <v>144</v>
      </c>
      <c r="I36" s="194">
        <v>144</v>
      </c>
      <c r="J36" s="190">
        <v>144</v>
      </c>
      <c r="K36" s="192">
        <v>147</v>
      </c>
      <c r="L36" s="194">
        <v>160</v>
      </c>
      <c r="M36" s="194">
        <v>163</v>
      </c>
      <c r="N36" s="194">
        <v>167</v>
      </c>
      <c r="O36" s="194">
        <v>160</v>
      </c>
      <c r="P36" s="193">
        <v>154</v>
      </c>
    </row>
    <row r="37" spans="1:16" ht="13.5" customHeight="1" thickBot="1">
      <c r="A37" s="88"/>
      <c r="B37" s="89"/>
      <c r="C37" s="90"/>
      <c r="D37" s="91" t="s">
        <v>35</v>
      </c>
      <c r="E37" s="92"/>
      <c r="F37" s="93"/>
      <c r="G37" s="206">
        <v>2</v>
      </c>
      <c r="H37" s="206">
        <v>3</v>
      </c>
      <c r="I37" s="208">
        <v>2</v>
      </c>
      <c r="J37" s="204">
        <v>2</v>
      </c>
      <c r="K37" s="206">
        <v>2</v>
      </c>
      <c r="L37" s="208">
        <v>2</v>
      </c>
      <c r="M37" s="208">
        <v>2</v>
      </c>
      <c r="N37" s="208">
        <v>3</v>
      </c>
      <c r="O37" s="208">
        <v>4</v>
      </c>
      <c r="P37" s="207">
        <v>6</v>
      </c>
    </row>
    <row r="38" spans="1:16" ht="13.5">
      <c r="A38" s="106" t="s">
        <v>28</v>
      </c>
      <c r="B38" s="107"/>
      <c r="C38" s="107"/>
      <c r="D38" s="107"/>
      <c r="E38" s="107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8" t="s">
        <v>127</v>
      </c>
    </row>
    <row r="39" spans="1:16" ht="30" customHeight="1">
      <c r="A39" s="502" t="s">
        <v>24</v>
      </c>
      <c r="B39" s="503" t="s">
        <v>94</v>
      </c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</row>
  </sheetData>
  <sheetProtection password="CB3F" sheet="1"/>
  <mergeCells count="25">
    <mergeCell ref="B39:P39"/>
    <mergeCell ref="J3:J6"/>
    <mergeCell ref="P3:P6"/>
    <mergeCell ref="G3:G6"/>
    <mergeCell ref="H3:H6"/>
    <mergeCell ref="I3:I6"/>
    <mergeCell ref="B10:B17"/>
    <mergeCell ref="B9:E9"/>
    <mergeCell ref="A3:F7"/>
    <mergeCell ref="B29:E29"/>
    <mergeCell ref="E1:P1"/>
    <mergeCell ref="C11:C14"/>
    <mergeCell ref="C16:C17"/>
    <mergeCell ref="K3:K6"/>
    <mergeCell ref="L3:L6"/>
    <mergeCell ref="M3:M6"/>
    <mergeCell ref="N3:N6"/>
    <mergeCell ref="O3:O6"/>
    <mergeCell ref="B30:B37"/>
    <mergeCell ref="C31:C34"/>
    <mergeCell ref="C36:C37"/>
    <mergeCell ref="B19:E19"/>
    <mergeCell ref="B20:B27"/>
    <mergeCell ref="C21:C24"/>
    <mergeCell ref="C26:C27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352" customWidth="1"/>
    <col min="2" max="3" width="2.140625" style="352" customWidth="1"/>
    <col min="4" max="4" width="14.7109375" style="352" customWidth="1"/>
    <col min="5" max="5" width="11.8515625" style="352" customWidth="1"/>
    <col min="6" max="6" width="2.140625" style="352" customWidth="1"/>
    <col min="7" max="16" width="5.7109375" style="352" customWidth="1"/>
    <col min="17" max="16384" width="9.140625" style="352" customWidth="1"/>
  </cols>
  <sheetData>
    <row r="1" spans="1:16" s="349" customFormat="1" ht="30" customHeight="1">
      <c r="A1" s="347" t="s">
        <v>2</v>
      </c>
      <c r="B1" s="348"/>
      <c r="C1" s="348"/>
      <c r="D1" s="348"/>
      <c r="E1" s="7" t="s">
        <v>124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9.5" customHeight="1" thickBot="1">
      <c r="A2" s="350"/>
      <c r="B2" s="351"/>
      <c r="C2" s="35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5"/>
      <c r="R2" s="15"/>
    </row>
    <row r="3" spans="1:16" ht="6" customHeight="1">
      <c r="A3" s="353" t="s">
        <v>64</v>
      </c>
      <c r="B3" s="354"/>
      <c r="C3" s="354"/>
      <c r="D3" s="354"/>
      <c r="E3" s="354"/>
      <c r="F3" s="355"/>
      <c r="G3" s="357" t="s">
        <v>16</v>
      </c>
      <c r="H3" s="360" t="s">
        <v>17</v>
      </c>
      <c r="I3" s="465" t="s">
        <v>18</v>
      </c>
      <c r="J3" s="357" t="s">
        <v>19</v>
      </c>
      <c r="K3" s="359" t="s">
        <v>13</v>
      </c>
      <c r="L3" s="359" t="s">
        <v>46</v>
      </c>
      <c r="M3" s="359" t="s">
        <v>86</v>
      </c>
      <c r="N3" s="359" t="s">
        <v>101</v>
      </c>
      <c r="O3" s="359" t="s">
        <v>108</v>
      </c>
      <c r="P3" s="360" t="s">
        <v>112</v>
      </c>
    </row>
    <row r="4" spans="1:16" ht="6" customHeight="1">
      <c r="A4" s="361"/>
      <c r="B4" s="362"/>
      <c r="C4" s="362"/>
      <c r="D4" s="362"/>
      <c r="E4" s="362"/>
      <c r="F4" s="363"/>
      <c r="G4" s="365"/>
      <c r="H4" s="368"/>
      <c r="I4" s="466"/>
      <c r="J4" s="365"/>
      <c r="K4" s="367"/>
      <c r="L4" s="367"/>
      <c r="M4" s="367"/>
      <c r="N4" s="367"/>
      <c r="O4" s="367"/>
      <c r="P4" s="368"/>
    </row>
    <row r="5" spans="1:23" ht="6" customHeight="1">
      <c r="A5" s="361"/>
      <c r="B5" s="362"/>
      <c r="C5" s="362"/>
      <c r="D5" s="362"/>
      <c r="E5" s="362"/>
      <c r="F5" s="363"/>
      <c r="G5" s="365"/>
      <c r="H5" s="368"/>
      <c r="I5" s="466"/>
      <c r="J5" s="365"/>
      <c r="K5" s="367"/>
      <c r="L5" s="367"/>
      <c r="M5" s="367"/>
      <c r="N5" s="367"/>
      <c r="O5" s="367"/>
      <c r="P5" s="368"/>
      <c r="S5" s="467"/>
      <c r="T5" s="467"/>
      <c r="U5" s="467"/>
      <c r="V5" s="467"/>
      <c r="W5" s="467"/>
    </row>
    <row r="6" spans="1:23" ht="6" customHeight="1">
      <c r="A6" s="361"/>
      <c r="B6" s="362"/>
      <c r="C6" s="362"/>
      <c r="D6" s="362"/>
      <c r="E6" s="362"/>
      <c r="F6" s="363"/>
      <c r="G6" s="365"/>
      <c r="H6" s="368"/>
      <c r="I6" s="466"/>
      <c r="J6" s="365"/>
      <c r="K6" s="367"/>
      <c r="L6" s="367"/>
      <c r="M6" s="367"/>
      <c r="N6" s="367"/>
      <c r="O6" s="367"/>
      <c r="P6" s="368"/>
      <c r="S6" s="467"/>
      <c r="T6" s="467"/>
      <c r="U6" s="467"/>
      <c r="V6" s="467"/>
      <c r="W6" s="467"/>
    </row>
    <row r="7" spans="1:23" ht="15" customHeight="1" thickBot="1">
      <c r="A7" s="369"/>
      <c r="B7" s="370"/>
      <c r="C7" s="370"/>
      <c r="D7" s="370"/>
      <c r="E7" s="370"/>
      <c r="F7" s="371"/>
      <c r="G7" s="373"/>
      <c r="H7" s="375"/>
      <c r="I7" s="468"/>
      <c r="J7" s="373"/>
      <c r="K7" s="373"/>
      <c r="L7" s="373"/>
      <c r="M7" s="373"/>
      <c r="N7" s="373"/>
      <c r="O7" s="374"/>
      <c r="P7" s="375"/>
      <c r="S7" s="467"/>
      <c r="T7" s="467"/>
      <c r="U7" s="467"/>
      <c r="V7" s="467"/>
      <c r="W7" s="467"/>
    </row>
    <row r="8" spans="1:23" ht="13.5" thickTop="1">
      <c r="A8" s="383"/>
      <c r="B8" s="384" t="s">
        <v>37</v>
      </c>
      <c r="C8" s="384"/>
      <c r="D8" s="384"/>
      <c r="E8" s="385"/>
      <c r="F8" s="386"/>
      <c r="G8" s="388">
        <v>21909</v>
      </c>
      <c r="H8" s="390">
        <v>21879</v>
      </c>
      <c r="I8" s="469">
        <v>21797</v>
      </c>
      <c r="J8" s="388">
        <v>21805</v>
      </c>
      <c r="K8" s="388">
        <v>21726</v>
      </c>
      <c r="L8" s="389">
        <v>21640</v>
      </c>
      <c r="M8" s="389">
        <v>21540</v>
      </c>
      <c r="N8" s="389">
        <v>21176.34000000004</v>
      </c>
      <c r="O8" s="389">
        <v>20400.16</v>
      </c>
      <c r="P8" s="470">
        <v>19440.28</v>
      </c>
      <c r="S8" s="467"/>
      <c r="T8" s="467" t="s">
        <v>57</v>
      </c>
      <c r="U8" s="467"/>
      <c r="V8" s="467"/>
      <c r="W8" s="467"/>
    </row>
    <row r="9" spans="1:23" ht="12.75" customHeight="1">
      <c r="A9" s="393"/>
      <c r="B9" s="394" t="s">
        <v>26</v>
      </c>
      <c r="C9" s="395" t="s">
        <v>27</v>
      </c>
      <c r="D9" s="396"/>
      <c r="E9" s="397"/>
      <c r="F9" s="398"/>
      <c r="G9" s="400">
        <v>18781</v>
      </c>
      <c r="H9" s="402">
        <v>18700</v>
      </c>
      <c r="I9" s="471">
        <v>18560</v>
      </c>
      <c r="J9" s="400">
        <v>18483</v>
      </c>
      <c r="K9" s="400">
        <v>18364</v>
      </c>
      <c r="L9" s="401">
        <v>18251</v>
      </c>
      <c r="M9" s="401">
        <v>18041</v>
      </c>
      <c r="N9" s="401">
        <v>17789.259999999966</v>
      </c>
      <c r="O9" s="401">
        <v>17199.21</v>
      </c>
      <c r="P9" s="472">
        <v>16375.22</v>
      </c>
      <c r="S9" s="467" t="s">
        <v>55</v>
      </c>
      <c r="T9" s="467" t="s">
        <v>16</v>
      </c>
      <c r="U9" s="467" t="s">
        <v>17</v>
      </c>
      <c r="V9" s="467"/>
      <c r="W9" s="467"/>
    </row>
    <row r="10" spans="1:23" ht="12.75" customHeight="1">
      <c r="A10" s="393"/>
      <c r="B10" s="403"/>
      <c r="C10" s="404" t="s">
        <v>26</v>
      </c>
      <c r="D10" s="405" t="s">
        <v>29</v>
      </c>
      <c r="E10" s="406"/>
      <c r="F10" s="407"/>
      <c r="G10" s="409">
        <v>186</v>
      </c>
      <c r="H10" s="411">
        <v>201</v>
      </c>
      <c r="I10" s="473">
        <v>209</v>
      </c>
      <c r="J10" s="409">
        <v>210</v>
      </c>
      <c r="K10" s="409">
        <v>215</v>
      </c>
      <c r="L10" s="410">
        <v>224</v>
      </c>
      <c r="M10" s="410">
        <v>219</v>
      </c>
      <c r="N10" s="410">
        <v>214.00999999999996</v>
      </c>
      <c r="O10" s="410">
        <v>225</v>
      </c>
      <c r="P10" s="474">
        <v>206.01</v>
      </c>
      <c r="S10" s="467" t="s">
        <v>56</v>
      </c>
      <c r="T10" s="467" t="s">
        <v>54</v>
      </c>
      <c r="U10" s="467" t="s">
        <v>53</v>
      </c>
      <c r="V10" s="467"/>
      <c r="W10" s="467"/>
    </row>
    <row r="11" spans="1:23" ht="12.75" customHeight="1">
      <c r="A11" s="393"/>
      <c r="B11" s="403"/>
      <c r="C11" s="412"/>
      <c r="D11" s="413" t="s">
        <v>31</v>
      </c>
      <c r="E11" s="414"/>
      <c r="F11" s="415"/>
      <c r="G11" s="417">
        <v>102</v>
      </c>
      <c r="H11" s="419">
        <v>124</v>
      </c>
      <c r="I11" s="475">
        <v>125</v>
      </c>
      <c r="J11" s="417">
        <v>134</v>
      </c>
      <c r="K11" s="417">
        <v>134</v>
      </c>
      <c r="L11" s="418">
        <v>137</v>
      </c>
      <c r="M11" s="418">
        <v>144</v>
      </c>
      <c r="N11" s="418">
        <v>157.01</v>
      </c>
      <c r="O11" s="418">
        <v>168</v>
      </c>
      <c r="P11" s="476">
        <v>157.01</v>
      </c>
      <c r="S11" s="477"/>
      <c r="T11" s="467"/>
      <c r="U11" s="467"/>
      <c r="V11" s="467"/>
      <c r="W11" s="467"/>
    </row>
    <row r="12" spans="1:23" ht="12.75">
      <c r="A12" s="393"/>
      <c r="B12" s="403"/>
      <c r="C12" s="420"/>
      <c r="D12" s="421" t="s">
        <v>33</v>
      </c>
      <c r="E12" s="422"/>
      <c r="F12" s="423"/>
      <c r="G12" s="417">
        <v>102</v>
      </c>
      <c r="H12" s="419">
        <v>80</v>
      </c>
      <c r="I12" s="475">
        <v>60</v>
      </c>
      <c r="J12" s="417">
        <v>24</v>
      </c>
      <c r="K12" s="417">
        <v>34</v>
      </c>
      <c r="L12" s="418">
        <v>37</v>
      </c>
      <c r="M12" s="418">
        <v>42</v>
      </c>
      <c r="N12" s="418">
        <v>37</v>
      </c>
      <c r="O12" s="418">
        <v>37</v>
      </c>
      <c r="P12" s="476">
        <v>37</v>
      </c>
      <c r="S12" s="477"/>
      <c r="T12" s="467"/>
      <c r="U12" s="467"/>
      <c r="V12" s="467"/>
      <c r="W12" s="467"/>
    </row>
    <row r="13" spans="1:23" ht="12.75">
      <c r="A13" s="393"/>
      <c r="B13" s="403"/>
      <c r="C13" s="424"/>
      <c r="D13" s="425" t="s">
        <v>32</v>
      </c>
      <c r="E13" s="426"/>
      <c r="F13" s="427"/>
      <c r="G13" s="429">
        <v>18391</v>
      </c>
      <c r="H13" s="431">
        <v>18295</v>
      </c>
      <c r="I13" s="478">
        <v>18166</v>
      </c>
      <c r="J13" s="429">
        <v>18115</v>
      </c>
      <c r="K13" s="429">
        <v>17981</v>
      </c>
      <c r="L13" s="430">
        <v>17853</v>
      </c>
      <c r="M13" s="430">
        <v>17636</v>
      </c>
      <c r="N13" s="430">
        <v>17381.23999999997</v>
      </c>
      <c r="O13" s="430">
        <v>16769.21</v>
      </c>
      <c r="P13" s="479">
        <v>15975.2</v>
      </c>
      <c r="S13" s="477"/>
      <c r="T13" s="467"/>
      <c r="U13" s="467"/>
      <c r="V13" s="467"/>
      <c r="W13" s="467"/>
    </row>
    <row r="14" spans="1:23" ht="12.75">
      <c r="A14" s="393"/>
      <c r="B14" s="403"/>
      <c r="C14" s="480" t="s">
        <v>34</v>
      </c>
      <c r="D14" s="481"/>
      <c r="E14" s="482"/>
      <c r="F14" s="483"/>
      <c r="G14" s="484">
        <f>G15+G16</f>
        <v>3128</v>
      </c>
      <c r="H14" s="485">
        <f>H15+H16</f>
        <v>3179</v>
      </c>
      <c r="I14" s="486">
        <f>I15+I16</f>
        <v>3237</v>
      </c>
      <c r="J14" s="484">
        <f>J15+J16</f>
        <v>3322</v>
      </c>
      <c r="K14" s="484">
        <f>K15+K16</f>
        <v>3362</v>
      </c>
      <c r="L14" s="463">
        <v>3389</v>
      </c>
      <c r="M14" s="463">
        <v>3499</v>
      </c>
      <c r="N14" s="463">
        <v>3387.0800000000017</v>
      </c>
      <c r="O14" s="463">
        <v>3200.95</v>
      </c>
      <c r="P14" s="487">
        <v>3065.06</v>
      </c>
      <c r="S14" s="477"/>
      <c r="T14" s="467"/>
      <c r="U14" s="467"/>
      <c r="V14" s="467"/>
      <c r="W14" s="467"/>
    </row>
    <row r="15" spans="1:19" ht="12.75">
      <c r="A15" s="393"/>
      <c r="B15" s="403"/>
      <c r="C15" s="488" t="s">
        <v>26</v>
      </c>
      <c r="D15" s="233" t="s">
        <v>105</v>
      </c>
      <c r="E15" s="234"/>
      <c r="F15" s="489"/>
      <c r="G15" s="409">
        <v>2804</v>
      </c>
      <c r="H15" s="411">
        <v>2848</v>
      </c>
      <c r="I15" s="473">
        <v>2900</v>
      </c>
      <c r="J15" s="409">
        <v>2981</v>
      </c>
      <c r="K15" s="409">
        <v>3007</v>
      </c>
      <c r="L15" s="410">
        <v>3027</v>
      </c>
      <c r="M15" s="410">
        <v>3127</v>
      </c>
      <c r="N15" s="410">
        <v>3013.0800000000017</v>
      </c>
      <c r="O15" s="410">
        <v>2827.96</v>
      </c>
      <c r="P15" s="474">
        <v>2688.06</v>
      </c>
      <c r="S15" s="391"/>
    </row>
    <row r="16" spans="1:19" ht="13.5" thickBot="1">
      <c r="A16" s="436"/>
      <c r="B16" s="437"/>
      <c r="C16" s="490"/>
      <c r="D16" s="325" t="s">
        <v>35</v>
      </c>
      <c r="E16" s="263"/>
      <c r="F16" s="491"/>
      <c r="G16" s="492">
        <v>324</v>
      </c>
      <c r="H16" s="493">
        <v>331</v>
      </c>
      <c r="I16" s="494">
        <v>337</v>
      </c>
      <c r="J16" s="492">
        <v>341</v>
      </c>
      <c r="K16" s="492">
        <v>355</v>
      </c>
      <c r="L16" s="495">
        <v>362</v>
      </c>
      <c r="M16" s="495">
        <v>372</v>
      </c>
      <c r="N16" s="495">
        <v>374</v>
      </c>
      <c r="O16" s="495">
        <v>372.99</v>
      </c>
      <c r="P16" s="496">
        <v>377</v>
      </c>
      <c r="S16" s="391"/>
    </row>
    <row r="17" spans="1:16" ht="15">
      <c r="A17" s="383"/>
      <c r="B17" s="384" t="s">
        <v>77</v>
      </c>
      <c r="C17" s="384"/>
      <c r="D17" s="384"/>
      <c r="E17" s="385"/>
      <c r="F17" s="386"/>
      <c r="G17" s="388">
        <v>40</v>
      </c>
      <c r="H17" s="390">
        <v>37</v>
      </c>
      <c r="I17" s="469">
        <v>242</v>
      </c>
      <c r="J17" s="388">
        <v>227</v>
      </c>
      <c r="K17" s="388">
        <v>215</v>
      </c>
      <c r="L17" s="389">
        <v>220</v>
      </c>
      <c r="M17" s="389">
        <v>231.2</v>
      </c>
      <c r="N17" s="389">
        <v>247.89999999999995</v>
      </c>
      <c r="O17" s="389">
        <v>257.3</v>
      </c>
      <c r="P17" s="470">
        <v>247.71</v>
      </c>
    </row>
    <row r="18" spans="1:16" ht="12.75" customHeight="1">
      <c r="A18" s="393"/>
      <c r="B18" s="394" t="s">
        <v>26</v>
      </c>
      <c r="C18" s="395" t="s">
        <v>27</v>
      </c>
      <c r="D18" s="396"/>
      <c r="E18" s="397"/>
      <c r="F18" s="398"/>
      <c r="G18" s="400">
        <v>26</v>
      </c>
      <c r="H18" s="402">
        <v>22</v>
      </c>
      <c r="I18" s="471">
        <v>209</v>
      </c>
      <c r="J18" s="400">
        <v>194</v>
      </c>
      <c r="K18" s="400">
        <v>182</v>
      </c>
      <c r="L18" s="401">
        <v>186</v>
      </c>
      <c r="M18" s="401">
        <v>187.2</v>
      </c>
      <c r="N18" s="401">
        <v>202.89999999999995</v>
      </c>
      <c r="O18" s="401">
        <v>215.3</v>
      </c>
      <c r="P18" s="472">
        <v>204.73</v>
      </c>
    </row>
    <row r="19" spans="1:16" ht="12.75" customHeight="1">
      <c r="A19" s="393"/>
      <c r="B19" s="403"/>
      <c r="C19" s="404" t="s">
        <v>26</v>
      </c>
      <c r="D19" s="405" t="s">
        <v>29</v>
      </c>
      <c r="E19" s="406"/>
      <c r="F19" s="407"/>
      <c r="G19" s="497" t="s">
        <v>12</v>
      </c>
      <c r="H19" s="498" t="s">
        <v>12</v>
      </c>
      <c r="I19" s="473">
        <v>43</v>
      </c>
      <c r="J19" s="409">
        <v>40</v>
      </c>
      <c r="K19" s="409">
        <v>42</v>
      </c>
      <c r="L19" s="410">
        <v>46</v>
      </c>
      <c r="M19" s="410">
        <v>41.2</v>
      </c>
      <c r="N19" s="410">
        <v>39.9</v>
      </c>
      <c r="O19" s="410">
        <v>37.6</v>
      </c>
      <c r="P19" s="474">
        <v>23</v>
      </c>
    </row>
    <row r="20" spans="1:16" ht="12.75" customHeight="1">
      <c r="A20" s="393"/>
      <c r="B20" s="403"/>
      <c r="C20" s="412"/>
      <c r="D20" s="413" t="s">
        <v>31</v>
      </c>
      <c r="E20" s="414"/>
      <c r="F20" s="415"/>
      <c r="G20" s="417">
        <v>0</v>
      </c>
      <c r="H20" s="419">
        <v>0</v>
      </c>
      <c r="I20" s="475">
        <v>3</v>
      </c>
      <c r="J20" s="417">
        <v>4</v>
      </c>
      <c r="K20" s="417">
        <v>5</v>
      </c>
      <c r="L20" s="418">
        <v>5</v>
      </c>
      <c r="M20" s="418">
        <v>6</v>
      </c>
      <c r="N20" s="418">
        <v>9</v>
      </c>
      <c r="O20" s="418">
        <v>10</v>
      </c>
      <c r="P20" s="476">
        <v>9</v>
      </c>
    </row>
    <row r="21" spans="1:16" ht="12.75">
      <c r="A21" s="393"/>
      <c r="B21" s="403"/>
      <c r="C21" s="420"/>
      <c r="D21" s="421" t="s">
        <v>33</v>
      </c>
      <c r="E21" s="422"/>
      <c r="F21" s="423"/>
      <c r="G21" s="417">
        <v>0</v>
      </c>
      <c r="H21" s="419">
        <v>0</v>
      </c>
      <c r="I21" s="475">
        <v>0</v>
      </c>
      <c r="J21" s="417">
        <v>0</v>
      </c>
      <c r="K21" s="417">
        <v>0</v>
      </c>
      <c r="L21" s="418">
        <v>0</v>
      </c>
      <c r="M21" s="418">
        <v>0</v>
      </c>
      <c r="N21" s="418">
        <v>0</v>
      </c>
      <c r="O21" s="418">
        <v>0</v>
      </c>
      <c r="P21" s="419">
        <v>0</v>
      </c>
    </row>
    <row r="22" spans="1:16" ht="12.75">
      <c r="A22" s="393"/>
      <c r="B22" s="403"/>
      <c r="C22" s="424"/>
      <c r="D22" s="425" t="s">
        <v>32</v>
      </c>
      <c r="E22" s="426"/>
      <c r="F22" s="427"/>
      <c r="G22" s="429">
        <v>26</v>
      </c>
      <c r="H22" s="431">
        <v>22</v>
      </c>
      <c r="I22" s="478">
        <v>163</v>
      </c>
      <c r="J22" s="429">
        <v>150</v>
      </c>
      <c r="K22" s="429">
        <v>135</v>
      </c>
      <c r="L22" s="430">
        <v>135</v>
      </c>
      <c r="M22" s="430">
        <v>140</v>
      </c>
      <c r="N22" s="430">
        <v>154</v>
      </c>
      <c r="O22" s="430">
        <v>167.7</v>
      </c>
      <c r="P22" s="479">
        <v>172.73</v>
      </c>
    </row>
    <row r="23" spans="1:16" ht="12.75">
      <c r="A23" s="393"/>
      <c r="B23" s="403"/>
      <c r="C23" s="480" t="s">
        <v>34</v>
      </c>
      <c r="D23" s="481"/>
      <c r="E23" s="482"/>
      <c r="F23" s="483"/>
      <c r="G23" s="484">
        <f>G24+G25</f>
        <v>14</v>
      </c>
      <c r="H23" s="485">
        <f>H24+H25</f>
        <v>15</v>
      </c>
      <c r="I23" s="486">
        <f>I24+I25</f>
        <v>33</v>
      </c>
      <c r="J23" s="484">
        <f>J24+J25</f>
        <v>33</v>
      </c>
      <c r="K23" s="484">
        <f>K24+K25</f>
        <v>33</v>
      </c>
      <c r="L23" s="463">
        <v>34</v>
      </c>
      <c r="M23" s="463">
        <v>44</v>
      </c>
      <c r="N23" s="463">
        <v>45</v>
      </c>
      <c r="O23" s="463">
        <v>42</v>
      </c>
      <c r="P23" s="487">
        <v>42.98</v>
      </c>
    </row>
    <row r="24" spans="1:16" ht="12.75">
      <c r="A24" s="393"/>
      <c r="B24" s="403"/>
      <c r="C24" s="488" t="s">
        <v>26</v>
      </c>
      <c r="D24" s="233" t="s">
        <v>105</v>
      </c>
      <c r="E24" s="234"/>
      <c r="F24" s="489"/>
      <c r="G24" s="409">
        <v>5</v>
      </c>
      <c r="H24" s="411">
        <v>5</v>
      </c>
      <c r="I24" s="473">
        <v>19</v>
      </c>
      <c r="J24" s="409">
        <v>20</v>
      </c>
      <c r="K24" s="409">
        <v>22</v>
      </c>
      <c r="L24" s="410">
        <v>23</v>
      </c>
      <c r="M24" s="410">
        <v>29</v>
      </c>
      <c r="N24" s="410">
        <v>29</v>
      </c>
      <c r="O24" s="410">
        <v>26</v>
      </c>
      <c r="P24" s="474">
        <v>23.99</v>
      </c>
    </row>
    <row r="25" spans="1:16" ht="13.5" thickBot="1">
      <c r="A25" s="436"/>
      <c r="B25" s="437"/>
      <c r="C25" s="490" t="s">
        <v>35</v>
      </c>
      <c r="D25" s="325" t="s">
        <v>35</v>
      </c>
      <c r="E25" s="263"/>
      <c r="F25" s="491"/>
      <c r="G25" s="492">
        <v>9</v>
      </c>
      <c r="H25" s="493">
        <v>10</v>
      </c>
      <c r="I25" s="494">
        <v>14</v>
      </c>
      <c r="J25" s="492">
        <v>13</v>
      </c>
      <c r="K25" s="492">
        <v>11</v>
      </c>
      <c r="L25" s="495">
        <v>11</v>
      </c>
      <c r="M25" s="495">
        <v>15</v>
      </c>
      <c r="N25" s="495">
        <v>16</v>
      </c>
      <c r="O25" s="495">
        <v>16</v>
      </c>
      <c r="P25" s="496">
        <v>18.99</v>
      </c>
    </row>
    <row r="26" spans="1:16" ht="15">
      <c r="A26" s="383"/>
      <c r="B26" s="384" t="s">
        <v>88</v>
      </c>
      <c r="C26" s="384"/>
      <c r="D26" s="384"/>
      <c r="E26" s="385"/>
      <c r="F26" s="386"/>
      <c r="G26" s="388">
        <v>5419</v>
      </c>
      <c r="H26" s="390">
        <v>5163</v>
      </c>
      <c r="I26" s="469">
        <v>6370</v>
      </c>
      <c r="J26" s="388">
        <v>6164</v>
      </c>
      <c r="K26" s="388">
        <v>5929.299999999991</v>
      </c>
      <c r="L26" s="389">
        <v>5682</v>
      </c>
      <c r="M26" s="389">
        <v>5497.2</v>
      </c>
      <c r="N26" s="389">
        <v>5389.98000000001</v>
      </c>
      <c r="O26" s="389">
        <v>5139.29</v>
      </c>
      <c r="P26" s="390">
        <v>4929.05</v>
      </c>
    </row>
    <row r="27" spans="1:16" ht="12.75" customHeight="1">
      <c r="A27" s="393"/>
      <c r="B27" s="446" t="s">
        <v>26</v>
      </c>
      <c r="C27" s="432" t="s">
        <v>27</v>
      </c>
      <c r="D27" s="396"/>
      <c r="E27" s="397"/>
      <c r="F27" s="398"/>
      <c r="G27" s="400">
        <v>4821</v>
      </c>
      <c r="H27" s="402">
        <v>4600</v>
      </c>
      <c r="I27" s="471">
        <v>5742</v>
      </c>
      <c r="J27" s="400">
        <v>5542</v>
      </c>
      <c r="K27" s="400">
        <v>5329.299999999991</v>
      </c>
      <c r="L27" s="401">
        <v>5098</v>
      </c>
      <c r="M27" s="401">
        <v>4889.2</v>
      </c>
      <c r="N27" s="401">
        <v>4793.910000000007</v>
      </c>
      <c r="O27" s="401">
        <v>4590.32</v>
      </c>
      <c r="P27" s="402">
        <v>4373.02</v>
      </c>
    </row>
    <row r="28" spans="1:16" ht="12.75" customHeight="1">
      <c r="A28" s="393"/>
      <c r="B28" s="403"/>
      <c r="C28" s="404" t="s">
        <v>26</v>
      </c>
      <c r="D28" s="405" t="s">
        <v>29</v>
      </c>
      <c r="E28" s="406"/>
      <c r="F28" s="407"/>
      <c r="G28" s="497" t="s">
        <v>12</v>
      </c>
      <c r="H28" s="498" t="s">
        <v>12</v>
      </c>
      <c r="I28" s="473">
        <v>140</v>
      </c>
      <c r="J28" s="409">
        <v>142</v>
      </c>
      <c r="K28" s="409">
        <v>144</v>
      </c>
      <c r="L28" s="410">
        <v>146</v>
      </c>
      <c r="M28" s="410">
        <v>144</v>
      </c>
      <c r="N28" s="410">
        <v>140.01</v>
      </c>
      <c r="O28" s="410">
        <v>151</v>
      </c>
      <c r="P28" s="411">
        <v>150.01</v>
      </c>
    </row>
    <row r="29" spans="1:16" ht="12.75" customHeight="1">
      <c r="A29" s="393"/>
      <c r="B29" s="403"/>
      <c r="C29" s="412"/>
      <c r="D29" s="413" t="s">
        <v>31</v>
      </c>
      <c r="E29" s="414"/>
      <c r="F29" s="415"/>
      <c r="G29" s="417">
        <v>9</v>
      </c>
      <c r="H29" s="419">
        <v>9</v>
      </c>
      <c r="I29" s="475">
        <v>10</v>
      </c>
      <c r="J29" s="417">
        <v>17</v>
      </c>
      <c r="K29" s="417">
        <v>14.2</v>
      </c>
      <c r="L29" s="418">
        <v>14</v>
      </c>
      <c r="M29" s="418">
        <v>16.6</v>
      </c>
      <c r="N29" s="418">
        <v>17.470000000000002</v>
      </c>
      <c r="O29" s="418">
        <v>21</v>
      </c>
      <c r="P29" s="419">
        <v>23.01</v>
      </c>
    </row>
    <row r="30" spans="1:16" ht="12.75">
      <c r="A30" s="393"/>
      <c r="B30" s="403"/>
      <c r="C30" s="420"/>
      <c r="D30" s="421" t="s">
        <v>33</v>
      </c>
      <c r="E30" s="422"/>
      <c r="F30" s="423"/>
      <c r="G30" s="417">
        <v>12</v>
      </c>
      <c r="H30" s="419">
        <v>12</v>
      </c>
      <c r="I30" s="475">
        <v>14</v>
      </c>
      <c r="J30" s="417">
        <v>0</v>
      </c>
      <c r="K30" s="417">
        <v>14</v>
      </c>
      <c r="L30" s="418">
        <v>14</v>
      </c>
      <c r="M30" s="418">
        <v>16</v>
      </c>
      <c r="N30" s="418">
        <v>10</v>
      </c>
      <c r="O30" s="418">
        <v>10</v>
      </c>
      <c r="P30" s="419">
        <v>11</v>
      </c>
    </row>
    <row r="31" spans="1:16" ht="12.75">
      <c r="A31" s="393"/>
      <c r="B31" s="403"/>
      <c r="C31" s="424"/>
      <c r="D31" s="425" t="s">
        <v>32</v>
      </c>
      <c r="E31" s="426"/>
      <c r="F31" s="427"/>
      <c r="G31" s="429">
        <v>4800</v>
      </c>
      <c r="H31" s="431">
        <v>4579</v>
      </c>
      <c r="I31" s="478">
        <v>5578</v>
      </c>
      <c r="J31" s="429">
        <v>5383</v>
      </c>
      <c r="K31" s="429">
        <v>5157.099999999992</v>
      </c>
      <c r="L31" s="430">
        <v>4924</v>
      </c>
      <c r="M31" s="430">
        <v>4712.6</v>
      </c>
      <c r="N31" s="430">
        <v>4626.4300000000085</v>
      </c>
      <c r="O31" s="430">
        <v>4408.32</v>
      </c>
      <c r="P31" s="431">
        <v>4189</v>
      </c>
    </row>
    <row r="32" spans="1:16" ht="12.75">
      <c r="A32" s="393"/>
      <c r="B32" s="403"/>
      <c r="C32" s="480" t="s">
        <v>34</v>
      </c>
      <c r="D32" s="481"/>
      <c r="E32" s="482"/>
      <c r="F32" s="483"/>
      <c r="G32" s="484">
        <f>G33+G34</f>
        <v>598</v>
      </c>
      <c r="H32" s="485">
        <f>H33+H34</f>
        <v>563</v>
      </c>
      <c r="I32" s="486">
        <f>I33+I34</f>
        <v>628</v>
      </c>
      <c r="J32" s="484">
        <f>J33+J34</f>
        <v>622</v>
      </c>
      <c r="K32" s="484">
        <f>K33+K34</f>
        <v>600</v>
      </c>
      <c r="L32" s="463">
        <v>584</v>
      </c>
      <c r="M32" s="463">
        <v>608</v>
      </c>
      <c r="N32" s="463">
        <v>596.07</v>
      </c>
      <c r="O32" s="463">
        <v>548.97</v>
      </c>
      <c r="P32" s="485">
        <v>556.03</v>
      </c>
    </row>
    <row r="33" spans="1:16" ht="12.75">
      <c r="A33" s="393"/>
      <c r="B33" s="403"/>
      <c r="C33" s="488" t="s">
        <v>26</v>
      </c>
      <c r="D33" s="233" t="s">
        <v>105</v>
      </c>
      <c r="E33" s="234"/>
      <c r="F33" s="489"/>
      <c r="G33" s="409">
        <v>589</v>
      </c>
      <c r="H33" s="411">
        <v>554</v>
      </c>
      <c r="I33" s="473">
        <v>615</v>
      </c>
      <c r="J33" s="409">
        <v>607</v>
      </c>
      <c r="K33" s="409">
        <v>585</v>
      </c>
      <c r="L33" s="410">
        <v>568</v>
      </c>
      <c r="M33" s="410">
        <v>591</v>
      </c>
      <c r="N33" s="410">
        <v>578.07</v>
      </c>
      <c r="O33" s="410">
        <v>531.97</v>
      </c>
      <c r="P33" s="411">
        <v>538.03</v>
      </c>
    </row>
    <row r="34" spans="1:16" ht="13.5" thickBot="1">
      <c r="A34" s="436"/>
      <c r="B34" s="437"/>
      <c r="C34" s="490" t="s">
        <v>35</v>
      </c>
      <c r="D34" s="325" t="s">
        <v>35</v>
      </c>
      <c r="E34" s="263"/>
      <c r="F34" s="491"/>
      <c r="G34" s="492">
        <v>9</v>
      </c>
      <c r="H34" s="493">
        <v>9</v>
      </c>
      <c r="I34" s="494">
        <v>13</v>
      </c>
      <c r="J34" s="492">
        <v>15</v>
      </c>
      <c r="K34" s="492">
        <v>15</v>
      </c>
      <c r="L34" s="495">
        <v>16</v>
      </c>
      <c r="M34" s="495">
        <v>17</v>
      </c>
      <c r="N34" s="495">
        <v>18</v>
      </c>
      <c r="O34" s="495">
        <v>17</v>
      </c>
      <c r="P34" s="493">
        <v>18</v>
      </c>
    </row>
    <row r="35" spans="1:16" ht="15">
      <c r="A35" s="383"/>
      <c r="B35" s="384" t="s">
        <v>89</v>
      </c>
      <c r="C35" s="384"/>
      <c r="D35" s="384"/>
      <c r="E35" s="385"/>
      <c r="F35" s="386"/>
      <c r="G35" s="388">
        <v>15004</v>
      </c>
      <c r="H35" s="390">
        <v>13967</v>
      </c>
      <c r="I35" s="469">
        <v>14301</v>
      </c>
      <c r="J35" s="388">
        <v>14561</v>
      </c>
      <c r="K35" s="388">
        <v>14738.7</v>
      </c>
      <c r="L35" s="389">
        <v>14899</v>
      </c>
      <c r="M35" s="389">
        <v>14981.6</v>
      </c>
      <c r="N35" s="389">
        <v>14713.449999999984</v>
      </c>
      <c r="O35" s="389">
        <v>14239.14</v>
      </c>
      <c r="P35" s="390">
        <v>13578.47</v>
      </c>
    </row>
    <row r="36" spans="1:16" ht="12.75" customHeight="1">
      <c r="A36" s="393"/>
      <c r="B36" s="394" t="s">
        <v>26</v>
      </c>
      <c r="C36" s="395" t="s">
        <v>27</v>
      </c>
      <c r="D36" s="396"/>
      <c r="E36" s="397"/>
      <c r="F36" s="398"/>
      <c r="G36" s="400">
        <v>12683</v>
      </c>
      <c r="H36" s="402">
        <v>11715</v>
      </c>
      <c r="I36" s="471">
        <v>11951</v>
      </c>
      <c r="J36" s="400">
        <v>12113</v>
      </c>
      <c r="K36" s="400">
        <v>12219.7</v>
      </c>
      <c r="L36" s="401">
        <v>12325</v>
      </c>
      <c r="M36" s="401">
        <v>12315.6</v>
      </c>
      <c r="N36" s="401">
        <v>12134.43999999999</v>
      </c>
      <c r="O36" s="401">
        <v>11771.16</v>
      </c>
      <c r="P36" s="402">
        <v>11245.45</v>
      </c>
    </row>
    <row r="37" spans="1:16" ht="12.75" customHeight="1">
      <c r="A37" s="393"/>
      <c r="B37" s="403"/>
      <c r="C37" s="404" t="s">
        <v>26</v>
      </c>
      <c r="D37" s="405" t="s">
        <v>29</v>
      </c>
      <c r="E37" s="406"/>
      <c r="F37" s="407"/>
      <c r="G37" s="497" t="s">
        <v>12</v>
      </c>
      <c r="H37" s="498" t="s">
        <v>12</v>
      </c>
      <c r="I37" s="473">
        <v>25</v>
      </c>
      <c r="J37" s="409">
        <v>27</v>
      </c>
      <c r="K37" s="409">
        <v>28</v>
      </c>
      <c r="L37" s="410">
        <v>30</v>
      </c>
      <c r="M37" s="410">
        <v>31.8</v>
      </c>
      <c r="N37" s="410">
        <v>32.1</v>
      </c>
      <c r="O37" s="410">
        <v>33.4</v>
      </c>
      <c r="P37" s="411">
        <v>30</v>
      </c>
    </row>
    <row r="38" spans="1:16" ht="12.75">
      <c r="A38" s="393"/>
      <c r="B38" s="403"/>
      <c r="C38" s="412"/>
      <c r="D38" s="413" t="s">
        <v>31</v>
      </c>
      <c r="E38" s="414"/>
      <c r="F38" s="415"/>
      <c r="G38" s="417">
        <v>90</v>
      </c>
      <c r="H38" s="419">
        <v>111</v>
      </c>
      <c r="I38" s="475">
        <v>112</v>
      </c>
      <c r="J38" s="417">
        <v>113</v>
      </c>
      <c r="K38" s="417">
        <v>114.8</v>
      </c>
      <c r="L38" s="418">
        <v>118</v>
      </c>
      <c r="M38" s="418">
        <v>121.4</v>
      </c>
      <c r="N38" s="418">
        <v>130.54</v>
      </c>
      <c r="O38" s="418">
        <v>137</v>
      </c>
      <c r="P38" s="419">
        <v>125</v>
      </c>
    </row>
    <row r="39" spans="1:16" ht="12.75">
      <c r="A39" s="393"/>
      <c r="B39" s="403"/>
      <c r="C39" s="420"/>
      <c r="D39" s="421" t="s">
        <v>33</v>
      </c>
      <c r="E39" s="422"/>
      <c r="F39" s="423"/>
      <c r="G39" s="417">
        <v>82</v>
      </c>
      <c r="H39" s="419">
        <v>61</v>
      </c>
      <c r="I39" s="475">
        <v>42</v>
      </c>
      <c r="J39" s="417">
        <v>23</v>
      </c>
      <c r="K39" s="417">
        <v>20</v>
      </c>
      <c r="L39" s="418">
        <v>23</v>
      </c>
      <c r="M39" s="418">
        <v>26</v>
      </c>
      <c r="N39" s="418">
        <v>27</v>
      </c>
      <c r="O39" s="418">
        <v>27</v>
      </c>
      <c r="P39" s="419">
        <v>26</v>
      </c>
    </row>
    <row r="40" spans="1:16" ht="12.75">
      <c r="A40" s="393"/>
      <c r="B40" s="403"/>
      <c r="C40" s="424"/>
      <c r="D40" s="425" t="s">
        <v>32</v>
      </c>
      <c r="E40" s="426"/>
      <c r="F40" s="427"/>
      <c r="G40" s="429">
        <v>11396</v>
      </c>
      <c r="H40" s="431">
        <v>11543</v>
      </c>
      <c r="I40" s="478">
        <v>11772</v>
      </c>
      <c r="J40" s="429">
        <v>11950</v>
      </c>
      <c r="K40" s="429">
        <v>12056.9</v>
      </c>
      <c r="L40" s="430">
        <v>12154</v>
      </c>
      <c r="M40" s="430">
        <v>12136.4</v>
      </c>
      <c r="N40" s="430">
        <v>11944.79999999999</v>
      </c>
      <c r="O40" s="430">
        <v>11573.76</v>
      </c>
      <c r="P40" s="431">
        <v>11064.45</v>
      </c>
    </row>
    <row r="41" spans="1:16" ht="12.75">
      <c r="A41" s="393"/>
      <c r="B41" s="403"/>
      <c r="C41" s="480" t="s">
        <v>34</v>
      </c>
      <c r="D41" s="481"/>
      <c r="E41" s="482"/>
      <c r="F41" s="483"/>
      <c r="G41" s="484">
        <f>G42+G43</f>
        <v>2190</v>
      </c>
      <c r="H41" s="485">
        <f>H42+H43</f>
        <v>2252</v>
      </c>
      <c r="I41" s="486">
        <f>I42+I43</f>
        <v>2350</v>
      </c>
      <c r="J41" s="484">
        <f>J42+J43</f>
        <v>2448</v>
      </c>
      <c r="K41" s="484">
        <f>K42+K43</f>
        <v>2519</v>
      </c>
      <c r="L41" s="463">
        <v>2574</v>
      </c>
      <c r="M41" s="463">
        <v>2666</v>
      </c>
      <c r="N41" s="463">
        <v>2579.010000000001</v>
      </c>
      <c r="O41" s="463">
        <v>2467.98</v>
      </c>
      <c r="P41" s="485">
        <v>2333.02</v>
      </c>
    </row>
    <row r="42" spans="1:16" ht="12.75">
      <c r="A42" s="393"/>
      <c r="B42" s="403"/>
      <c r="C42" s="488" t="s">
        <v>26</v>
      </c>
      <c r="D42" s="233" t="s">
        <v>105</v>
      </c>
      <c r="E42" s="234"/>
      <c r="F42" s="489"/>
      <c r="G42" s="409">
        <v>1894</v>
      </c>
      <c r="H42" s="411">
        <v>1950</v>
      </c>
      <c r="I42" s="473">
        <v>2042</v>
      </c>
      <c r="J42" s="409">
        <v>2137</v>
      </c>
      <c r="K42" s="409">
        <v>2192</v>
      </c>
      <c r="L42" s="410">
        <v>2241</v>
      </c>
      <c r="M42" s="410">
        <v>2328</v>
      </c>
      <c r="N42" s="410">
        <v>2241.0100000000016</v>
      </c>
      <c r="O42" s="410">
        <v>2130.99</v>
      </c>
      <c r="P42" s="411">
        <v>1997.01</v>
      </c>
    </row>
    <row r="43" spans="1:16" ht="13.5" thickBot="1">
      <c r="A43" s="436"/>
      <c r="B43" s="437"/>
      <c r="C43" s="490" t="s">
        <v>35</v>
      </c>
      <c r="D43" s="325" t="s">
        <v>35</v>
      </c>
      <c r="E43" s="263"/>
      <c r="F43" s="491"/>
      <c r="G43" s="492">
        <v>296</v>
      </c>
      <c r="H43" s="493">
        <v>302</v>
      </c>
      <c r="I43" s="494">
        <v>308</v>
      </c>
      <c r="J43" s="492">
        <v>311</v>
      </c>
      <c r="K43" s="492">
        <v>327</v>
      </c>
      <c r="L43" s="495">
        <v>333</v>
      </c>
      <c r="M43" s="495">
        <v>338</v>
      </c>
      <c r="N43" s="495">
        <v>338</v>
      </c>
      <c r="O43" s="495">
        <v>336.99</v>
      </c>
      <c r="P43" s="493">
        <v>336.01</v>
      </c>
    </row>
    <row r="44" spans="1:16" ht="15">
      <c r="A44" s="383"/>
      <c r="B44" s="384" t="s">
        <v>78</v>
      </c>
      <c r="C44" s="384"/>
      <c r="D44" s="384"/>
      <c r="E44" s="385"/>
      <c r="F44" s="386"/>
      <c r="G44" s="388">
        <v>886</v>
      </c>
      <c r="H44" s="390">
        <v>899</v>
      </c>
      <c r="I44" s="469">
        <v>884</v>
      </c>
      <c r="J44" s="388">
        <v>853</v>
      </c>
      <c r="K44" s="388">
        <v>843</v>
      </c>
      <c r="L44" s="389">
        <v>839</v>
      </c>
      <c r="M44" s="389">
        <v>830</v>
      </c>
      <c r="N44" s="389">
        <v>825.01</v>
      </c>
      <c r="O44" s="389">
        <v>764.43</v>
      </c>
      <c r="P44" s="390">
        <v>685.05</v>
      </c>
    </row>
    <row r="45" spans="1:16" ht="12.75" customHeight="1">
      <c r="A45" s="393"/>
      <c r="B45" s="394" t="s">
        <v>26</v>
      </c>
      <c r="C45" s="395" t="s">
        <v>27</v>
      </c>
      <c r="D45" s="396"/>
      <c r="E45" s="397"/>
      <c r="F45" s="398"/>
      <c r="G45" s="400">
        <v>672</v>
      </c>
      <c r="H45" s="402">
        <v>670</v>
      </c>
      <c r="I45" s="471">
        <v>658</v>
      </c>
      <c r="J45" s="400">
        <v>634</v>
      </c>
      <c r="K45" s="400">
        <v>633</v>
      </c>
      <c r="L45" s="401">
        <v>642</v>
      </c>
      <c r="M45" s="401">
        <v>649</v>
      </c>
      <c r="N45" s="401">
        <v>658.01</v>
      </c>
      <c r="O45" s="401">
        <v>622.43</v>
      </c>
      <c r="P45" s="402">
        <v>552.02</v>
      </c>
    </row>
    <row r="46" spans="1:16" ht="12.75" customHeight="1">
      <c r="A46" s="393"/>
      <c r="B46" s="403"/>
      <c r="C46" s="404" t="s">
        <v>26</v>
      </c>
      <c r="D46" s="405" t="s">
        <v>29</v>
      </c>
      <c r="E46" s="406"/>
      <c r="F46" s="407"/>
      <c r="G46" s="497" t="s">
        <v>12</v>
      </c>
      <c r="H46" s="498" t="s">
        <v>12</v>
      </c>
      <c r="I46" s="473">
        <v>1</v>
      </c>
      <c r="J46" s="409">
        <v>1</v>
      </c>
      <c r="K46" s="409">
        <v>1</v>
      </c>
      <c r="L46" s="410">
        <v>2</v>
      </c>
      <c r="M46" s="410">
        <v>2</v>
      </c>
      <c r="N46" s="410">
        <v>2</v>
      </c>
      <c r="O46" s="410">
        <v>3</v>
      </c>
      <c r="P46" s="411">
        <v>3</v>
      </c>
    </row>
    <row r="47" spans="1:16" ht="12.75">
      <c r="A47" s="393"/>
      <c r="B47" s="403"/>
      <c r="C47" s="412"/>
      <c r="D47" s="413" t="s">
        <v>31</v>
      </c>
      <c r="E47" s="414"/>
      <c r="F47" s="415"/>
      <c r="G47" s="417">
        <v>0</v>
      </c>
      <c r="H47" s="419">
        <v>0</v>
      </c>
      <c r="I47" s="475">
        <v>0</v>
      </c>
      <c r="J47" s="417">
        <v>0</v>
      </c>
      <c r="K47" s="417">
        <v>0</v>
      </c>
      <c r="L47" s="418">
        <v>0</v>
      </c>
      <c r="M47" s="418">
        <v>0</v>
      </c>
      <c r="N47" s="418">
        <v>0</v>
      </c>
      <c r="O47" s="418">
        <v>0</v>
      </c>
      <c r="P47" s="419">
        <v>0</v>
      </c>
    </row>
    <row r="48" spans="1:24" ht="12.75">
      <c r="A48" s="393"/>
      <c r="B48" s="403"/>
      <c r="C48" s="420"/>
      <c r="D48" s="421" t="s">
        <v>33</v>
      </c>
      <c r="E48" s="422"/>
      <c r="F48" s="423"/>
      <c r="G48" s="417">
        <v>6</v>
      </c>
      <c r="H48" s="419">
        <v>5</v>
      </c>
      <c r="I48" s="475">
        <v>4</v>
      </c>
      <c r="J48" s="417">
        <v>1</v>
      </c>
      <c r="K48" s="417">
        <v>0</v>
      </c>
      <c r="L48" s="418">
        <v>0</v>
      </c>
      <c r="M48" s="418">
        <v>0</v>
      </c>
      <c r="N48" s="418">
        <v>0</v>
      </c>
      <c r="O48" s="418">
        <v>0</v>
      </c>
      <c r="P48" s="419">
        <v>0</v>
      </c>
      <c r="Q48" s="499"/>
      <c r="R48" s="499"/>
      <c r="S48" s="499"/>
      <c r="T48" s="499"/>
      <c r="U48" s="499"/>
      <c r="V48" s="499"/>
      <c r="W48" s="499"/>
      <c r="X48" s="499"/>
    </row>
    <row r="49" spans="1:24" ht="12.75">
      <c r="A49" s="393"/>
      <c r="B49" s="403"/>
      <c r="C49" s="424"/>
      <c r="D49" s="425" t="s">
        <v>32</v>
      </c>
      <c r="E49" s="426"/>
      <c r="F49" s="427"/>
      <c r="G49" s="429">
        <v>666</v>
      </c>
      <c r="H49" s="431">
        <v>665</v>
      </c>
      <c r="I49" s="478">
        <v>653</v>
      </c>
      <c r="J49" s="429">
        <v>632</v>
      </c>
      <c r="K49" s="429">
        <v>632</v>
      </c>
      <c r="L49" s="430">
        <v>640</v>
      </c>
      <c r="M49" s="430">
        <v>647</v>
      </c>
      <c r="N49" s="430">
        <v>656.01</v>
      </c>
      <c r="O49" s="430">
        <v>619.43</v>
      </c>
      <c r="P49" s="431">
        <v>549.02</v>
      </c>
      <c r="Q49" s="499"/>
      <c r="R49" s="499"/>
      <c r="S49" s="499"/>
      <c r="T49" s="499"/>
      <c r="U49" s="499"/>
      <c r="V49" s="499"/>
      <c r="W49" s="499"/>
      <c r="X49" s="499"/>
    </row>
    <row r="50" spans="1:24" ht="12.75">
      <c r="A50" s="393"/>
      <c r="B50" s="403"/>
      <c r="C50" s="480" t="s">
        <v>34</v>
      </c>
      <c r="D50" s="481"/>
      <c r="E50" s="482"/>
      <c r="F50" s="483"/>
      <c r="G50" s="484">
        <f>G51+G52</f>
        <v>214</v>
      </c>
      <c r="H50" s="485">
        <f>H51+H52</f>
        <v>229</v>
      </c>
      <c r="I50" s="486">
        <f>I51+I52</f>
        <v>226</v>
      </c>
      <c r="J50" s="484">
        <f>J51+J52</f>
        <v>219</v>
      </c>
      <c r="K50" s="484">
        <f>K51+K52</f>
        <v>210</v>
      </c>
      <c r="L50" s="463">
        <v>197</v>
      </c>
      <c r="M50" s="463">
        <v>181</v>
      </c>
      <c r="N50" s="463">
        <v>167</v>
      </c>
      <c r="O50" s="463">
        <v>142</v>
      </c>
      <c r="P50" s="485">
        <v>133.03</v>
      </c>
      <c r="Q50" s="499"/>
      <c r="R50" s="499"/>
      <c r="S50" s="499"/>
      <c r="T50" s="499"/>
      <c r="U50" s="499"/>
      <c r="V50" s="499"/>
      <c r="W50" s="499"/>
      <c r="X50" s="499"/>
    </row>
    <row r="51" spans="1:24" ht="12.75">
      <c r="A51" s="393"/>
      <c r="B51" s="403"/>
      <c r="C51" s="488" t="s">
        <v>26</v>
      </c>
      <c r="D51" s="233" t="s">
        <v>105</v>
      </c>
      <c r="E51" s="234"/>
      <c r="F51" s="489"/>
      <c r="G51" s="409">
        <v>212</v>
      </c>
      <c r="H51" s="411">
        <v>227</v>
      </c>
      <c r="I51" s="473">
        <v>224</v>
      </c>
      <c r="J51" s="409">
        <v>217</v>
      </c>
      <c r="K51" s="409">
        <v>208</v>
      </c>
      <c r="L51" s="410">
        <v>195</v>
      </c>
      <c r="M51" s="410">
        <v>179</v>
      </c>
      <c r="N51" s="410">
        <v>165</v>
      </c>
      <c r="O51" s="410">
        <v>139</v>
      </c>
      <c r="P51" s="411">
        <v>129.03</v>
      </c>
      <c r="Q51" s="499"/>
      <c r="R51" s="499"/>
      <c r="S51" s="499"/>
      <c r="T51" s="499"/>
      <c r="U51" s="499"/>
      <c r="V51" s="499"/>
      <c r="W51" s="499"/>
      <c r="X51" s="499"/>
    </row>
    <row r="52" spans="1:24" ht="13.5" thickBot="1">
      <c r="A52" s="436"/>
      <c r="B52" s="437"/>
      <c r="C52" s="490" t="s">
        <v>35</v>
      </c>
      <c r="D52" s="325" t="s">
        <v>35</v>
      </c>
      <c r="E52" s="263"/>
      <c r="F52" s="491"/>
      <c r="G52" s="492">
        <v>2</v>
      </c>
      <c r="H52" s="493">
        <v>2</v>
      </c>
      <c r="I52" s="494">
        <v>2</v>
      </c>
      <c r="J52" s="492">
        <v>2</v>
      </c>
      <c r="K52" s="492">
        <v>2</v>
      </c>
      <c r="L52" s="495">
        <v>2</v>
      </c>
      <c r="M52" s="495">
        <v>2</v>
      </c>
      <c r="N52" s="495">
        <v>2</v>
      </c>
      <c r="O52" s="495">
        <v>3</v>
      </c>
      <c r="P52" s="493">
        <v>4</v>
      </c>
      <c r="Q52" s="499"/>
      <c r="R52" s="499"/>
      <c r="S52" s="499"/>
      <c r="T52" s="499"/>
      <c r="U52" s="499"/>
      <c r="V52" s="499"/>
      <c r="W52" s="499"/>
      <c r="X52" s="499"/>
    </row>
    <row r="53" spans="1:24" ht="13.5">
      <c r="A53" s="106" t="s">
        <v>28</v>
      </c>
      <c r="B53" s="107"/>
      <c r="C53" s="107"/>
      <c r="D53" s="107"/>
      <c r="E53" s="107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8" t="s">
        <v>127</v>
      </c>
      <c r="Q53" s="500"/>
      <c r="R53" s="500"/>
      <c r="S53" s="500"/>
      <c r="T53" s="500"/>
      <c r="U53" s="500"/>
      <c r="V53" s="500"/>
      <c r="W53" s="501"/>
      <c r="X53" s="499"/>
    </row>
    <row r="54" spans="1:24" ht="16.5" customHeight="1">
      <c r="A54" s="502" t="s">
        <v>24</v>
      </c>
      <c r="B54" s="503" t="s">
        <v>79</v>
      </c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4"/>
      <c r="R54" s="504"/>
      <c r="S54" s="504"/>
      <c r="T54" s="504"/>
      <c r="U54" s="504"/>
      <c r="V54" s="504"/>
      <c r="W54" s="504"/>
      <c r="X54" s="499"/>
    </row>
    <row r="55" spans="1:18" ht="15">
      <c r="A55" s="502" t="s">
        <v>72</v>
      </c>
      <c r="B55" s="503" t="s">
        <v>87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2"/>
      <c r="R55" s="2"/>
    </row>
    <row r="56" spans="4:18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4:18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4:18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4:18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4:18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4:18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4:18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4:18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4:18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4:18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4:18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4:18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4:18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4:18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4:18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4:18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4:18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4:18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4:18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4:18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4:18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 password="CB3F" sheet="1"/>
  <mergeCells count="29">
    <mergeCell ref="O3:O6"/>
    <mergeCell ref="B55:P55"/>
    <mergeCell ref="B54:P54"/>
    <mergeCell ref="B36:B43"/>
    <mergeCell ref="C37:C40"/>
    <mergeCell ref="B45:B52"/>
    <mergeCell ref="C46:C49"/>
    <mergeCell ref="C42:C43"/>
    <mergeCell ref="C51:C52"/>
    <mergeCell ref="M3:M6"/>
    <mergeCell ref="B27:B34"/>
    <mergeCell ref="C28:C31"/>
    <mergeCell ref="B9:B16"/>
    <mergeCell ref="B18:B25"/>
    <mergeCell ref="C10:C13"/>
    <mergeCell ref="C19:C22"/>
    <mergeCell ref="C15:C16"/>
    <mergeCell ref="C24:C25"/>
    <mergeCell ref="C33:C34"/>
    <mergeCell ref="N3:N6"/>
    <mergeCell ref="E1:P1"/>
    <mergeCell ref="A3:F7"/>
    <mergeCell ref="J3:J6"/>
    <mergeCell ref="G3:G6"/>
    <mergeCell ref="K3:K6"/>
    <mergeCell ref="P3:P6"/>
    <mergeCell ref="I3:I6"/>
    <mergeCell ref="H3:H6"/>
    <mergeCell ref="L3:L6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352" customWidth="1"/>
    <col min="2" max="3" width="2.140625" style="352" customWidth="1"/>
    <col min="4" max="4" width="13.8515625" style="352" customWidth="1"/>
    <col min="5" max="5" width="0.71875" style="352" customWidth="1"/>
    <col min="6" max="6" width="1.1484375" style="352" customWidth="1"/>
    <col min="7" max="16" width="6.421875" style="352" customWidth="1"/>
    <col min="17" max="16384" width="9.140625" style="352" customWidth="1"/>
  </cols>
  <sheetData>
    <row r="1" spans="1:16" s="349" customFormat="1" ht="30" customHeight="1">
      <c r="A1" s="347" t="s">
        <v>3</v>
      </c>
      <c r="B1" s="348"/>
      <c r="C1" s="348"/>
      <c r="D1" s="348"/>
      <c r="E1" s="7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19.5" customHeight="1" thickBot="1">
      <c r="A2" s="350"/>
      <c r="B2" s="351"/>
      <c r="C2" s="35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5"/>
    </row>
    <row r="3" spans="1:16" ht="6" customHeight="1">
      <c r="A3" s="353" t="s">
        <v>50</v>
      </c>
      <c r="B3" s="354"/>
      <c r="C3" s="354"/>
      <c r="D3" s="354"/>
      <c r="E3" s="354"/>
      <c r="F3" s="355"/>
      <c r="G3" s="356" t="s">
        <v>16</v>
      </c>
      <c r="H3" s="357" t="s">
        <v>17</v>
      </c>
      <c r="I3" s="358" t="s">
        <v>18</v>
      </c>
      <c r="J3" s="357" t="s">
        <v>19</v>
      </c>
      <c r="K3" s="359" t="s">
        <v>13</v>
      </c>
      <c r="L3" s="359" t="s">
        <v>46</v>
      </c>
      <c r="M3" s="359" t="s">
        <v>86</v>
      </c>
      <c r="N3" s="359" t="s">
        <v>101</v>
      </c>
      <c r="O3" s="359" t="s">
        <v>108</v>
      </c>
      <c r="P3" s="360" t="s">
        <v>112</v>
      </c>
    </row>
    <row r="4" spans="1:16" ht="6" customHeight="1">
      <c r="A4" s="361"/>
      <c r="B4" s="362"/>
      <c r="C4" s="362"/>
      <c r="D4" s="362"/>
      <c r="E4" s="362"/>
      <c r="F4" s="363"/>
      <c r="G4" s="364"/>
      <c r="H4" s="365"/>
      <c r="I4" s="366"/>
      <c r="J4" s="365"/>
      <c r="K4" s="367"/>
      <c r="L4" s="367"/>
      <c r="M4" s="367"/>
      <c r="N4" s="367"/>
      <c r="O4" s="367"/>
      <c r="P4" s="368"/>
    </row>
    <row r="5" spans="1:16" ht="6" customHeight="1">
      <c r="A5" s="361"/>
      <c r="B5" s="362"/>
      <c r="C5" s="362"/>
      <c r="D5" s="362"/>
      <c r="E5" s="362"/>
      <c r="F5" s="363"/>
      <c r="G5" s="364"/>
      <c r="H5" s="365"/>
      <c r="I5" s="366"/>
      <c r="J5" s="365"/>
      <c r="K5" s="367"/>
      <c r="L5" s="367"/>
      <c r="M5" s="367"/>
      <c r="N5" s="367"/>
      <c r="O5" s="367"/>
      <c r="P5" s="368"/>
    </row>
    <row r="6" spans="1:16" ht="6" customHeight="1">
      <c r="A6" s="361"/>
      <c r="B6" s="362"/>
      <c r="C6" s="362"/>
      <c r="D6" s="362"/>
      <c r="E6" s="362"/>
      <c r="F6" s="363"/>
      <c r="G6" s="364"/>
      <c r="H6" s="365"/>
      <c r="I6" s="366"/>
      <c r="J6" s="365"/>
      <c r="K6" s="367"/>
      <c r="L6" s="367"/>
      <c r="M6" s="367"/>
      <c r="N6" s="367"/>
      <c r="O6" s="367"/>
      <c r="P6" s="368"/>
    </row>
    <row r="7" spans="1:16" ht="15" customHeight="1" thickBot="1">
      <c r="A7" s="369"/>
      <c r="B7" s="370"/>
      <c r="C7" s="370"/>
      <c r="D7" s="370"/>
      <c r="E7" s="370"/>
      <c r="F7" s="371"/>
      <c r="G7" s="372"/>
      <c r="H7" s="373"/>
      <c r="I7" s="373"/>
      <c r="J7" s="373"/>
      <c r="K7" s="373"/>
      <c r="L7" s="373"/>
      <c r="M7" s="373"/>
      <c r="N7" s="373"/>
      <c r="O7" s="374"/>
      <c r="P7" s="375"/>
    </row>
    <row r="8" spans="1:16" ht="14.25" thickBot="1" thickTop="1">
      <c r="A8" s="376" t="s">
        <v>36</v>
      </c>
      <c r="B8" s="377"/>
      <c r="C8" s="377"/>
      <c r="D8" s="377"/>
      <c r="E8" s="377"/>
      <c r="F8" s="377"/>
      <c r="G8" s="378"/>
      <c r="H8" s="379"/>
      <c r="I8" s="379"/>
      <c r="J8" s="379"/>
      <c r="K8" s="380"/>
      <c r="L8" s="381"/>
      <c r="M8" s="381"/>
      <c r="N8" s="381"/>
      <c r="O8" s="381"/>
      <c r="P8" s="382"/>
    </row>
    <row r="9" spans="1:22" ht="12.75">
      <c r="A9" s="383"/>
      <c r="B9" s="384" t="s">
        <v>37</v>
      </c>
      <c r="C9" s="384"/>
      <c r="D9" s="384"/>
      <c r="E9" s="385"/>
      <c r="F9" s="386"/>
      <c r="G9" s="387">
        <v>576615</v>
      </c>
      <c r="H9" s="388">
        <v>579505</v>
      </c>
      <c r="I9" s="388">
        <v>577605</v>
      </c>
      <c r="J9" s="388">
        <v>576585</v>
      </c>
      <c r="K9" s="388">
        <v>569267</v>
      </c>
      <c r="L9" s="389">
        <v>564326</v>
      </c>
      <c r="M9" s="389">
        <v>556260</v>
      </c>
      <c r="N9" s="389">
        <v>532918</v>
      </c>
      <c r="O9" s="389">
        <v>501220</v>
      </c>
      <c r="P9" s="390">
        <v>470754</v>
      </c>
      <c r="Q9" s="391"/>
      <c r="R9" s="392"/>
      <c r="U9" s="391"/>
      <c r="V9" s="391"/>
    </row>
    <row r="10" spans="1:22" ht="12.75" customHeight="1">
      <c r="A10" s="393"/>
      <c r="B10" s="394" t="s">
        <v>26</v>
      </c>
      <c r="C10" s="395" t="s">
        <v>27</v>
      </c>
      <c r="D10" s="396"/>
      <c r="E10" s="397"/>
      <c r="F10" s="398"/>
      <c r="G10" s="399">
        <v>492735</v>
      </c>
      <c r="H10" s="400">
        <v>494362</v>
      </c>
      <c r="I10" s="400">
        <v>491504</v>
      </c>
      <c r="J10" s="400">
        <v>488851</v>
      </c>
      <c r="K10" s="400">
        <v>481687</v>
      </c>
      <c r="L10" s="401">
        <v>476245</v>
      </c>
      <c r="M10" s="401">
        <v>468233</v>
      </c>
      <c r="N10" s="401">
        <v>451472</v>
      </c>
      <c r="O10" s="401">
        <v>427513</v>
      </c>
      <c r="P10" s="402">
        <v>402765</v>
      </c>
      <c r="R10" s="392"/>
      <c r="U10" s="391"/>
      <c r="V10" s="391"/>
    </row>
    <row r="11" spans="1:22" ht="12.75" customHeight="1">
      <c r="A11" s="393"/>
      <c r="B11" s="403"/>
      <c r="C11" s="404" t="s">
        <v>26</v>
      </c>
      <c r="D11" s="405" t="s">
        <v>29</v>
      </c>
      <c r="E11" s="406"/>
      <c r="F11" s="407"/>
      <c r="G11" s="408">
        <v>1557</v>
      </c>
      <c r="H11" s="409">
        <v>1499</v>
      </c>
      <c r="I11" s="409">
        <v>1544</v>
      </c>
      <c r="J11" s="409">
        <v>1498</v>
      </c>
      <c r="K11" s="409">
        <v>1582</v>
      </c>
      <c r="L11" s="410">
        <v>1572</v>
      </c>
      <c r="M11" s="410">
        <v>1610</v>
      </c>
      <c r="N11" s="410">
        <v>1535</v>
      </c>
      <c r="O11" s="410">
        <v>1494</v>
      </c>
      <c r="P11" s="411">
        <v>1372</v>
      </c>
      <c r="U11" s="391"/>
      <c r="V11" s="391"/>
    </row>
    <row r="12" spans="1:22" ht="12.75" customHeight="1">
      <c r="A12" s="393"/>
      <c r="B12" s="403"/>
      <c r="C12" s="412"/>
      <c r="D12" s="413" t="s">
        <v>31</v>
      </c>
      <c r="E12" s="414"/>
      <c r="F12" s="415"/>
      <c r="G12" s="416">
        <v>2456</v>
      </c>
      <c r="H12" s="417">
        <v>3023</v>
      </c>
      <c r="I12" s="417">
        <v>3115</v>
      </c>
      <c r="J12" s="417">
        <v>3294</v>
      </c>
      <c r="K12" s="417">
        <v>3300</v>
      </c>
      <c r="L12" s="418">
        <v>3335</v>
      </c>
      <c r="M12" s="418">
        <v>3400</v>
      </c>
      <c r="N12" s="418">
        <v>3461</v>
      </c>
      <c r="O12" s="418">
        <v>3470</v>
      </c>
      <c r="P12" s="419">
        <v>3116</v>
      </c>
      <c r="U12" s="391"/>
      <c r="V12" s="391"/>
    </row>
    <row r="13" spans="1:22" ht="12.75">
      <c r="A13" s="393"/>
      <c r="B13" s="403"/>
      <c r="C13" s="420"/>
      <c r="D13" s="421" t="s">
        <v>33</v>
      </c>
      <c r="E13" s="422"/>
      <c r="F13" s="423"/>
      <c r="G13" s="416">
        <v>1958</v>
      </c>
      <c r="H13" s="417">
        <v>1776</v>
      </c>
      <c r="I13" s="417">
        <v>1372</v>
      </c>
      <c r="J13" s="417">
        <v>835</v>
      </c>
      <c r="K13" s="417">
        <v>918</v>
      </c>
      <c r="L13" s="418">
        <v>935</v>
      </c>
      <c r="M13" s="418">
        <v>1089</v>
      </c>
      <c r="N13" s="418">
        <v>1144</v>
      </c>
      <c r="O13" s="418">
        <v>1090</v>
      </c>
      <c r="P13" s="419">
        <v>1089</v>
      </c>
      <c r="U13" s="391"/>
      <c r="V13" s="391"/>
    </row>
    <row r="14" spans="1:22" ht="12.75">
      <c r="A14" s="393"/>
      <c r="B14" s="403"/>
      <c r="C14" s="424"/>
      <c r="D14" s="425" t="s">
        <v>32</v>
      </c>
      <c r="E14" s="426"/>
      <c r="F14" s="427"/>
      <c r="G14" s="428">
        <v>486764</v>
      </c>
      <c r="H14" s="429">
        <v>488064</v>
      </c>
      <c r="I14" s="429">
        <v>485473</v>
      </c>
      <c r="J14" s="429">
        <v>483224</v>
      </c>
      <c r="K14" s="429">
        <v>475887</v>
      </c>
      <c r="L14" s="430">
        <v>470403</v>
      </c>
      <c r="M14" s="430">
        <v>462134</v>
      </c>
      <c r="N14" s="430">
        <v>445332</v>
      </c>
      <c r="O14" s="430">
        <v>421459</v>
      </c>
      <c r="P14" s="431">
        <v>397188</v>
      </c>
      <c r="U14" s="391"/>
      <c r="V14" s="391"/>
    </row>
    <row r="15" spans="1:22" ht="12.75">
      <c r="A15" s="393"/>
      <c r="B15" s="403"/>
      <c r="C15" s="432" t="s">
        <v>105</v>
      </c>
      <c r="D15" s="433"/>
      <c r="E15" s="434"/>
      <c r="F15" s="435"/>
      <c r="G15" s="399">
        <v>75162</v>
      </c>
      <c r="H15" s="400">
        <v>76347</v>
      </c>
      <c r="I15" s="400">
        <v>77124</v>
      </c>
      <c r="J15" s="400">
        <v>78581</v>
      </c>
      <c r="K15" s="400">
        <v>78230</v>
      </c>
      <c r="L15" s="401">
        <v>78734</v>
      </c>
      <c r="M15" s="401">
        <v>78730</v>
      </c>
      <c r="N15" s="401">
        <v>72229</v>
      </c>
      <c r="O15" s="401">
        <v>64485</v>
      </c>
      <c r="P15" s="402">
        <v>58717</v>
      </c>
      <c r="U15" s="391"/>
      <c r="V15" s="391"/>
    </row>
    <row r="16" spans="1:22" ht="13.5" thickBot="1">
      <c r="A16" s="436"/>
      <c r="B16" s="437"/>
      <c r="C16" s="438" t="s">
        <v>35</v>
      </c>
      <c r="D16" s="439"/>
      <c r="E16" s="440"/>
      <c r="F16" s="441"/>
      <c r="G16" s="442">
        <v>8718</v>
      </c>
      <c r="H16" s="443">
        <v>8796</v>
      </c>
      <c r="I16" s="443">
        <v>8977</v>
      </c>
      <c r="J16" s="443">
        <v>9153</v>
      </c>
      <c r="K16" s="443">
        <v>9350</v>
      </c>
      <c r="L16" s="444">
        <v>9347</v>
      </c>
      <c r="M16" s="444">
        <v>9297</v>
      </c>
      <c r="N16" s="444">
        <v>9217</v>
      </c>
      <c r="O16" s="444">
        <v>9222</v>
      </c>
      <c r="P16" s="445">
        <v>9272</v>
      </c>
      <c r="U16" s="391"/>
      <c r="V16" s="391"/>
    </row>
    <row r="17" spans="1:22" ht="12.75">
      <c r="A17" s="383"/>
      <c r="B17" s="384" t="s">
        <v>59</v>
      </c>
      <c r="C17" s="384"/>
      <c r="D17" s="384"/>
      <c r="E17" s="385"/>
      <c r="F17" s="386"/>
      <c r="G17" s="387">
        <v>542937</v>
      </c>
      <c r="H17" s="388">
        <v>543587</v>
      </c>
      <c r="I17" s="388">
        <v>542027</v>
      </c>
      <c r="J17" s="388">
        <v>541770</v>
      </c>
      <c r="K17" s="388">
        <v>533940</v>
      </c>
      <c r="L17" s="389">
        <v>527045</v>
      </c>
      <c r="M17" s="389">
        <v>519468</v>
      </c>
      <c r="N17" s="389">
        <v>496966</v>
      </c>
      <c r="O17" s="389">
        <v>470347</v>
      </c>
      <c r="P17" s="390">
        <v>443719</v>
      </c>
      <c r="U17" s="391"/>
      <c r="V17" s="391"/>
    </row>
    <row r="18" spans="1:22" ht="12.75" customHeight="1">
      <c r="A18" s="393"/>
      <c r="B18" s="394" t="s">
        <v>26</v>
      </c>
      <c r="C18" s="395" t="s">
        <v>27</v>
      </c>
      <c r="D18" s="396"/>
      <c r="E18" s="397"/>
      <c r="F18" s="398"/>
      <c r="G18" s="399">
        <v>472439</v>
      </c>
      <c r="H18" s="400">
        <v>472391</v>
      </c>
      <c r="I18" s="400">
        <v>469947</v>
      </c>
      <c r="J18" s="400">
        <v>468095</v>
      </c>
      <c r="K18" s="400">
        <v>460893</v>
      </c>
      <c r="L18" s="401">
        <v>454590</v>
      </c>
      <c r="M18" s="401">
        <v>447042</v>
      </c>
      <c r="N18" s="401">
        <v>430319</v>
      </c>
      <c r="O18" s="401">
        <v>409153</v>
      </c>
      <c r="P18" s="402">
        <v>386493</v>
      </c>
      <c r="U18" s="391"/>
      <c r="V18" s="391"/>
    </row>
    <row r="19" spans="1:22" ht="12.75" customHeight="1">
      <c r="A19" s="393"/>
      <c r="B19" s="403"/>
      <c r="C19" s="404" t="s">
        <v>26</v>
      </c>
      <c r="D19" s="405" t="s">
        <v>29</v>
      </c>
      <c r="E19" s="406"/>
      <c r="F19" s="407"/>
      <c r="G19" s="408">
        <v>1557</v>
      </c>
      <c r="H19" s="409">
        <v>1499</v>
      </c>
      <c r="I19" s="409">
        <v>1544</v>
      </c>
      <c r="J19" s="409">
        <v>1498</v>
      </c>
      <c r="K19" s="409">
        <v>1582</v>
      </c>
      <c r="L19" s="410">
        <v>1572</v>
      </c>
      <c r="M19" s="410">
        <v>1610</v>
      </c>
      <c r="N19" s="410">
        <v>1535</v>
      </c>
      <c r="O19" s="410">
        <v>1494</v>
      </c>
      <c r="P19" s="411">
        <v>1372</v>
      </c>
      <c r="U19" s="391"/>
      <c r="V19" s="391"/>
    </row>
    <row r="20" spans="1:22" ht="12.75" customHeight="1">
      <c r="A20" s="393"/>
      <c r="B20" s="403"/>
      <c r="C20" s="412"/>
      <c r="D20" s="413" t="s">
        <v>31</v>
      </c>
      <c r="E20" s="414"/>
      <c r="F20" s="415"/>
      <c r="G20" s="416">
        <v>2456</v>
      </c>
      <c r="H20" s="417">
        <v>3023</v>
      </c>
      <c r="I20" s="417">
        <v>3115</v>
      </c>
      <c r="J20" s="417">
        <v>3294</v>
      </c>
      <c r="K20" s="417">
        <v>3300</v>
      </c>
      <c r="L20" s="418">
        <v>3335</v>
      </c>
      <c r="M20" s="418">
        <v>3400</v>
      </c>
      <c r="N20" s="418">
        <v>3461</v>
      </c>
      <c r="O20" s="418">
        <v>3470</v>
      </c>
      <c r="P20" s="419">
        <v>3116</v>
      </c>
      <c r="U20" s="391"/>
      <c r="V20" s="391"/>
    </row>
    <row r="21" spans="1:22" ht="12.75">
      <c r="A21" s="393"/>
      <c r="B21" s="403"/>
      <c r="C21" s="420"/>
      <c r="D21" s="421" t="s">
        <v>33</v>
      </c>
      <c r="E21" s="422"/>
      <c r="F21" s="423"/>
      <c r="G21" s="416">
        <v>1609</v>
      </c>
      <c r="H21" s="417">
        <v>1334</v>
      </c>
      <c r="I21" s="417">
        <v>1018</v>
      </c>
      <c r="J21" s="417">
        <v>654</v>
      </c>
      <c r="K21" s="417">
        <v>677</v>
      </c>
      <c r="L21" s="418">
        <v>733</v>
      </c>
      <c r="M21" s="418">
        <v>865</v>
      </c>
      <c r="N21" s="418">
        <v>779</v>
      </c>
      <c r="O21" s="418">
        <v>755</v>
      </c>
      <c r="P21" s="419">
        <v>762</v>
      </c>
      <c r="U21" s="391"/>
      <c r="V21" s="391"/>
    </row>
    <row r="22" spans="1:22" ht="12.75">
      <c r="A22" s="393"/>
      <c r="B22" s="403"/>
      <c r="C22" s="424"/>
      <c r="D22" s="425" t="s">
        <v>32</v>
      </c>
      <c r="E22" s="426"/>
      <c r="F22" s="427"/>
      <c r="G22" s="428">
        <v>466817</v>
      </c>
      <c r="H22" s="429">
        <v>466529</v>
      </c>
      <c r="I22" s="429">
        <v>464270</v>
      </c>
      <c r="J22" s="429">
        <v>462649</v>
      </c>
      <c r="K22" s="429">
        <v>455334</v>
      </c>
      <c r="L22" s="430">
        <v>448950</v>
      </c>
      <c r="M22" s="430">
        <v>441167</v>
      </c>
      <c r="N22" s="430">
        <v>424544</v>
      </c>
      <c r="O22" s="430">
        <v>403434</v>
      </c>
      <c r="P22" s="431">
        <v>381243</v>
      </c>
      <c r="U22" s="391"/>
      <c r="V22" s="391"/>
    </row>
    <row r="23" spans="1:22" ht="12.75">
      <c r="A23" s="393"/>
      <c r="B23" s="403"/>
      <c r="C23" s="432" t="s">
        <v>105</v>
      </c>
      <c r="D23" s="433"/>
      <c r="E23" s="434"/>
      <c r="F23" s="435"/>
      <c r="G23" s="399">
        <v>61916</v>
      </c>
      <c r="H23" s="400">
        <v>62535</v>
      </c>
      <c r="I23" s="400">
        <v>63230</v>
      </c>
      <c r="J23" s="400">
        <v>64677</v>
      </c>
      <c r="K23" s="400">
        <v>63808</v>
      </c>
      <c r="L23" s="401">
        <v>63233</v>
      </c>
      <c r="M23" s="401">
        <v>63224</v>
      </c>
      <c r="N23" s="401">
        <v>57564</v>
      </c>
      <c r="O23" s="401">
        <v>52128</v>
      </c>
      <c r="P23" s="402">
        <v>48214</v>
      </c>
      <c r="U23" s="391"/>
      <c r="V23" s="391"/>
    </row>
    <row r="24" spans="1:22" ht="13.5" thickBot="1">
      <c r="A24" s="436"/>
      <c r="B24" s="437"/>
      <c r="C24" s="438" t="s">
        <v>35</v>
      </c>
      <c r="D24" s="439"/>
      <c r="E24" s="440"/>
      <c r="F24" s="441"/>
      <c r="G24" s="442">
        <v>8582</v>
      </c>
      <c r="H24" s="443">
        <v>8667</v>
      </c>
      <c r="I24" s="443">
        <v>8850</v>
      </c>
      <c r="J24" s="443">
        <v>8998</v>
      </c>
      <c r="K24" s="443">
        <v>9239</v>
      </c>
      <c r="L24" s="444">
        <v>9222</v>
      </c>
      <c r="M24" s="444">
        <v>9202</v>
      </c>
      <c r="N24" s="444">
        <v>9083</v>
      </c>
      <c r="O24" s="444">
        <v>9066</v>
      </c>
      <c r="P24" s="445">
        <v>9012</v>
      </c>
      <c r="U24" s="391"/>
      <c r="V24" s="391"/>
    </row>
    <row r="25" spans="1:22" ht="12.75">
      <c r="A25" s="383"/>
      <c r="B25" s="384" t="s">
        <v>60</v>
      </c>
      <c r="C25" s="384"/>
      <c r="D25" s="384"/>
      <c r="E25" s="385"/>
      <c r="F25" s="386"/>
      <c r="G25" s="387">
        <v>33678</v>
      </c>
      <c r="H25" s="388">
        <v>35918</v>
      </c>
      <c r="I25" s="388">
        <v>35578</v>
      </c>
      <c r="J25" s="388">
        <v>34815</v>
      </c>
      <c r="K25" s="388">
        <v>35327</v>
      </c>
      <c r="L25" s="389">
        <v>37281</v>
      </c>
      <c r="M25" s="389">
        <v>36792</v>
      </c>
      <c r="N25" s="389">
        <v>35952</v>
      </c>
      <c r="O25" s="389">
        <v>30873</v>
      </c>
      <c r="P25" s="390">
        <v>27035</v>
      </c>
      <c r="U25" s="391"/>
      <c r="V25" s="391"/>
    </row>
    <row r="26" spans="1:22" ht="12.75" customHeight="1">
      <c r="A26" s="393"/>
      <c r="B26" s="446" t="s">
        <v>26</v>
      </c>
      <c r="C26" s="432" t="s">
        <v>27</v>
      </c>
      <c r="D26" s="396"/>
      <c r="E26" s="397"/>
      <c r="F26" s="398"/>
      <c r="G26" s="399">
        <v>20296</v>
      </c>
      <c r="H26" s="400">
        <v>21977</v>
      </c>
      <c r="I26" s="400">
        <v>21557</v>
      </c>
      <c r="J26" s="400">
        <v>20756</v>
      </c>
      <c r="K26" s="400">
        <v>20794</v>
      </c>
      <c r="L26" s="401">
        <v>21655</v>
      </c>
      <c r="M26" s="401">
        <v>21191</v>
      </c>
      <c r="N26" s="401">
        <v>21153</v>
      </c>
      <c r="O26" s="401">
        <v>18360</v>
      </c>
      <c r="P26" s="402">
        <v>16272</v>
      </c>
      <c r="U26" s="391"/>
      <c r="V26" s="391"/>
    </row>
    <row r="27" spans="1:22" ht="12.75" customHeight="1">
      <c r="A27" s="393"/>
      <c r="B27" s="403"/>
      <c r="C27" s="404" t="s">
        <v>26</v>
      </c>
      <c r="D27" s="405" t="s">
        <v>29</v>
      </c>
      <c r="E27" s="406"/>
      <c r="F27" s="407"/>
      <c r="G27" s="408">
        <v>0</v>
      </c>
      <c r="H27" s="409">
        <v>0</v>
      </c>
      <c r="I27" s="409">
        <v>0</v>
      </c>
      <c r="J27" s="409">
        <v>0</v>
      </c>
      <c r="K27" s="409">
        <v>0</v>
      </c>
      <c r="L27" s="410">
        <v>0</v>
      </c>
      <c r="M27" s="410">
        <v>0</v>
      </c>
      <c r="N27" s="410">
        <v>0</v>
      </c>
      <c r="O27" s="410">
        <v>0</v>
      </c>
      <c r="P27" s="411">
        <v>0</v>
      </c>
      <c r="U27" s="391"/>
      <c r="V27" s="391"/>
    </row>
    <row r="28" spans="1:22" ht="12.75" customHeight="1">
      <c r="A28" s="393"/>
      <c r="B28" s="403"/>
      <c r="C28" s="412"/>
      <c r="D28" s="413" t="s">
        <v>31</v>
      </c>
      <c r="E28" s="414"/>
      <c r="F28" s="415"/>
      <c r="G28" s="416">
        <v>0</v>
      </c>
      <c r="H28" s="417">
        <v>0</v>
      </c>
      <c r="I28" s="417">
        <v>0</v>
      </c>
      <c r="J28" s="417">
        <v>0</v>
      </c>
      <c r="K28" s="417">
        <v>0</v>
      </c>
      <c r="L28" s="418">
        <v>0</v>
      </c>
      <c r="M28" s="418">
        <v>0</v>
      </c>
      <c r="N28" s="418">
        <v>0</v>
      </c>
      <c r="O28" s="418">
        <v>0</v>
      </c>
      <c r="P28" s="419">
        <v>0</v>
      </c>
      <c r="U28" s="391"/>
      <c r="V28" s="391"/>
    </row>
    <row r="29" spans="1:22" ht="12.75">
      <c r="A29" s="393"/>
      <c r="B29" s="403"/>
      <c r="C29" s="420"/>
      <c r="D29" s="421" t="s">
        <v>33</v>
      </c>
      <c r="E29" s="422"/>
      <c r="F29" s="423"/>
      <c r="G29" s="416">
        <v>349</v>
      </c>
      <c r="H29" s="417">
        <v>442</v>
      </c>
      <c r="I29" s="417">
        <v>354</v>
      </c>
      <c r="J29" s="417">
        <v>181</v>
      </c>
      <c r="K29" s="417">
        <v>241</v>
      </c>
      <c r="L29" s="418">
        <v>202</v>
      </c>
      <c r="M29" s="418">
        <v>224</v>
      </c>
      <c r="N29" s="418">
        <v>365</v>
      </c>
      <c r="O29" s="418">
        <v>335</v>
      </c>
      <c r="P29" s="419">
        <v>327</v>
      </c>
      <c r="U29" s="391"/>
      <c r="V29" s="391"/>
    </row>
    <row r="30" spans="1:22" ht="12.75">
      <c r="A30" s="393"/>
      <c r="B30" s="403"/>
      <c r="C30" s="424"/>
      <c r="D30" s="425" t="s">
        <v>32</v>
      </c>
      <c r="E30" s="426"/>
      <c r="F30" s="427"/>
      <c r="G30" s="428">
        <v>19947</v>
      </c>
      <c r="H30" s="429">
        <v>21535</v>
      </c>
      <c r="I30" s="429">
        <v>21203</v>
      </c>
      <c r="J30" s="429">
        <v>20575</v>
      </c>
      <c r="K30" s="429">
        <v>20553</v>
      </c>
      <c r="L30" s="430">
        <v>21453</v>
      </c>
      <c r="M30" s="430">
        <v>20967</v>
      </c>
      <c r="N30" s="430">
        <v>20788</v>
      </c>
      <c r="O30" s="430">
        <v>18025</v>
      </c>
      <c r="P30" s="431">
        <v>15945</v>
      </c>
      <c r="U30" s="391"/>
      <c r="V30" s="391"/>
    </row>
    <row r="31" spans="1:22" ht="12.75">
      <c r="A31" s="393"/>
      <c r="B31" s="403"/>
      <c r="C31" s="432" t="s">
        <v>105</v>
      </c>
      <c r="D31" s="433"/>
      <c r="E31" s="434"/>
      <c r="F31" s="435"/>
      <c r="G31" s="399">
        <v>13246</v>
      </c>
      <c r="H31" s="400">
        <v>13812</v>
      </c>
      <c r="I31" s="400">
        <v>13894</v>
      </c>
      <c r="J31" s="400">
        <v>13904</v>
      </c>
      <c r="K31" s="400">
        <v>14422</v>
      </c>
      <c r="L31" s="401">
        <v>15501</v>
      </c>
      <c r="M31" s="401">
        <v>15506</v>
      </c>
      <c r="N31" s="401">
        <v>14665</v>
      </c>
      <c r="O31" s="401">
        <v>12357</v>
      </c>
      <c r="P31" s="402">
        <v>10503</v>
      </c>
      <c r="U31" s="391"/>
      <c r="V31" s="391"/>
    </row>
    <row r="32" spans="1:22" ht="13.5" thickBot="1">
      <c r="A32" s="436"/>
      <c r="B32" s="437"/>
      <c r="C32" s="438" t="s">
        <v>35</v>
      </c>
      <c r="D32" s="439"/>
      <c r="E32" s="440"/>
      <c r="F32" s="441"/>
      <c r="G32" s="442">
        <v>136</v>
      </c>
      <c r="H32" s="443">
        <v>129</v>
      </c>
      <c r="I32" s="443">
        <v>127</v>
      </c>
      <c r="J32" s="443">
        <v>155</v>
      </c>
      <c r="K32" s="443">
        <v>111</v>
      </c>
      <c r="L32" s="444">
        <v>125</v>
      </c>
      <c r="M32" s="444">
        <v>95</v>
      </c>
      <c r="N32" s="444">
        <v>134</v>
      </c>
      <c r="O32" s="444">
        <v>156</v>
      </c>
      <c r="P32" s="445">
        <v>260</v>
      </c>
      <c r="U32" s="391"/>
      <c r="V32" s="391"/>
    </row>
    <row r="33" spans="1:22" ht="13.5" thickBot="1">
      <c r="A33" s="376" t="s">
        <v>38</v>
      </c>
      <c r="B33" s="377"/>
      <c r="C33" s="377"/>
      <c r="D33" s="377"/>
      <c r="E33" s="377"/>
      <c r="F33" s="377"/>
      <c r="G33" s="447"/>
      <c r="H33" s="448"/>
      <c r="I33" s="448"/>
      <c r="J33" s="449"/>
      <c r="K33" s="450"/>
      <c r="L33" s="451"/>
      <c r="M33" s="451"/>
      <c r="N33" s="451"/>
      <c r="O33" s="451"/>
      <c r="P33" s="452"/>
      <c r="U33" s="391"/>
      <c r="V33" s="391"/>
    </row>
    <row r="34" spans="1:22" ht="12.75">
      <c r="A34" s="383"/>
      <c r="B34" s="384" t="s">
        <v>37</v>
      </c>
      <c r="C34" s="384"/>
      <c r="D34" s="384"/>
      <c r="E34" s="385"/>
      <c r="F34" s="386"/>
      <c r="G34" s="387">
        <v>168873</v>
      </c>
      <c r="H34" s="388">
        <v>167054</v>
      </c>
      <c r="I34" s="388">
        <v>162804</v>
      </c>
      <c r="J34" s="388">
        <v>166019</v>
      </c>
      <c r="K34" s="388">
        <v>160978</v>
      </c>
      <c r="L34" s="389">
        <v>158824</v>
      </c>
      <c r="M34" s="389">
        <v>153897</v>
      </c>
      <c r="N34" s="389">
        <v>138874</v>
      </c>
      <c r="O34" s="389">
        <v>128453</v>
      </c>
      <c r="P34" s="390">
        <v>121583</v>
      </c>
      <c r="U34" s="391"/>
      <c r="V34" s="391"/>
    </row>
    <row r="35" spans="1:22" ht="12.75" customHeight="1">
      <c r="A35" s="393"/>
      <c r="B35" s="394" t="s">
        <v>26</v>
      </c>
      <c r="C35" s="395" t="s">
        <v>27</v>
      </c>
      <c r="D35" s="396"/>
      <c r="E35" s="397"/>
      <c r="F35" s="398"/>
      <c r="G35" s="399">
        <v>143064</v>
      </c>
      <c r="H35" s="400">
        <v>141913</v>
      </c>
      <c r="I35" s="400">
        <v>138287</v>
      </c>
      <c r="J35" s="400">
        <v>139122</v>
      </c>
      <c r="K35" s="400">
        <v>135314</v>
      </c>
      <c r="L35" s="401">
        <v>133526</v>
      </c>
      <c r="M35" s="401">
        <v>129490</v>
      </c>
      <c r="N35" s="401">
        <v>118346</v>
      </c>
      <c r="O35" s="401">
        <v>110363</v>
      </c>
      <c r="P35" s="402">
        <v>104006</v>
      </c>
      <c r="U35" s="391"/>
      <c r="V35" s="391"/>
    </row>
    <row r="36" spans="1:22" ht="12.75" customHeight="1">
      <c r="A36" s="393"/>
      <c r="B36" s="403"/>
      <c r="C36" s="404" t="s">
        <v>26</v>
      </c>
      <c r="D36" s="405" t="s">
        <v>29</v>
      </c>
      <c r="E36" s="406"/>
      <c r="F36" s="407"/>
      <c r="G36" s="408">
        <v>651</v>
      </c>
      <c r="H36" s="409">
        <v>663</v>
      </c>
      <c r="I36" s="409">
        <v>706</v>
      </c>
      <c r="J36" s="409">
        <v>672</v>
      </c>
      <c r="K36" s="409">
        <v>709</v>
      </c>
      <c r="L36" s="410">
        <v>674</v>
      </c>
      <c r="M36" s="410">
        <v>739</v>
      </c>
      <c r="N36" s="410">
        <v>600</v>
      </c>
      <c r="O36" s="410">
        <v>607</v>
      </c>
      <c r="P36" s="411">
        <v>503</v>
      </c>
      <c r="U36" s="391"/>
      <c r="V36" s="391"/>
    </row>
    <row r="37" spans="1:22" ht="12.75">
      <c r="A37" s="393"/>
      <c r="B37" s="403"/>
      <c r="C37" s="412"/>
      <c r="D37" s="413" t="s">
        <v>31</v>
      </c>
      <c r="E37" s="414"/>
      <c r="F37" s="415"/>
      <c r="G37" s="416">
        <v>486</v>
      </c>
      <c r="H37" s="417">
        <v>662</v>
      </c>
      <c r="I37" s="417">
        <v>687</v>
      </c>
      <c r="J37" s="417">
        <v>703</v>
      </c>
      <c r="K37" s="417">
        <v>729</v>
      </c>
      <c r="L37" s="418">
        <v>779</v>
      </c>
      <c r="M37" s="418">
        <v>684</v>
      </c>
      <c r="N37" s="418">
        <v>681</v>
      </c>
      <c r="O37" s="418">
        <v>702</v>
      </c>
      <c r="P37" s="419">
        <v>686</v>
      </c>
      <c r="U37" s="391"/>
      <c r="V37" s="391"/>
    </row>
    <row r="38" spans="1:22" ht="12.75">
      <c r="A38" s="393"/>
      <c r="B38" s="403"/>
      <c r="C38" s="420"/>
      <c r="D38" s="421" t="s">
        <v>33</v>
      </c>
      <c r="E38" s="422"/>
      <c r="F38" s="423"/>
      <c r="G38" s="416">
        <v>553</v>
      </c>
      <c r="H38" s="417">
        <v>486</v>
      </c>
      <c r="I38" s="417">
        <v>330</v>
      </c>
      <c r="J38" s="417">
        <v>214</v>
      </c>
      <c r="K38" s="417">
        <v>333</v>
      </c>
      <c r="L38" s="418">
        <v>381</v>
      </c>
      <c r="M38" s="418">
        <v>452</v>
      </c>
      <c r="N38" s="418">
        <v>417</v>
      </c>
      <c r="O38" s="418">
        <v>322</v>
      </c>
      <c r="P38" s="419">
        <v>350</v>
      </c>
      <c r="U38" s="391"/>
      <c r="V38" s="391"/>
    </row>
    <row r="39" spans="1:22" ht="12.75">
      <c r="A39" s="393"/>
      <c r="B39" s="403"/>
      <c r="C39" s="424"/>
      <c r="D39" s="425" t="s">
        <v>32</v>
      </c>
      <c r="E39" s="426"/>
      <c r="F39" s="427"/>
      <c r="G39" s="428">
        <v>141366</v>
      </c>
      <c r="H39" s="429">
        <v>140102</v>
      </c>
      <c r="I39" s="429">
        <v>136564</v>
      </c>
      <c r="J39" s="429">
        <v>137533</v>
      </c>
      <c r="K39" s="429">
        <v>133543</v>
      </c>
      <c r="L39" s="430">
        <v>131692</v>
      </c>
      <c r="M39" s="430">
        <v>127615</v>
      </c>
      <c r="N39" s="430">
        <v>116648</v>
      </c>
      <c r="O39" s="430">
        <v>108732</v>
      </c>
      <c r="P39" s="431">
        <v>102467</v>
      </c>
      <c r="U39" s="391"/>
      <c r="V39" s="391"/>
    </row>
    <row r="40" spans="1:22" ht="12.75">
      <c r="A40" s="393"/>
      <c r="B40" s="403"/>
      <c r="C40" s="432" t="s">
        <v>105</v>
      </c>
      <c r="D40" s="433"/>
      <c r="E40" s="434"/>
      <c r="F40" s="435"/>
      <c r="G40" s="399">
        <v>24015</v>
      </c>
      <c r="H40" s="400">
        <v>23245</v>
      </c>
      <c r="I40" s="400">
        <v>22669</v>
      </c>
      <c r="J40" s="400">
        <v>24936</v>
      </c>
      <c r="K40" s="400">
        <v>23809</v>
      </c>
      <c r="L40" s="401">
        <v>23398</v>
      </c>
      <c r="M40" s="401">
        <v>22629</v>
      </c>
      <c r="N40" s="401">
        <v>18645</v>
      </c>
      <c r="O40" s="401">
        <v>16212</v>
      </c>
      <c r="P40" s="402">
        <v>15536</v>
      </c>
      <c r="U40" s="391"/>
      <c r="V40" s="391"/>
    </row>
    <row r="41" spans="1:22" ht="13.5" thickBot="1">
      <c r="A41" s="436"/>
      <c r="B41" s="437"/>
      <c r="C41" s="438" t="s">
        <v>35</v>
      </c>
      <c r="D41" s="439"/>
      <c r="E41" s="440"/>
      <c r="F41" s="441"/>
      <c r="G41" s="442">
        <v>1794</v>
      </c>
      <c r="H41" s="443">
        <v>1896</v>
      </c>
      <c r="I41" s="443">
        <v>1848</v>
      </c>
      <c r="J41" s="443">
        <v>1961</v>
      </c>
      <c r="K41" s="443">
        <v>1855</v>
      </c>
      <c r="L41" s="444">
        <v>1900</v>
      </c>
      <c r="M41" s="444">
        <v>1778</v>
      </c>
      <c r="N41" s="444">
        <v>1883</v>
      </c>
      <c r="O41" s="444">
        <v>1878</v>
      </c>
      <c r="P41" s="445">
        <v>2041</v>
      </c>
      <c r="U41" s="391"/>
      <c r="V41" s="391"/>
    </row>
    <row r="42" spans="1:22" ht="12.75">
      <c r="A42" s="383"/>
      <c r="B42" s="384" t="s">
        <v>59</v>
      </c>
      <c r="C42" s="384"/>
      <c r="D42" s="384"/>
      <c r="E42" s="385"/>
      <c r="F42" s="386"/>
      <c r="G42" s="387">
        <v>153922</v>
      </c>
      <c r="H42" s="388">
        <v>151803</v>
      </c>
      <c r="I42" s="388">
        <v>149565</v>
      </c>
      <c r="J42" s="388">
        <v>152124</v>
      </c>
      <c r="K42" s="388">
        <v>146147</v>
      </c>
      <c r="L42" s="389">
        <v>143046</v>
      </c>
      <c r="M42" s="389">
        <v>139620</v>
      </c>
      <c r="N42" s="389">
        <v>124751</v>
      </c>
      <c r="O42" s="389">
        <v>117525</v>
      </c>
      <c r="P42" s="390">
        <v>111927</v>
      </c>
      <c r="U42" s="391"/>
      <c r="V42" s="391"/>
    </row>
    <row r="43" spans="1:22" ht="12.75" customHeight="1">
      <c r="A43" s="393"/>
      <c r="B43" s="394" t="s">
        <v>26</v>
      </c>
      <c r="C43" s="395" t="s">
        <v>27</v>
      </c>
      <c r="D43" s="396"/>
      <c r="E43" s="397"/>
      <c r="F43" s="398"/>
      <c r="G43" s="399">
        <v>133632</v>
      </c>
      <c r="H43" s="400">
        <v>131788</v>
      </c>
      <c r="I43" s="400">
        <v>129697</v>
      </c>
      <c r="J43" s="400">
        <v>130584</v>
      </c>
      <c r="K43" s="400">
        <v>126108</v>
      </c>
      <c r="L43" s="401">
        <v>123751</v>
      </c>
      <c r="M43" s="401">
        <v>120856</v>
      </c>
      <c r="N43" s="401">
        <v>109448</v>
      </c>
      <c r="O43" s="401">
        <v>103380</v>
      </c>
      <c r="P43" s="402">
        <v>97649</v>
      </c>
      <c r="U43" s="391"/>
      <c r="V43" s="391"/>
    </row>
    <row r="44" spans="1:22" ht="12.75" customHeight="1">
      <c r="A44" s="393"/>
      <c r="B44" s="403"/>
      <c r="C44" s="404" t="s">
        <v>26</v>
      </c>
      <c r="D44" s="405" t="s">
        <v>29</v>
      </c>
      <c r="E44" s="406"/>
      <c r="F44" s="407"/>
      <c r="G44" s="408">
        <v>651</v>
      </c>
      <c r="H44" s="409">
        <v>663</v>
      </c>
      <c r="I44" s="409">
        <v>706</v>
      </c>
      <c r="J44" s="409">
        <v>672</v>
      </c>
      <c r="K44" s="409">
        <v>709</v>
      </c>
      <c r="L44" s="410">
        <v>674</v>
      </c>
      <c r="M44" s="410">
        <v>739</v>
      </c>
      <c r="N44" s="410">
        <v>600</v>
      </c>
      <c r="O44" s="410">
        <v>607</v>
      </c>
      <c r="P44" s="411">
        <v>503</v>
      </c>
      <c r="U44" s="391"/>
      <c r="V44" s="391"/>
    </row>
    <row r="45" spans="1:22" ht="12.75">
      <c r="A45" s="393"/>
      <c r="B45" s="403"/>
      <c r="C45" s="412"/>
      <c r="D45" s="413" t="s">
        <v>31</v>
      </c>
      <c r="E45" s="414"/>
      <c r="F45" s="415"/>
      <c r="G45" s="416">
        <v>503</v>
      </c>
      <c r="H45" s="417">
        <v>662</v>
      </c>
      <c r="I45" s="417">
        <v>687</v>
      </c>
      <c r="J45" s="417">
        <v>703</v>
      </c>
      <c r="K45" s="417">
        <v>729</v>
      </c>
      <c r="L45" s="418">
        <v>779</v>
      </c>
      <c r="M45" s="418">
        <v>684</v>
      </c>
      <c r="N45" s="418">
        <v>681</v>
      </c>
      <c r="O45" s="418">
        <v>702</v>
      </c>
      <c r="P45" s="419">
        <v>686</v>
      </c>
      <c r="U45" s="391"/>
      <c r="V45" s="391"/>
    </row>
    <row r="46" spans="1:22" ht="12.75">
      <c r="A46" s="393"/>
      <c r="B46" s="403"/>
      <c r="C46" s="420"/>
      <c r="D46" s="421" t="s">
        <v>33</v>
      </c>
      <c r="E46" s="422"/>
      <c r="F46" s="423"/>
      <c r="G46" s="416">
        <v>391</v>
      </c>
      <c r="H46" s="417">
        <v>243</v>
      </c>
      <c r="I46" s="417">
        <v>193</v>
      </c>
      <c r="J46" s="417">
        <v>151</v>
      </c>
      <c r="K46" s="417">
        <v>244</v>
      </c>
      <c r="L46" s="418">
        <v>277</v>
      </c>
      <c r="M46" s="418">
        <v>339</v>
      </c>
      <c r="N46" s="418">
        <v>230</v>
      </c>
      <c r="O46" s="418">
        <v>194</v>
      </c>
      <c r="P46" s="419">
        <v>227</v>
      </c>
      <c r="U46" s="391"/>
      <c r="V46" s="391"/>
    </row>
    <row r="47" spans="1:22" ht="12.75">
      <c r="A47" s="393"/>
      <c r="B47" s="403"/>
      <c r="C47" s="424"/>
      <c r="D47" s="425" t="s">
        <v>32</v>
      </c>
      <c r="E47" s="426"/>
      <c r="F47" s="427"/>
      <c r="G47" s="428">
        <v>132104</v>
      </c>
      <c r="H47" s="429">
        <v>130220</v>
      </c>
      <c r="I47" s="429">
        <v>128111</v>
      </c>
      <c r="J47" s="429">
        <v>129058</v>
      </c>
      <c r="K47" s="429">
        <v>124426</v>
      </c>
      <c r="L47" s="430">
        <v>122021</v>
      </c>
      <c r="M47" s="430">
        <v>119094</v>
      </c>
      <c r="N47" s="430">
        <v>107937</v>
      </c>
      <c r="O47" s="430">
        <v>101877</v>
      </c>
      <c r="P47" s="431">
        <v>96233</v>
      </c>
      <c r="U47" s="391"/>
      <c r="V47" s="391"/>
    </row>
    <row r="48" spans="1:22" ht="12.75">
      <c r="A48" s="393"/>
      <c r="B48" s="403"/>
      <c r="C48" s="432" t="s">
        <v>105</v>
      </c>
      <c r="D48" s="433"/>
      <c r="E48" s="434"/>
      <c r="F48" s="435"/>
      <c r="G48" s="399">
        <v>18513</v>
      </c>
      <c r="H48" s="400">
        <v>18176</v>
      </c>
      <c r="I48" s="400">
        <v>18048</v>
      </c>
      <c r="J48" s="400">
        <v>19631</v>
      </c>
      <c r="K48" s="400">
        <v>18194</v>
      </c>
      <c r="L48" s="401">
        <v>17437</v>
      </c>
      <c r="M48" s="401">
        <v>17002</v>
      </c>
      <c r="N48" s="401">
        <v>13469</v>
      </c>
      <c r="O48" s="401">
        <v>12336</v>
      </c>
      <c r="P48" s="402">
        <v>12363</v>
      </c>
      <c r="U48" s="391"/>
      <c r="V48" s="391"/>
    </row>
    <row r="49" spans="1:22" ht="13.5" thickBot="1">
      <c r="A49" s="436"/>
      <c r="B49" s="437"/>
      <c r="C49" s="438" t="s">
        <v>35</v>
      </c>
      <c r="D49" s="439"/>
      <c r="E49" s="440"/>
      <c r="F49" s="441"/>
      <c r="G49" s="442">
        <v>1777</v>
      </c>
      <c r="H49" s="443">
        <v>1839</v>
      </c>
      <c r="I49" s="443">
        <v>1820</v>
      </c>
      <c r="J49" s="443">
        <v>1909</v>
      </c>
      <c r="K49" s="443">
        <v>1845</v>
      </c>
      <c r="L49" s="444">
        <v>1858</v>
      </c>
      <c r="M49" s="444">
        <v>1762</v>
      </c>
      <c r="N49" s="444">
        <v>1834</v>
      </c>
      <c r="O49" s="444">
        <v>1809</v>
      </c>
      <c r="P49" s="445">
        <v>1915</v>
      </c>
      <c r="U49" s="391"/>
      <c r="V49" s="391"/>
    </row>
    <row r="50" spans="1:22" ht="12.75">
      <c r="A50" s="383"/>
      <c r="B50" s="384" t="s">
        <v>60</v>
      </c>
      <c r="C50" s="384"/>
      <c r="D50" s="384"/>
      <c r="E50" s="385"/>
      <c r="F50" s="386"/>
      <c r="G50" s="387">
        <v>14951</v>
      </c>
      <c r="H50" s="388">
        <v>15251</v>
      </c>
      <c r="I50" s="388">
        <v>13239</v>
      </c>
      <c r="J50" s="388">
        <v>13895</v>
      </c>
      <c r="K50" s="388">
        <v>14831</v>
      </c>
      <c r="L50" s="389">
        <v>15778</v>
      </c>
      <c r="M50" s="389">
        <v>14277</v>
      </c>
      <c r="N50" s="389">
        <v>14123</v>
      </c>
      <c r="O50" s="389">
        <v>10928</v>
      </c>
      <c r="P50" s="390">
        <v>9656</v>
      </c>
      <c r="U50" s="391"/>
      <c r="V50" s="391"/>
    </row>
    <row r="51" spans="1:22" ht="12.75" customHeight="1">
      <c r="A51" s="393"/>
      <c r="B51" s="446" t="s">
        <v>26</v>
      </c>
      <c r="C51" s="432" t="s">
        <v>27</v>
      </c>
      <c r="D51" s="396"/>
      <c r="E51" s="397"/>
      <c r="F51" s="398"/>
      <c r="G51" s="399">
        <v>9432</v>
      </c>
      <c r="H51" s="400">
        <v>10125</v>
      </c>
      <c r="I51" s="400">
        <v>9590</v>
      </c>
      <c r="J51" s="400">
        <v>8538</v>
      </c>
      <c r="K51" s="400">
        <v>9206</v>
      </c>
      <c r="L51" s="401">
        <v>9775</v>
      </c>
      <c r="M51" s="401">
        <v>8634</v>
      </c>
      <c r="N51" s="401">
        <v>8898</v>
      </c>
      <c r="O51" s="401">
        <v>6983</v>
      </c>
      <c r="P51" s="402">
        <v>6357</v>
      </c>
      <c r="U51" s="391"/>
      <c r="V51" s="391"/>
    </row>
    <row r="52" spans="1:22" ht="12.75" customHeight="1">
      <c r="A52" s="393"/>
      <c r="B52" s="403"/>
      <c r="C52" s="404" t="s">
        <v>26</v>
      </c>
      <c r="D52" s="405" t="s">
        <v>29</v>
      </c>
      <c r="E52" s="406"/>
      <c r="F52" s="407"/>
      <c r="G52" s="408">
        <v>0</v>
      </c>
      <c r="H52" s="409">
        <v>0</v>
      </c>
      <c r="I52" s="409">
        <v>0</v>
      </c>
      <c r="J52" s="409">
        <v>0</v>
      </c>
      <c r="K52" s="409">
        <v>0</v>
      </c>
      <c r="L52" s="410">
        <v>0</v>
      </c>
      <c r="M52" s="410">
        <v>0</v>
      </c>
      <c r="N52" s="410">
        <v>0</v>
      </c>
      <c r="O52" s="410">
        <v>0</v>
      </c>
      <c r="P52" s="411">
        <v>0</v>
      </c>
      <c r="U52" s="391"/>
      <c r="V52" s="391"/>
    </row>
    <row r="53" spans="1:22" ht="12.75">
      <c r="A53" s="393"/>
      <c r="B53" s="403"/>
      <c r="C53" s="412"/>
      <c r="D53" s="413" t="s">
        <v>31</v>
      </c>
      <c r="E53" s="414"/>
      <c r="F53" s="415"/>
      <c r="G53" s="416">
        <v>0</v>
      </c>
      <c r="H53" s="417">
        <v>0</v>
      </c>
      <c r="I53" s="417">
        <v>0</v>
      </c>
      <c r="J53" s="417">
        <v>0</v>
      </c>
      <c r="K53" s="417">
        <v>0</v>
      </c>
      <c r="L53" s="418">
        <v>0</v>
      </c>
      <c r="M53" s="418">
        <v>0</v>
      </c>
      <c r="N53" s="418">
        <v>0</v>
      </c>
      <c r="O53" s="418">
        <v>0</v>
      </c>
      <c r="P53" s="419">
        <v>0</v>
      </c>
      <c r="U53" s="391"/>
      <c r="V53" s="391"/>
    </row>
    <row r="54" spans="1:22" ht="12.75">
      <c r="A54" s="393"/>
      <c r="B54" s="403"/>
      <c r="C54" s="420"/>
      <c r="D54" s="421" t="s">
        <v>33</v>
      </c>
      <c r="E54" s="422"/>
      <c r="F54" s="423"/>
      <c r="G54" s="416">
        <v>162</v>
      </c>
      <c r="H54" s="417">
        <v>243</v>
      </c>
      <c r="I54" s="417">
        <v>137</v>
      </c>
      <c r="J54" s="417">
        <v>63</v>
      </c>
      <c r="K54" s="417">
        <v>89</v>
      </c>
      <c r="L54" s="418">
        <v>104</v>
      </c>
      <c r="M54" s="418">
        <v>113</v>
      </c>
      <c r="N54" s="418">
        <v>187</v>
      </c>
      <c r="O54" s="418">
        <v>128</v>
      </c>
      <c r="P54" s="419">
        <v>123</v>
      </c>
      <c r="U54" s="391"/>
      <c r="V54" s="391"/>
    </row>
    <row r="55" spans="1:22" ht="12.75">
      <c r="A55" s="393"/>
      <c r="B55" s="403"/>
      <c r="C55" s="424"/>
      <c r="D55" s="425" t="s">
        <v>32</v>
      </c>
      <c r="E55" s="426"/>
      <c r="F55" s="427"/>
      <c r="G55" s="428">
        <v>9270</v>
      </c>
      <c r="H55" s="429">
        <v>9882</v>
      </c>
      <c r="I55" s="429">
        <v>8453</v>
      </c>
      <c r="J55" s="429">
        <v>8475</v>
      </c>
      <c r="K55" s="429">
        <v>9117</v>
      </c>
      <c r="L55" s="430">
        <v>9671</v>
      </c>
      <c r="M55" s="430">
        <v>8521</v>
      </c>
      <c r="N55" s="430">
        <v>8711</v>
      </c>
      <c r="O55" s="430">
        <v>6855</v>
      </c>
      <c r="P55" s="431">
        <v>6234</v>
      </c>
      <c r="U55" s="391"/>
      <c r="V55" s="391"/>
    </row>
    <row r="56" spans="1:22" ht="12.75">
      <c r="A56" s="393"/>
      <c r="B56" s="403"/>
      <c r="C56" s="432" t="s">
        <v>105</v>
      </c>
      <c r="D56" s="433"/>
      <c r="E56" s="434"/>
      <c r="F56" s="435"/>
      <c r="G56" s="399">
        <v>5502</v>
      </c>
      <c r="H56" s="400">
        <v>5069</v>
      </c>
      <c r="I56" s="400">
        <v>4621</v>
      </c>
      <c r="J56" s="400">
        <v>5305</v>
      </c>
      <c r="K56" s="400">
        <v>5615</v>
      </c>
      <c r="L56" s="401">
        <v>5961</v>
      </c>
      <c r="M56" s="401">
        <v>5627</v>
      </c>
      <c r="N56" s="401">
        <v>5176</v>
      </c>
      <c r="O56" s="401">
        <v>3876</v>
      </c>
      <c r="P56" s="402">
        <v>3173</v>
      </c>
      <c r="U56" s="391"/>
      <c r="V56" s="391"/>
    </row>
    <row r="57" spans="1:22" ht="13.5" thickBot="1">
      <c r="A57" s="436"/>
      <c r="B57" s="437"/>
      <c r="C57" s="438" t="s">
        <v>35</v>
      </c>
      <c r="D57" s="439"/>
      <c r="E57" s="440"/>
      <c r="F57" s="441"/>
      <c r="G57" s="442">
        <v>17</v>
      </c>
      <c r="H57" s="443">
        <v>57</v>
      </c>
      <c r="I57" s="443">
        <v>28</v>
      </c>
      <c r="J57" s="443">
        <v>52</v>
      </c>
      <c r="K57" s="443">
        <v>10</v>
      </c>
      <c r="L57" s="444">
        <v>42</v>
      </c>
      <c r="M57" s="444">
        <v>16</v>
      </c>
      <c r="N57" s="444">
        <v>49</v>
      </c>
      <c r="O57" s="444">
        <v>69</v>
      </c>
      <c r="P57" s="445">
        <v>126</v>
      </c>
      <c r="U57" s="391"/>
      <c r="V57" s="391"/>
    </row>
    <row r="58" spans="1:22" ht="13.5" thickBot="1">
      <c r="A58" s="376" t="s">
        <v>42</v>
      </c>
      <c r="B58" s="377"/>
      <c r="C58" s="377"/>
      <c r="D58" s="377"/>
      <c r="E58" s="377"/>
      <c r="F58" s="377"/>
      <c r="G58" s="447"/>
      <c r="H58" s="448"/>
      <c r="I58" s="448"/>
      <c r="J58" s="449"/>
      <c r="K58" s="450"/>
      <c r="L58" s="451"/>
      <c r="M58" s="451"/>
      <c r="N58" s="451"/>
      <c r="O58" s="451"/>
      <c r="P58" s="452"/>
      <c r="U58" s="391"/>
      <c r="V58" s="391"/>
    </row>
    <row r="59" spans="1:22" ht="12.75">
      <c r="A59" s="383"/>
      <c r="B59" s="384" t="s">
        <v>37</v>
      </c>
      <c r="C59" s="384"/>
      <c r="D59" s="384"/>
      <c r="E59" s="385"/>
      <c r="F59" s="386"/>
      <c r="G59" s="387">
        <v>131303</v>
      </c>
      <c r="H59" s="388">
        <v>132886</v>
      </c>
      <c r="I59" s="388">
        <v>132644</v>
      </c>
      <c r="J59" s="388">
        <v>130282</v>
      </c>
      <c r="K59" s="388">
        <v>125493</v>
      </c>
      <c r="L59" s="389">
        <v>123151</v>
      </c>
      <c r="M59" s="389">
        <v>116446</v>
      </c>
      <c r="N59" s="389">
        <v>109514</v>
      </c>
      <c r="O59" s="453">
        <v>106816</v>
      </c>
      <c r="P59" s="454" t="s">
        <v>25</v>
      </c>
      <c r="U59" s="391"/>
      <c r="V59" s="391"/>
    </row>
    <row r="60" spans="1:22" ht="12.75" customHeight="1">
      <c r="A60" s="393"/>
      <c r="B60" s="394" t="s">
        <v>26</v>
      </c>
      <c r="C60" s="395" t="s">
        <v>27</v>
      </c>
      <c r="D60" s="396"/>
      <c r="E60" s="397"/>
      <c r="F60" s="398"/>
      <c r="G60" s="399">
        <v>112781</v>
      </c>
      <c r="H60" s="400">
        <v>113562</v>
      </c>
      <c r="I60" s="400">
        <v>112342</v>
      </c>
      <c r="J60" s="400">
        <v>110496</v>
      </c>
      <c r="K60" s="400">
        <v>106106</v>
      </c>
      <c r="L60" s="401">
        <v>103473</v>
      </c>
      <c r="M60" s="401">
        <v>97177</v>
      </c>
      <c r="N60" s="401">
        <v>93432</v>
      </c>
      <c r="O60" s="401">
        <v>91041</v>
      </c>
      <c r="P60" s="455" t="s">
        <v>25</v>
      </c>
      <c r="U60" s="391"/>
      <c r="V60" s="391"/>
    </row>
    <row r="61" spans="1:22" ht="12.75" customHeight="1">
      <c r="A61" s="393"/>
      <c r="B61" s="403"/>
      <c r="C61" s="404" t="s">
        <v>26</v>
      </c>
      <c r="D61" s="405" t="s">
        <v>29</v>
      </c>
      <c r="E61" s="406"/>
      <c r="F61" s="407"/>
      <c r="G61" s="408">
        <v>387</v>
      </c>
      <c r="H61" s="409">
        <v>358</v>
      </c>
      <c r="I61" s="409">
        <v>367</v>
      </c>
      <c r="J61" s="409">
        <v>325</v>
      </c>
      <c r="K61" s="409">
        <v>327</v>
      </c>
      <c r="L61" s="410">
        <v>339</v>
      </c>
      <c r="M61" s="410">
        <v>348</v>
      </c>
      <c r="N61" s="410">
        <v>293</v>
      </c>
      <c r="O61" s="410">
        <v>269</v>
      </c>
      <c r="P61" s="456" t="s">
        <v>25</v>
      </c>
      <c r="U61" s="391"/>
      <c r="V61" s="391"/>
    </row>
    <row r="62" spans="1:22" ht="12.75">
      <c r="A62" s="393"/>
      <c r="B62" s="403"/>
      <c r="C62" s="412"/>
      <c r="D62" s="413" t="s">
        <v>31</v>
      </c>
      <c r="E62" s="414"/>
      <c r="F62" s="415"/>
      <c r="G62" s="416">
        <v>714</v>
      </c>
      <c r="H62" s="417">
        <v>533</v>
      </c>
      <c r="I62" s="417">
        <v>561</v>
      </c>
      <c r="J62" s="417">
        <v>613</v>
      </c>
      <c r="K62" s="417">
        <v>625</v>
      </c>
      <c r="L62" s="418">
        <v>583</v>
      </c>
      <c r="M62" s="418">
        <v>683</v>
      </c>
      <c r="N62" s="418">
        <v>677</v>
      </c>
      <c r="O62" s="418">
        <v>637</v>
      </c>
      <c r="P62" s="457" t="s">
        <v>25</v>
      </c>
      <c r="U62" s="391"/>
      <c r="V62" s="391"/>
    </row>
    <row r="63" spans="1:22" ht="12.75">
      <c r="A63" s="393"/>
      <c r="B63" s="403"/>
      <c r="C63" s="420"/>
      <c r="D63" s="421" t="s">
        <v>33</v>
      </c>
      <c r="E63" s="422"/>
      <c r="F63" s="423"/>
      <c r="G63" s="416">
        <v>633</v>
      </c>
      <c r="H63" s="417">
        <v>525</v>
      </c>
      <c r="I63" s="417">
        <v>331</v>
      </c>
      <c r="J63" s="417">
        <v>345</v>
      </c>
      <c r="K63" s="417">
        <v>214</v>
      </c>
      <c r="L63" s="418">
        <v>184</v>
      </c>
      <c r="M63" s="418">
        <v>142</v>
      </c>
      <c r="N63" s="418">
        <v>199</v>
      </c>
      <c r="O63" s="418">
        <v>298</v>
      </c>
      <c r="P63" s="457" t="s">
        <v>25</v>
      </c>
      <c r="U63" s="391"/>
      <c r="V63" s="391"/>
    </row>
    <row r="64" spans="1:22" ht="12.75">
      <c r="A64" s="393"/>
      <c r="B64" s="403"/>
      <c r="C64" s="424"/>
      <c r="D64" s="425" t="s">
        <v>32</v>
      </c>
      <c r="E64" s="426"/>
      <c r="F64" s="427"/>
      <c r="G64" s="428">
        <v>111047</v>
      </c>
      <c r="H64" s="429">
        <v>112146</v>
      </c>
      <c r="I64" s="429">
        <v>111083</v>
      </c>
      <c r="J64" s="429">
        <v>109213</v>
      </c>
      <c r="K64" s="429">
        <v>104940</v>
      </c>
      <c r="L64" s="430">
        <v>102367</v>
      </c>
      <c r="M64" s="430">
        <v>96004</v>
      </c>
      <c r="N64" s="430">
        <v>92263</v>
      </c>
      <c r="O64" s="430">
        <v>89837</v>
      </c>
      <c r="P64" s="458" t="s">
        <v>25</v>
      </c>
      <c r="U64" s="391"/>
      <c r="V64" s="391"/>
    </row>
    <row r="65" spans="1:22" ht="12.75">
      <c r="A65" s="393"/>
      <c r="B65" s="403"/>
      <c r="C65" s="432" t="s">
        <v>105</v>
      </c>
      <c r="D65" s="433"/>
      <c r="E65" s="434"/>
      <c r="F65" s="435"/>
      <c r="G65" s="399">
        <v>16997</v>
      </c>
      <c r="H65" s="400">
        <v>17892</v>
      </c>
      <c r="I65" s="400">
        <v>18782</v>
      </c>
      <c r="J65" s="400">
        <v>18126</v>
      </c>
      <c r="K65" s="400">
        <v>17783</v>
      </c>
      <c r="L65" s="401">
        <v>18100</v>
      </c>
      <c r="M65" s="401">
        <v>17616</v>
      </c>
      <c r="N65" s="401">
        <v>14593</v>
      </c>
      <c r="O65" s="459">
        <v>14158</v>
      </c>
      <c r="P65" s="460" t="s">
        <v>25</v>
      </c>
      <c r="U65" s="391"/>
      <c r="V65" s="391"/>
    </row>
    <row r="66" spans="1:22" ht="13.5" thickBot="1">
      <c r="A66" s="436"/>
      <c r="B66" s="437"/>
      <c r="C66" s="438" t="s">
        <v>35</v>
      </c>
      <c r="D66" s="439"/>
      <c r="E66" s="440"/>
      <c r="F66" s="441"/>
      <c r="G66" s="442">
        <v>1525</v>
      </c>
      <c r="H66" s="443">
        <v>1432</v>
      </c>
      <c r="I66" s="443">
        <v>1520</v>
      </c>
      <c r="J66" s="443">
        <v>1660</v>
      </c>
      <c r="K66" s="443">
        <v>1604</v>
      </c>
      <c r="L66" s="444">
        <v>1578</v>
      </c>
      <c r="M66" s="444">
        <v>1653</v>
      </c>
      <c r="N66" s="444">
        <v>1489</v>
      </c>
      <c r="O66" s="444">
        <v>1617</v>
      </c>
      <c r="P66" s="461" t="s">
        <v>25</v>
      </c>
      <c r="U66" s="391"/>
      <c r="V66" s="391"/>
    </row>
    <row r="67" spans="1:22" ht="12.75">
      <c r="A67" s="383"/>
      <c r="B67" s="384" t="s">
        <v>59</v>
      </c>
      <c r="C67" s="384"/>
      <c r="D67" s="384"/>
      <c r="E67" s="385"/>
      <c r="F67" s="386"/>
      <c r="G67" s="387">
        <v>124903</v>
      </c>
      <c r="H67" s="388">
        <v>126270</v>
      </c>
      <c r="I67" s="388">
        <v>124633</v>
      </c>
      <c r="J67" s="388">
        <v>122239</v>
      </c>
      <c r="K67" s="388">
        <v>118420</v>
      </c>
      <c r="L67" s="389">
        <v>115506</v>
      </c>
      <c r="M67" s="389">
        <v>109080</v>
      </c>
      <c r="N67" s="389">
        <v>103070</v>
      </c>
      <c r="O67" s="389">
        <v>100724</v>
      </c>
      <c r="P67" s="462" t="s">
        <v>25</v>
      </c>
      <c r="U67" s="391"/>
      <c r="V67" s="391"/>
    </row>
    <row r="68" spans="1:22" ht="12.75" customHeight="1">
      <c r="A68" s="393"/>
      <c r="B68" s="394" t="s">
        <v>26</v>
      </c>
      <c r="C68" s="395" t="s">
        <v>27</v>
      </c>
      <c r="D68" s="396"/>
      <c r="E68" s="397"/>
      <c r="F68" s="398"/>
      <c r="G68" s="399">
        <v>109171</v>
      </c>
      <c r="H68" s="400">
        <v>110014</v>
      </c>
      <c r="I68" s="400">
        <v>108120</v>
      </c>
      <c r="J68" s="400">
        <v>105902</v>
      </c>
      <c r="K68" s="400">
        <v>102162</v>
      </c>
      <c r="L68" s="401">
        <v>99473</v>
      </c>
      <c r="M68" s="463">
        <v>93368</v>
      </c>
      <c r="N68" s="463">
        <v>89637</v>
      </c>
      <c r="O68" s="463">
        <v>87646</v>
      </c>
      <c r="P68" s="464" t="s">
        <v>25</v>
      </c>
      <c r="U68" s="391"/>
      <c r="V68" s="391"/>
    </row>
    <row r="69" spans="1:22" ht="12.75" customHeight="1">
      <c r="A69" s="393"/>
      <c r="B69" s="403"/>
      <c r="C69" s="404" t="s">
        <v>26</v>
      </c>
      <c r="D69" s="405" t="s">
        <v>29</v>
      </c>
      <c r="E69" s="406"/>
      <c r="F69" s="407"/>
      <c r="G69" s="408">
        <v>387</v>
      </c>
      <c r="H69" s="409">
        <v>358</v>
      </c>
      <c r="I69" s="409">
        <v>367</v>
      </c>
      <c r="J69" s="409">
        <v>325</v>
      </c>
      <c r="K69" s="409">
        <v>327</v>
      </c>
      <c r="L69" s="410">
        <v>339</v>
      </c>
      <c r="M69" s="410">
        <v>348</v>
      </c>
      <c r="N69" s="410">
        <v>293</v>
      </c>
      <c r="O69" s="410">
        <v>269</v>
      </c>
      <c r="P69" s="456" t="s">
        <v>25</v>
      </c>
      <c r="U69" s="391"/>
      <c r="V69" s="391"/>
    </row>
    <row r="70" spans="1:22" ht="12.75">
      <c r="A70" s="393"/>
      <c r="B70" s="403"/>
      <c r="C70" s="412"/>
      <c r="D70" s="413" t="s">
        <v>31</v>
      </c>
      <c r="E70" s="414"/>
      <c r="F70" s="415"/>
      <c r="G70" s="416">
        <v>714</v>
      </c>
      <c r="H70" s="417">
        <v>533</v>
      </c>
      <c r="I70" s="417">
        <v>561</v>
      </c>
      <c r="J70" s="417">
        <v>613</v>
      </c>
      <c r="K70" s="417">
        <v>625</v>
      </c>
      <c r="L70" s="418">
        <v>583</v>
      </c>
      <c r="M70" s="418">
        <v>683</v>
      </c>
      <c r="N70" s="418">
        <v>677</v>
      </c>
      <c r="O70" s="418">
        <v>637</v>
      </c>
      <c r="P70" s="457" t="s">
        <v>25</v>
      </c>
      <c r="U70" s="391"/>
      <c r="V70" s="391"/>
    </row>
    <row r="71" spans="1:22" ht="12.75">
      <c r="A71" s="393"/>
      <c r="B71" s="403"/>
      <c r="C71" s="420"/>
      <c r="D71" s="421" t="s">
        <v>33</v>
      </c>
      <c r="E71" s="422"/>
      <c r="F71" s="423"/>
      <c r="G71" s="416">
        <v>456</v>
      </c>
      <c r="H71" s="417">
        <v>427</v>
      </c>
      <c r="I71" s="417">
        <v>284</v>
      </c>
      <c r="J71" s="417">
        <v>255</v>
      </c>
      <c r="K71" s="417">
        <v>155</v>
      </c>
      <c r="L71" s="418">
        <v>117</v>
      </c>
      <c r="M71" s="418">
        <v>141</v>
      </c>
      <c r="N71" s="418">
        <v>131</v>
      </c>
      <c r="O71" s="418">
        <v>177</v>
      </c>
      <c r="P71" s="457" t="s">
        <v>25</v>
      </c>
      <c r="U71" s="391"/>
      <c r="V71" s="391"/>
    </row>
    <row r="72" spans="1:22" ht="12.75">
      <c r="A72" s="393"/>
      <c r="B72" s="403"/>
      <c r="C72" s="424"/>
      <c r="D72" s="425" t="s">
        <v>32</v>
      </c>
      <c r="E72" s="426"/>
      <c r="F72" s="427"/>
      <c r="G72" s="428">
        <v>107614</v>
      </c>
      <c r="H72" s="429">
        <v>108696</v>
      </c>
      <c r="I72" s="429">
        <v>106908</v>
      </c>
      <c r="J72" s="429">
        <v>104709</v>
      </c>
      <c r="K72" s="429">
        <v>101055</v>
      </c>
      <c r="L72" s="430">
        <v>98434</v>
      </c>
      <c r="M72" s="430">
        <v>92196</v>
      </c>
      <c r="N72" s="430">
        <v>88536</v>
      </c>
      <c r="O72" s="430">
        <v>86563</v>
      </c>
      <c r="P72" s="458" t="s">
        <v>25</v>
      </c>
      <c r="U72" s="391"/>
      <c r="V72" s="391"/>
    </row>
    <row r="73" spans="1:22" ht="12.75">
      <c r="A73" s="393"/>
      <c r="B73" s="403"/>
      <c r="C73" s="432" t="s">
        <v>105</v>
      </c>
      <c r="D73" s="433"/>
      <c r="E73" s="434"/>
      <c r="F73" s="435"/>
      <c r="G73" s="399">
        <v>14242</v>
      </c>
      <c r="H73" s="400">
        <v>14832</v>
      </c>
      <c r="I73" s="400">
        <v>15007</v>
      </c>
      <c r="J73" s="400">
        <v>14711</v>
      </c>
      <c r="K73" s="400">
        <v>14667</v>
      </c>
      <c r="L73" s="401">
        <v>14479</v>
      </c>
      <c r="M73" s="401">
        <v>14068</v>
      </c>
      <c r="N73" s="401">
        <v>11968</v>
      </c>
      <c r="O73" s="463">
        <v>11469</v>
      </c>
      <c r="P73" s="464" t="s">
        <v>25</v>
      </c>
      <c r="U73" s="391"/>
      <c r="V73" s="391"/>
    </row>
    <row r="74" spans="1:22" ht="13.5" thickBot="1">
      <c r="A74" s="436"/>
      <c r="B74" s="437"/>
      <c r="C74" s="438" t="s">
        <v>35</v>
      </c>
      <c r="D74" s="439"/>
      <c r="E74" s="440"/>
      <c r="F74" s="441"/>
      <c r="G74" s="442">
        <v>1490</v>
      </c>
      <c r="H74" s="443">
        <v>1424</v>
      </c>
      <c r="I74" s="443">
        <v>1506</v>
      </c>
      <c r="J74" s="443">
        <v>1626</v>
      </c>
      <c r="K74" s="443">
        <v>1591</v>
      </c>
      <c r="L74" s="444">
        <v>1554</v>
      </c>
      <c r="M74" s="444">
        <v>1644</v>
      </c>
      <c r="N74" s="444">
        <v>1465</v>
      </c>
      <c r="O74" s="459">
        <v>1609</v>
      </c>
      <c r="P74" s="460" t="s">
        <v>25</v>
      </c>
      <c r="U74" s="391"/>
      <c r="V74" s="391"/>
    </row>
    <row r="75" spans="1:22" ht="12.75">
      <c r="A75" s="383"/>
      <c r="B75" s="384" t="s">
        <v>60</v>
      </c>
      <c r="C75" s="384"/>
      <c r="D75" s="384"/>
      <c r="E75" s="385"/>
      <c r="F75" s="386"/>
      <c r="G75" s="387">
        <v>6400</v>
      </c>
      <c r="H75" s="388">
        <v>6616</v>
      </c>
      <c r="I75" s="388">
        <v>8011</v>
      </c>
      <c r="J75" s="388">
        <v>8043</v>
      </c>
      <c r="K75" s="388">
        <v>7073</v>
      </c>
      <c r="L75" s="389">
        <v>7645</v>
      </c>
      <c r="M75" s="389">
        <v>7366</v>
      </c>
      <c r="N75" s="389">
        <v>6444</v>
      </c>
      <c r="O75" s="389">
        <v>6092</v>
      </c>
      <c r="P75" s="462" t="s">
        <v>25</v>
      </c>
      <c r="U75" s="391"/>
      <c r="V75" s="391"/>
    </row>
    <row r="76" spans="1:22" ht="12.75" customHeight="1">
      <c r="A76" s="393"/>
      <c r="B76" s="394" t="s">
        <v>26</v>
      </c>
      <c r="C76" s="395" t="s">
        <v>27</v>
      </c>
      <c r="D76" s="396"/>
      <c r="E76" s="397"/>
      <c r="F76" s="398"/>
      <c r="G76" s="399">
        <v>3610</v>
      </c>
      <c r="H76" s="400">
        <v>3548</v>
      </c>
      <c r="I76" s="400">
        <v>4222</v>
      </c>
      <c r="J76" s="400">
        <v>4594</v>
      </c>
      <c r="K76" s="400">
        <v>3944</v>
      </c>
      <c r="L76" s="401">
        <v>4000</v>
      </c>
      <c r="M76" s="401">
        <v>3809</v>
      </c>
      <c r="N76" s="401">
        <v>3795</v>
      </c>
      <c r="O76" s="463">
        <v>3395</v>
      </c>
      <c r="P76" s="464" t="s">
        <v>25</v>
      </c>
      <c r="U76" s="391"/>
      <c r="V76" s="391"/>
    </row>
    <row r="77" spans="1:22" ht="12.75" customHeight="1">
      <c r="A77" s="393"/>
      <c r="B77" s="403"/>
      <c r="C77" s="404" t="s">
        <v>26</v>
      </c>
      <c r="D77" s="405" t="s">
        <v>29</v>
      </c>
      <c r="E77" s="406"/>
      <c r="F77" s="407"/>
      <c r="G77" s="408">
        <v>0</v>
      </c>
      <c r="H77" s="409">
        <v>0</v>
      </c>
      <c r="I77" s="409">
        <v>0</v>
      </c>
      <c r="J77" s="409">
        <v>0</v>
      </c>
      <c r="K77" s="409">
        <v>0</v>
      </c>
      <c r="L77" s="410">
        <v>0</v>
      </c>
      <c r="M77" s="410">
        <v>0</v>
      </c>
      <c r="N77" s="410">
        <v>0</v>
      </c>
      <c r="O77" s="410">
        <v>0</v>
      </c>
      <c r="P77" s="456" t="s">
        <v>25</v>
      </c>
      <c r="U77" s="391"/>
      <c r="V77" s="391"/>
    </row>
    <row r="78" spans="1:22" ht="12.75">
      <c r="A78" s="393"/>
      <c r="B78" s="403"/>
      <c r="C78" s="412"/>
      <c r="D78" s="413" t="s">
        <v>31</v>
      </c>
      <c r="E78" s="414"/>
      <c r="F78" s="415"/>
      <c r="G78" s="416">
        <v>0</v>
      </c>
      <c r="H78" s="417">
        <v>0</v>
      </c>
      <c r="I78" s="417">
        <v>0</v>
      </c>
      <c r="J78" s="417">
        <v>0</v>
      </c>
      <c r="K78" s="417">
        <v>0</v>
      </c>
      <c r="L78" s="418">
        <v>0</v>
      </c>
      <c r="M78" s="418">
        <v>0</v>
      </c>
      <c r="N78" s="418">
        <v>0</v>
      </c>
      <c r="O78" s="418">
        <v>0</v>
      </c>
      <c r="P78" s="457" t="s">
        <v>25</v>
      </c>
      <c r="U78" s="391"/>
      <c r="V78" s="391"/>
    </row>
    <row r="79" spans="1:22" ht="12.75">
      <c r="A79" s="393"/>
      <c r="B79" s="403"/>
      <c r="C79" s="420"/>
      <c r="D79" s="421" t="s">
        <v>33</v>
      </c>
      <c r="E79" s="422"/>
      <c r="F79" s="423"/>
      <c r="G79" s="416">
        <v>177</v>
      </c>
      <c r="H79" s="417">
        <v>98</v>
      </c>
      <c r="I79" s="417">
        <v>47</v>
      </c>
      <c r="J79" s="417">
        <v>90</v>
      </c>
      <c r="K79" s="417">
        <v>59</v>
      </c>
      <c r="L79" s="418">
        <v>67</v>
      </c>
      <c r="M79" s="418">
        <v>1</v>
      </c>
      <c r="N79" s="418">
        <v>68</v>
      </c>
      <c r="O79" s="418">
        <v>121</v>
      </c>
      <c r="P79" s="457" t="s">
        <v>25</v>
      </c>
      <c r="U79" s="391"/>
      <c r="V79" s="391"/>
    </row>
    <row r="80" spans="1:22" ht="12.75">
      <c r="A80" s="393"/>
      <c r="B80" s="403"/>
      <c r="C80" s="424"/>
      <c r="D80" s="425" t="s">
        <v>32</v>
      </c>
      <c r="E80" s="426"/>
      <c r="F80" s="427"/>
      <c r="G80" s="428">
        <v>3433</v>
      </c>
      <c r="H80" s="429">
        <v>3450</v>
      </c>
      <c r="I80" s="429">
        <v>4175</v>
      </c>
      <c r="J80" s="429">
        <v>4504</v>
      </c>
      <c r="K80" s="429">
        <v>3885</v>
      </c>
      <c r="L80" s="430">
        <v>3933</v>
      </c>
      <c r="M80" s="430">
        <v>3808</v>
      </c>
      <c r="N80" s="430">
        <v>3727</v>
      </c>
      <c r="O80" s="430">
        <v>3274</v>
      </c>
      <c r="P80" s="458" t="s">
        <v>25</v>
      </c>
      <c r="U80" s="391"/>
      <c r="V80" s="391"/>
    </row>
    <row r="81" spans="1:22" ht="12.75">
      <c r="A81" s="393"/>
      <c r="B81" s="403"/>
      <c r="C81" s="432" t="s">
        <v>105</v>
      </c>
      <c r="D81" s="433"/>
      <c r="E81" s="434"/>
      <c r="F81" s="435"/>
      <c r="G81" s="399">
        <v>2755</v>
      </c>
      <c r="H81" s="400">
        <v>3060</v>
      </c>
      <c r="I81" s="400">
        <v>3775</v>
      </c>
      <c r="J81" s="400">
        <v>3415</v>
      </c>
      <c r="K81" s="400">
        <v>3116</v>
      </c>
      <c r="L81" s="401">
        <v>3621</v>
      </c>
      <c r="M81" s="401">
        <v>3548</v>
      </c>
      <c r="N81" s="401">
        <v>2625</v>
      </c>
      <c r="O81" s="401">
        <v>2689</v>
      </c>
      <c r="P81" s="455" t="s">
        <v>25</v>
      </c>
      <c r="U81" s="391"/>
      <c r="V81" s="391"/>
    </row>
    <row r="82" spans="1:22" ht="13.5" thickBot="1">
      <c r="A82" s="436"/>
      <c r="B82" s="437"/>
      <c r="C82" s="438" t="s">
        <v>35</v>
      </c>
      <c r="D82" s="439"/>
      <c r="E82" s="440"/>
      <c r="F82" s="441"/>
      <c r="G82" s="442">
        <v>35</v>
      </c>
      <c r="H82" s="443">
        <v>8</v>
      </c>
      <c r="I82" s="443">
        <v>14</v>
      </c>
      <c r="J82" s="443">
        <v>34</v>
      </c>
      <c r="K82" s="443">
        <v>13</v>
      </c>
      <c r="L82" s="444">
        <v>24</v>
      </c>
      <c r="M82" s="444">
        <v>9</v>
      </c>
      <c r="N82" s="444">
        <v>24</v>
      </c>
      <c r="O82" s="444">
        <v>8</v>
      </c>
      <c r="P82" s="461" t="s">
        <v>25</v>
      </c>
      <c r="U82" s="391"/>
      <c r="V82" s="391"/>
    </row>
    <row r="83" spans="4:17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8" t="s">
        <v>127</v>
      </c>
      <c r="Q83" s="2"/>
    </row>
    <row r="84" spans="4:17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4:17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4:17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4:17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4:17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4:17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4:17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4:17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4:17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4:17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4:17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4:17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4:17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4:17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4:17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4:17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4:17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4:17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4:17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4:17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4:17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4:17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4:17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</sheetData>
  <sheetProtection password="CB3F" sheet="1"/>
  <mergeCells count="30">
    <mergeCell ref="O3:O6"/>
    <mergeCell ref="E1:P1"/>
    <mergeCell ref="A3:F7"/>
    <mergeCell ref="J3:J6"/>
    <mergeCell ref="G3:G6"/>
    <mergeCell ref="L3:L6"/>
    <mergeCell ref="M3:M6"/>
    <mergeCell ref="K3:K6"/>
    <mergeCell ref="P3:P6"/>
    <mergeCell ref="I3:I6"/>
    <mergeCell ref="N3:N6"/>
    <mergeCell ref="B76:B82"/>
    <mergeCell ref="C77:C80"/>
    <mergeCell ref="B68:B74"/>
    <mergeCell ref="H3:H6"/>
    <mergeCell ref="B26:B32"/>
    <mergeCell ref="B60:B66"/>
    <mergeCell ref="C61:C64"/>
    <mergeCell ref="B18:B24"/>
    <mergeCell ref="C11:C14"/>
    <mergeCell ref="C69:C72"/>
    <mergeCell ref="B10:B16"/>
    <mergeCell ref="C19:C22"/>
    <mergeCell ref="B51:B57"/>
    <mergeCell ref="C52:C55"/>
    <mergeCell ref="C27:C30"/>
    <mergeCell ref="B35:B41"/>
    <mergeCell ref="C36:C39"/>
    <mergeCell ref="B43:B49"/>
    <mergeCell ref="C44:C47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1"/>
  <sheetViews>
    <sheetView zoomScale="90" zoomScaleNormal="9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336" customWidth="1"/>
    <col min="2" max="4" width="2.7109375" style="336" customWidth="1"/>
    <col min="5" max="12" width="9.140625" style="336" customWidth="1"/>
    <col min="13" max="13" width="8.8515625" style="336" customWidth="1"/>
    <col min="14" max="14" width="8.7109375" style="336" customWidth="1"/>
    <col min="15" max="15" width="21.140625" style="333" customWidth="1"/>
    <col min="16" max="16" width="1.28515625" style="333" customWidth="1"/>
    <col min="17" max="17" width="1.421875" style="333" customWidth="1"/>
    <col min="18" max="21" width="6.7109375" style="333" customWidth="1"/>
    <col min="22" max="24" width="8.00390625" style="333" customWidth="1"/>
    <col min="25" max="28" width="6.7109375" style="333" customWidth="1"/>
    <col min="29" max="29" width="7.7109375" style="333" customWidth="1"/>
    <col min="30" max="30" width="8.140625" style="334" customWidth="1"/>
    <col min="31" max="32" width="6.7109375" style="334" customWidth="1"/>
    <col min="33" max="35" width="9.140625" style="334" customWidth="1"/>
    <col min="36" max="42" width="9.28125" style="334" bestFit="1" customWidth="1"/>
    <col min="43" max="43" width="15.28125" style="334" bestFit="1" customWidth="1"/>
    <col min="44" max="44" width="15.28125" style="334" customWidth="1"/>
    <col min="45" max="54" width="9.140625" style="334" customWidth="1"/>
    <col min="55" max="61" width="9.140625" style="335" customWidth="1"/>
    <col min="62" max="16384" width="9.140625" style="336" customWidth="1"/>
  </cols>
  <sheetData>
    <row r="1" spans="1:26" ht="30" customHeight="1">
      <c r="A1" s="329" t="s">
        <v>51</v>
      </c>
      <c r="B1" s="329"/>
      <c r="C1" s="329"/>
      <c r="D1" s="329"/>
      <c r="E1" s="330" t="s">
        <v>122</v>
      </c>
      <c r="F1" s="330"/>
      <c r="G1" s="330"/>
      <c r="H1" s="330"/>
      <c r="I1" s="330"/>
      <c r="J1" s="330"/>
      <c r="K1" s="330"/>
      <c r="L1" s="330"/>
      <c r="M1" s="329"/>
      <c r="N1" s="329"/>
      <c r="O1" s="331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</row>
    <row r="2" spans="1:26" ht="19.5" customHeight="1">
      <c r="A2" s="329"/>
      <c r="B2" s="329"/>
      <c r="C2" s="329"/>
      <c r="D2" s="329"/>
      <c r="E2" s="337"/>
      <c r="F2" s="337"/>
      <c r="G2" s="337"/>
      <c r="H2" s="337"/>
      <c r="I2" s="337"/>
      <c r="J2" s="337"/>
      <c r="K2" s="337"/>
      <c r="L2" s="337"/>
      <c r="M2" s="329"/>
      <c r="N2" s="329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</row>
    <row r="3" spans="1:15" ht="12.7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32"/>
    </row>
    <row r="4" spans="15:29" ht="13.5" customHeight="1">
      <c r="O4" s="332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</row>
    <row r="5" spans="15:61" ht="13.5" customHeight="1">
      <c r="O5" s="332"/>
      <c r="P5" s="332"/>
      <c r="Q5" s="338"/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13</v>
      </c>
      <c r="W5" s="338" t="s">
        <v>46</v>
      </c>
      <c r="X5" s="338" t="s">
        <v>86</v>
      </c>
      <c r="Y5" s="334" t="s">
        <v>101</v>
      </c>
      <c r="Z5" s="334" t="s">
        <v>109</v>
      </c>
      <c r="AA5" s="334" t="s">
        <v>129</v>
      </c>
      <c r="AB5" s="334"/>
      <c r="AC5" s="334"/>
      <c r="AY5" s="333"/>
      <c r="AZ5" s="333"/>
      <c r="BA5" s="333"/>
      <c r="BB5" s="333"/>
      <c r="BC5" s="336"/>
      <c r="BD5" s="336"/>
      <c r="BE5" s="336"/>
      <c r="BF5" s="336"/>
      <c r="BG5" s="336"/>
      <c r="BH5" s="336"/>
      <c r="BI5" s="336"/>
    </row>
    <row r="6" spans="15:61" ht="13.5" customHeight="1">
      <c r="O6" s="332" t="s">
        <v>52</v>
      </c>
      <c r="P6" s="332"/>
      <c r="Q6" s="339"/>
      <c r="R6" s="339">
        <v>576615</v>
      </c>
      <c r="S6" s="339">
        <v>579505</v>
      </c>
      <c r="T6" s="339">
        <v>577605</v>
      </c>
      <c r="U6" s="339">
        <v>576585</v>
      </c>
      <c r="V6" s="339">
        <v>569267</v>
      </c>
      <c r="W6" s="339">
        <v>564326</v>
      </c>
      <c r="X6" s="334">
        <v>556260</v>
      </c>
      <c r="Y6" s="334">
        <v>532918</v>
      </c>
      <c r="Z6" s="334">
        <v>501220</v>
      </c>
      <c r="AA6" s="334">
        <v>470754</v>
      </c>
      <c r="AB6" s="334"/>
      <c r="AC6" s="334"/>
      <c r="AY6" s="333"/>
      <c r="AZ6" s="333"/>
      <c r="BA6" s="333"/>
      <c r="BB6" s="333"/>
      <c r="BC6" s="336"/>
      <c r="BD6" s="336"/>
      <c r="BE6" s="336"/>
      <c r="BF6" s="336"/>
      <c r="BG6" s="336"/>
      <c r="BH6" s="336"/>
      <c r="BI6" s="336"/>
    </row>
    <row r="7" spans="15:61" ht="13.5" customHeight="1">
      <c r="O7" s="334" t="s">
        <v>69</v>
      </c>
      <c r="P7" s="334"/>
      <c r="Q7" s="340"/>
      <c r="R7" s="340">
        <v>143288</v>
      </c>
      <c r="S7" s="340">
        <v>143511</v>
      </c>
      <c r="T7" s="340">
        <v>144605</v>
      </c>
      <c r="U7" s="340">
        <v>146354</v>
      </c>
      <c r="V7" s="340">
        <v>146370</v>
      </c>
      <c r="W7" s="340">
        <v>146021</v>
      </c>
      <c r="X7" s="334">
        <v>143851</v>
      </c>
      <c r="Y7" s="334">
        <v>139066</v>
      </c>
      <c r="Z7" s="334">
        <v>134965</v>
      </c>
      <c r="AA7" s="334">
        <v>131013</v>
      </c>
      <c r="AB7" s="334"/>
      <c r="AC7" s="334"/>
      <c r="AY7" s="333"/>
      <c r="AZ7" s="333"/>
      <c r="BA7" s="333"/>
      <c r="BB7" s="333"/>
      <c r="BC7" s="336"/>
      <c r="BD7" s="336"/>
      <c r="BE7" s="336"/>
      <c r="BF7" s="336"/>
      <c r="BG7" s="336"/>
      <c r="BH7" s="336"/>
      <c r="BI7" s="336"/>
    </row>
    <row r="8" spans="15:61" ht="13.5" customHeight="1">
      <c r="O8" s="334" t="s">
        <v>70</v>
      </c>
      <c r="P8" s="334"/>
      <c r="Q8" s="340"/>
      <c r="R8" s="340">
        <v>389706</v>
      </c>
      <c r="S8" s="340">
        <v>390911</v>
      </c>
      <c r="T8" s="340">
        <v>387745</v>
      </c>
      <c r="U8" s="340">
        <v>386991</v>
      </c>
      <c r="V8" s="340">
        <v>379404</v>
      </c>
      <c r="W8" s="340">
        <v>373246</v>
      </c>
      <c r="X8" s="334">
        <v>367889</v>
      </c>
      <c r="Y8" s="334">
        <v>350645</v>
      </c>
      <c r="Z8" s="334">
        <v>329773</v>
      </c>
      <c r="AA8" s="334">
        <v>309575</v>
      </c>
      <c r="AB8" s="334"/>
      <c r="AC8" s="334"/>
      <c r="AY8" s="333"/>
      <c r="AZ8" s="333"/>
      <c r="BA8" s="333"/>
      <c r="BB8" s="333"/>
      <c r="BC8" s="336"/>
      <c r="BD8" s="336"/>
      <c r="BE8" s="336"/>
      <c r="BF8" s="336"/>
      <c r="BG8" s="336"/>
      <c r="BH8" s="336"/>
      <c r="BI8" s="336"/>
    </row>
    <row r="9" spans="15:61" ht="13.5" customHeight="1">
      <c r="O9" s="334" t="s">
        <v>65</v>
      </c>
      <c r="P9" s="334"/>
      <c r="Q9" s="340"/>
      <c r="R9" s="340">
        <v>43621</v>
      </c>
      <c r="S9" s="340">
        <v>45083</v>
      </c>
      <c r="T9" s="340">
        <v>45255</v>
      </c>
      <c r="U9" s="340">
        <v>43240</v>
      </c>
      <c r="V9" s="340">
        <v>43493</v>
      </c>
      <c r="W9" s="340">
        <v>45059</v>
      </c>
      <c r="X9" s="334">
        <v>44520</v>
      </c>
      <c r="Y9" s="334">
        <v>43207</v>
      </c>
      <c r="Z9" s="334">
        <v>36482</v>
      </c>
      <c r="AA9" s="334">
        <v>30166</v>
      </c>
      <c r="AB9" s="334"/>
      <c r="AC9" s="334"/>
      <c r="AY9" s="333"/>
      <c r="AZ9" s="333"/>
      <c r="BA9" s="333"/>
      <c r="BB9" s="333"/>
      <c r="BC9" s="336"/>
      <c r="BD9" s="336"/>
      <c r="BE9" s="336"/>
      <c r="BF9" s="336"/>
      <c r="BG9" s="336"/>
      <c r="BH9" s="336"/>
      <c r="BI9" s="336"/>
    </row>
    <row r="10" spans="15:61" ht="13.5" customHeight="1">
      <c r="O10" s="341"/>
      <c r="P10" s="334"/>
      <c r="Q10" s="334"/>
      <c r="R10" s="334"/>
      <c r="S10" s="334"/>
      <c r="T10" s="334"/>
      <c r="U10" s="334"/>
      <c r="V10" s="342"/>
      <c r="W10" s="342"/>
      <c r="X10" s="342"/>
      <c r="Y10" s="334"/>
      <c r="Z10" s="334"/>
      <c r="AA10" s="334"/>
      <c r="AB10" s="334"/>
      <c r="AC10" s="334"/>
      <c r="AY10" s="333"/>
      <c r="AZ10" s="333"/>
      <c r="BA10" s="333"/>
      <c r="BB10" s="333"/>
      <c r="BC10" s="336"/>
      <c r="BD10" s="336"/>
      <c r="BE10" s="336"/>
      <c r="BF10" s="336"/>
      <c r="BG10" s="336"/>
      <c r="BH10" s="336"/>
      <c r="BI10" s="336"/>
    </row>
    <row r="11" spans="15:61" ht="13.5" customHeight="1">
      <c r="O11" s="334"/>
      <c r="P11" s="334"/>
      <c r="Q11" s="334"/>
      <c r="R11" s="334"/>
      <c r="S11" s="334"/>
      <c r="T11" s="334"/>
      <c r="U11" s="334"/>
      <c r="V11" s="342"/>
      <c r="W11" s="342"/>
      <c r="X11" s="342"/>
      <c r="Y11" s="334"/>
      <c r="Z11" s="334"/>
      <c r="AA11" s="334"/>
      <c r="AB11" s="334"/>
      <c r="AC11" s="334"/>
      <c r="AY11" s="333"/>
      <c r="AZ11" s="333"/>
      <c r="BA11" s="333"/>
      <c r="BB11" s="333"/>
      <c r="BC11" s="336"/>
      <c r="BD11" s="336"/>
      <c r="BE11" s="336"/>
      <c r="BF11" s="336"/>
      <c r="BG11" s="336"/>
      <c r="BH11" s="336"/>
      <c r="BI11" s="336"/>
    </row>
    <row r="12" spans="15:61" ht="13.5" customHeight="1">
      <c r="O12" s="343"/>
      <c r="P12" s="334"/>
      <c r="Q12" s="334"/>
      <c r="R12" s="334"/>
      <c r="S12" s="334"/>
      <c r="T12" s="334"/>
      <c r="U12" s="334"/>
      <c r="V12" s="342"/>
      <c r="W12" s="342"/>
      <c r="X12" s="342"/>
      <c r="Y12" s="334"/>
      <c r="Z12" s="334"/>
      <c r="AA12" s="334"/>
      <c r="AB12" s="334"/>
      <c r="AC12" s="334"/>
      <c r="AY12" s="333"/>
      <c r="AZ12" s="333"/>
      <c r="BA12" s="333"/>
      <c r="BB12" s="333"/>
      <c r="BC12" s="336"/>
      <c r="BD12" s="336"/>
      <c r="BE12" s="336"/>
      <c r="BF12" s="336"/>
      <c r="BG12" s="336"/>
      <c r="BH12" s="336"/>
      <c r="BI12" s="336"/>
    </row>
    <row r="13" spans="15:61" ht="13.5" customHeight="1">
      <c r="O13" s="334"/>
      <c r="P13" s="334"/>
      <c r="Q13" s="340"/>
      <c r="R13" s="340"/>
      <c r="S13" s="340"/>
      <c r="T13" s="340"/>
      <c r="U13" s="340"/>
      <c r="V13" s="340"/>
      <c r="W13" s="340"/>
      <c r="X13" s="340"/>
      <c r="Y13" s="334"/>
      <c r="Z13" s="334"/>
      <c r="AA13" s="334"/>
      <c r="AB13" s="334"/>
      <c r="AC13" s="334"/>
      <c r="AY13" s="333"/>
      <c r="AZ13" s="333"/>
      <c r="BA13" s="333"/>
      <c r="BB13" s="333"/>
      <c r="BC13" s="336"/>
      <c r="BD13" s="336"/>
      <c r="BE13" s="336"/>
      <c r="BF13" s="336"/>
      <c r="BG13" s="336"/>
      <c r="BH13" s="336"/>
      <c r="BI13" s="336"/>
    </row>
    <row r="14" spans="15:61" ht="13.5" customHeight="1">
      <c r="O14" s="334"/>
      <c r="P14" s="334"/>
      <c r="Q14" s="340"/>
      <c r="R14" s="340"/>
      <c r="S14" s="340"/>
      <c r="T14" s="340"/>
      <c r="U14" s="340"/>
      <c r="V14" s="340"/>
      <c r="W14" s="340"/>
      <c r="X14" s="340"/>
      <c r="Y14" s="334"/>
      <c r="Z14" s="334"/>
      <c r="AA14" s="334"/>
      <c r="AB14" s="334"/>
      <c r="AC14" s="334"/>
      <c r="AY14" s="333"/>
      <c r="AZ14" s="333"/>
      <c r="BA14" s="333"/>
      <c r="BB14" s="333"/>
      <c r="BC14" s="336"/>
      <c r="BD14" s="336"/>
      <c r="BE14" s="336"/>
      <c r="BF14" s="336"/>
      <c r="BG14" s="336"/>
      <c r="BH14" s="336"/>
      <c r="BI14" s="336"/>
    </row>
    <row r="15" spans="15:61" ht="13.5" customHeight="1">
      <c r="O15" s="334"/>
      <c r="P15" s="334"/>
      <c r="Q15" s="340"/>
      <c r="R15" s="340"/>
      <c r="S15" s="340"/>
      <c r="T15" s="340"/>
      <c r="U15" s="340"/>
      <c r="V15" s="340"/>
      <c r="W15" s="340"/>
      <c r="X15" s="340"/>
      <c r="Y15" s="334"/>
      <c r="Z15" s="334"/>
      <c r="AA15" s="334"/>
      <c r="AB15" s="334"/>
      <c r="AC15" s="334"/>
      <c r="AY15" s="333"/>
      <c r="AZ15" s="333"/>
      <c r="BA15" s="333"/>
      <c r="BB15" s="333"/>
      <c r="BC15" s="336"/>
      <c r="BD15" s="336"/>
      <c r="BE15" s="336"/>
      <c r="BF15" s="336"/>
      <c r="BG15" s="336"/>
      <c r="BH15" s="336"/>
      <c r="BI15" s="336"/>
    </row>
    <row r="16" spans="15:61" ht="13.5" customHeight="1">
      <c r="O16" s="332"/>
      <c r="AY16" s="333"/>
      <c r="AZ16" s="333"/>
      <c r="BA16" s="333"/>
      <c r="BB16" s="333"/>
      <c r="BC16" s="336"/>
      <c r="BD16" s="336"/>
      <c r="BE16" s="336"/>
      <c r="BF16" s="336"/>
      <c r="BG16" s="336"/>
      <c r="BH16" s="336"/>
      <c r="BI16" s="336"/>
    </row>
    <row r="17" spans="15:61" ht="13.5" customHeight="1">
      <c r="O17" s="332"/>
      <c r="AY17" s="333"/>
      <c r="AZ17" s="333"/>
      <c r="BA17" s="333"/>
      <c r="BB17" s="333"/>
      <c r="BC17" s="336"/>
      <c r="BD17" s="336"/>
      <c r="BE17" s="336"/>
      <c r="BF17" s="336"/>
      <c r="BG17" s="336"/>
      <c r="BH17" s="336"/>
      <c r="BI17" s="336"/>
    </row>
    <row r="18" spans="51:61" ht="13.5" customHeight="1">
      <c r="AY18" s="333"/>
      <c r="AZ18" s="333"/>
      <c r="BA18" s="333"/>
      <c r="BB18" s="333"/>
      <c r="BC18" s="336"/>
      <c r="BD18" s="336"/>
      <c r="BE18" s="336"/>
      <c r="BF18" s="336"/>
      <c r="BG18" s="336"/>
      <c r="BH18" s="336"/>
      <c r="BI18" s="336"/>
    </row>
    <row r="20" spans="30:61" ht="13.5" customHeight="1">
      <c r="AD20" s="332"/>
      <c r="AI20" s="332"/>
      <c r="AJ20" s="344" t="str">
        <f>R5</f>
        <v>2003/04</v>
      </c>
      <c r="AK20" s="344" t="str">
        <f>S5</f>
        <v>2004/05</v>
      </c>
      <c r="AL20" s="344" t="str">
        <f>T5</f>
        <v>2005/06</v>
      </c>
      <c r="AM20" s="344" t="s">
        <v>19</v>
      </c>
      <c r="AN20" s="344" t="s">
        <v>13</v>
      </c>
      <c r="AO20" s="344" t="s">
        <v>46</v>
      </c>
      <c r="AP20" s="344" t="s">
        <v>86</v>
      </c>
      <c r="AQ20" s="334" t="s">
        <v>101</v>
      </c>
      <c r="AR20" s="334" t="s">
        <v>108</v>
      </c>
      <c r="AS20" s="334" t="s">
        <v>112</v>
      </c>
      <c r="BC20" s="336"/>
      <c r="BD20" s="336"/>
      <c r="BE20" s="336"/>
      <c r="BF20" s="336"/>
      <c r="BG20" s="336"/>
      <c r="BH20" s="336"/>
      <c r="BI20" s="336"/>
    </row>
    <row r="21" spans="35:61" ht="13.5" customHeight="1">
      <c r="AI21" s="334" t="s">
        <v>69</v>
      </c>
      <c r="AJ21" s="345">
        <f aca="true" t="shared" si="0" ref="AJ21:AP21">+R7/R$6</f>
        <v>0.24849856490032343</v>
      </c>
      <c r="AK21" s="345">
        <f t="shared" si="0"/>
        <v>0.24764411005944728</v>
      </c>
      <c r="AL21" s="345">
        <f t="shared" si="0"/>
        <v>0.2503527497165018</v>
      </c>
      <c r="AM21" s="345">
        <f t="shared" si="0"/>
        <v>0.25382901046680023</v>
      </c>
      <c r="AN21" s="345">
        <f t="shared" si="0"/>
        <v>0.2571201211382357</v>
      </c>
      <c r="AO21" s="345">
        <f t="shared" si="0"/>
        <v>0.2587529194118293</v>
      </c>
      <c r="AP21" s="345">
        <f t="shared" si="0"/>
        <v>0.25860389026714126</v>
      </c>
      <c r="AQ21" s="345">
        <f>+Y7/Y$6</f>
        <v>0.26095196634379025</v>
      </c>
      <c r="AR21" s="345">
        <f>+Z7/Z$6</f>
        <v>0.2692729739435777</v>
      </c>
      <c r="AS21" s="345">
        <f>+Z7/Z$6</f>
        <v>0.2692729739435777</v>
      </c>
      <c r="BC21" s="336"/>
      <c r="BD21" s="336"/>
      <c r="BE21" s="336"/>
      <c r="BF21" s="336"/>
      <c r="BG21" s="336"/>
      <c r="BH21" s="336"/>
      <c r="BI21" s="336"/>
    </row>
    <row r="22" spans="35:61" ht="13.5" customHeight="1">
      <c r="AI22" s="334" t="s">
        <v>70</v>
      </c>
      <c r="AJ22" s="345">
        <f aca="true" t="shared" si="1" ref="AJ22:AP22">+R8/R6</f>
        <v>0.6758513045966547</v>
      </c>
      <c r="AK22" s="345">
        <f t="shared" si="1"/>
        <v>0.6745601849854618</v>
      </c>
      <c r="AL22" s="345">
        <f t="shared" si="1"/>
        <v>0.6712978592636837</v>
      </c>
      <c r="AM22" s="345">
        <f t="shared" si="1"/>
        <v>0.671177710138141</v>
      </c>
      <c r="AN22" s="345">
        <f t="shared" si="1"/>
        <v>0.6664781201088418</v>
      </c>
      <c r="AO22" s="345">
        <f t="shared" si="1"/>
        <v>0.6614013885590952</v>
      </c>
      <c r="AP22" s="345">
        <f t="shared" si="1"/>
        <v>0.6613615934994427</v>
      </c>
      <c r="AQ22" s="345">
        <f>+Y8/Y6</f>
        <v>0.6579717705162895</v>
      </c>
      <c r="AR22" s="345">
        <f>+Z8/Z6</f>
        <v>0.6579406248753042</v>
      </c>
      <c r="AS22" s="345">
        <f>+Z8/Z6</f>
        <v>0.6579406248753042</v>
      </c>
      <c r="BC22" s="336"/>
      <c r="BD22" s="336"/>
      <c r="BE22" s="336"/>
      <c r="BF22" s="336"/>
      <c r="BG22" s="336"/>
      <c r="BH22" s="336"/>
      <c r="BI22" s="336"/>
    </row>
    <row r="23" spans="35:61" ht="13.5" customHeight="1">
      <c r="AI23" s="334" t="s">
        <v>65</v>
      </c>
      <c r="AJ23" s="345">
        <f aca="true" t="shared" si="2" ref="AJ23:AP23">+R9/R6</f>
        <v>0.07565013050302195</v>
      </c>
      <c r="AK23" s="345">
        <f t="shared" si="2"/>
        <v>0.07779570495509099</v>
      </c>
      <c r="AL23" s="345">
        <f t="shared" si="2"/>
        <v>0.07834939101981458</v>
      </c>
      <c r="AM23" s="345">
        <f t="shared" si="2"/>
        <v>0.07499327939505884</v>
      </c>
      <c r="AN23" s="345">
        <f t="shared" si="2"/>
        <v>0.07640175875292261</v>
      </c>
      <c r="AO23" s="345">
        <f t="shared" si="2"/>
        <v>0.07984569202907539</v>
      </c>
      <c r="AP23" s="345">
        <f t="shared" si="2"/>
        <v>0.08003451623341602</v>
      </c>
      <c r="AQ23" s="345">
        <f>+Y9/Y6</f>
        <v>0.08107626313992021</v>
      </c>
      <c r="AR23" s="345">
        <f>+Z9/Z6</f>
        <v>0.07278640118111807</v>
      </c>
      <c r="AS23" s="345">
        <f>+Z9/Z6</f>
        <v>0.07278640118111807</v>
      </c>
      <c r="BC23" s="336"/>
      <c r="BD23" s="336"/>
      <c r="BE23" s="336"/>
      <c r="BF23" s="336"/>
      <c r="BG23" s="336"/>
      <c r="BH23" s="336"/>
      <c r="BI23" s="336"/>
    </row>
    <row r="25" spans="36:42" ht="13.5" customHeight="1">
      <c r="AJ25" s="334">
        <v>0.24850804640361573</v>
      </c>
      <c r="AK25" s="334">
        <v>0.2476492382134038</v>
      </c>
      <c r="AL25" s="334">
        <v>0.2503527497165018</v>
      </c>
      <c r="AM25" s="334">
        <v>0.25382901046680023</v>
      </c>
      <c r="AN25" s="334">
        <v>0.2571201211382357</v>
      </c>
      <c r="AO25" s="334">
        <v>0.2587529194118293</v>
      </c>
      <c r="AP25" s="334">
        <v>0.25860389026714126</v>
      </c>
    </row>
    <row r="26" spans="36:42" ht="13.5" customHeight="1">
      <c r="AJ26" s="334">
        <v>0.6758389366502888</v>
      </c>
      <c r="AK26" s="334">
        <v>0.674536189393142</v>
      </c>
      <c r="AL26" s="334">
        <v>0.6712978592636837</v>
      </c>
      <c r="AM26" s="334">
        <v>0.671177710138141</v>
      </c>
      <c r="AN26" s="334">
        <v>0.6664781201088418</v>
      </c>
      <c r="AO26" s="334">
        <v>0.6614013885590952</v>
      </c>
      <c r="AP26" s="334">
        <v>0.6613615934994427</v>
      </c>
    </row>
    <row r="27" spans="36:42" ht="13.5" customHeight="1">
      <c r="AJ27" s="334">
        <v>0.07565301694609543</v>
      </c>
      <c r="AK27" s="334">
        <v>0.07779731592961434</v>
      </c>
      <c r="AL27" s="334">
        <v>0.07834939101981458</v>
      </c>
      <c r="AM27" s="334">
        <v>0.07499327939505884</v>
      </c>
      <c r="AN27" s="334">
        <v>0.07640175875292261</v>
      </c>
      <c r="AO27" s="334">
        <v>0.07984569202907539</v>
      </c>
      <c r="AP27" s="334">
        <v>0.08003451623341602</v>
      </c>
    </row>
    <row r="40" ht="13.5" customHeight="1">
      <c r="L40" s="346"/>
    </row>
    <row r="41" ht="15" customHeight="1">
      <c r="L41" s="346" t="s">
        <v>127</v>
      </c>
    </row>
  </sheetData>
  <sheetProtection password="CB3F" sheet="1"/>
  <mergeCells count="1">
    <mergeCell ref="E1:L1"/>
  </mergeCells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57421875" style="2" customWidth="1"/>
    <col min="6" max="6" width="1.1484375" style="2" customWidth="1"/>
    <col min="7" max="16" width="6.421875" style="2" customWidth="1"/>
    <col min="17" max="16384" width="9.140625" style="2" customWidth="1"/>
  </cols>
  <sheetData>
    <row r="1" spans="1:16" s="9" customFormat="1" ht="30" customHeight="1">
      <c r="A1" s="5" t="s">
        <v>4</v>
      </c>
      <c r="B1" s="322"/>
      <c r="C1" s="322"/>
      <c r="D1" s="322"/>
      <c r="E1" s="7" t="s">
        <v>121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5" customFormat="1" ht="19.5" customHeight="1" thickBot="1">
      <c r="A2" s="10" t="s">
        <v>14</v>
      </c>
      <c r="B2" s="11"/>
      <c r="C2" s="11"/>
      <c r="D2" s="11"/>
      <c r="E2" s="323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31" ht="12.75">
      <c r="A9" s="227"/>
      <c r="B9" s="228" t="s">
        <v>37</v>
      </c>
      <c r="C9" s="228"/>
      <c r="D9" s="228"/>
      <c r="E9" s="229"/>
      <c r="F9" s="230"/>
      <c r="G9" s="279">
        <v>576615</v>
      </c>
      <c r="H9" s="279">
        <v>579505</v>
      </c>
      <c r="I9" s="279">
        <v>577605</v>
      </c>
      <c r="J9" s="279">
        <v>576585</v>
      </c>
      <c r="K9" s="279">
        <v>569267</v>
      </c>
      <c r="L9" s="280">
        <v>564326</v>
      </c>
      <c r="M9" s="280">
        <v>556260</v>
      </c>
      <c r="N9" s="280">
        <v>532918</v>
      </c>
      <c r="O9" s="280">
        <v>501220</v>
      </c>
      <c r="P9" s="281">
        <v>470754</v>
      </c>
      <c r="Y9" s="282"/>
      <c r="Z9" s="282"/>
      <c r="AA9" s="282"/>
      <c r="AB9" s="282"/>
      <c r="AC9" s="282"/>
      <c r="AD9" s="282"/>
      <c r="AE9" s="282"/>
    </row>
    <row r="10" spans="1:30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283">
        <v>2829</v>
      </c>
      <c r="H10" s="283">
        <v>2648</v>
      </c>
      <c r="I10" s="283">
        <v>2381</v>
      </c>
      <c r="J10" s="283">
        <v>1988</v>
      </c>
      <c r="K10" s="283">
        <v>1749</v>
      </c>
      <c r="L10" s="284">
        <v>1795</v>
      </c>
      <c r="M10" s="284">
        <v>1917</v>
      </c>
      <c r="N10" s="284">
        <v>2107</v>
      </c>
      <c r="O10" s="284">
        <v>2053</v>
      </c>
      <c r="P10" s="285">
        <v>1965</v>
      </c>
      <c r="Y10" s="282"/>
      <c r="Z10" s="282"/>
      <c r="AA10" s="282"/>
      <c r="AB10" s="282"/>
      <c r="AC10" s="282"/>
      <c r="AD10" s="282"/>
    </row>
    <row r="11" spans="1:30" ht="15">
      <c r="A11" s="235"/>
      <c r="B11" s="236"/>
      <c r="C11" s="237" t="s">
        <v>95</v>
      </c>
      <c r="D11" s="237"/>
      <c r="E11" s="238"/>
      <c r="F11" s="239"/>
      <c r="G11" s="286">
        <v>147891</v>
      </c>
      <c r="H11" s="286">
        <v>142697</v>
      </c>
      <c r="I11" s="286">
        <v>136603</v>
      </c>
      <c r="J11" s="286">
        <v>130847</v>
      </c>
      <c r="K11" s="286">
        <v>123550</v>
      </c>
      <c r="L11" s="287">
        <v>116401</v>
      </c>
      <c r="M11" s="287">
        <v>113609</v>
      </c>
      <c r="N11" s="287">
        <v>108529</v>
      </c>
      <c r="O11" s="287">
        <v>103685</v>
      </c>
      <c r="P11" s="288">
        <v>100558</v>
      </c>
      <c r="Y11" s="282"/>
      <c r="Z11" s="282"/>
      <c r="AA11" s="282"/>
      <c r="AB11" s="282"/>
      <c r="AC11" s="282"/>
      <c r="AD11" s="282"/>
    </row>
    <row r="12" spans="1:30" ht="15">
      <c r="A12" s="235"/>
      <c r="B12" s="243"/>
      <c r="C12" s="244" t="s">
        <v>96</v>
      </c>
      <c r="D12" s="244"/>
      <c r="E12" s="245"/>
      <c r="F12" s="72"/>
      <c r="G12" s="289">
        <v>382274</v>
      </c>
      <c r="H12" s="289">
        <v>389077</v>
      </c>
      <c r="I12" s="289">
        <v>393366</v>
      </c>
      <c r="J12" s="289">
        <v>400510</v>
      </c>
      <c r="K12" s="289">
        <v>400475</v>
      </c>
      <c r="L12" s="290">
        <v>401071</v>
      </c>
      <c r="M12" s="290">
        <v>396214</v>
      </c>
      <c r="N12" s="290">
        <v>379075</v>
      </c>
      <c r="O12" s="290">
        <v>359000</v>
      </c>
      <c r="P12" s="291">
        <v>338065</v>
      </c>
      <c r="Y12" s="282"/>
      <c r="Z12" s="282"/>
      <c r="AA12" s="282"/>
      <c r="AB12" s="282"/>
      <c r="AC12" s="282"/>
      <c r="AD12" s="282"/>
    </row>
    <row r="13" spans="1:30" ht="13.5" thickBot="1">
      <c r="A13" s="235"/>
      <c r="B13" s="243"/>
      <c r="C13" s="244" t="s">
        <v>41</v>
      </c>
      <c r="D13" s="244"/>
      <c r="E13" s="245"/>
      <c r="F13" s="72"/>
      <c r="G13" s="292">
        <v>43621</v>
      </c>
      <c r="H13" s="292">
        <v>45083</v>
      </c>
      <c r="I13" s="292">
        <v>45255</v>
      </c>
      <c r="J13" s="292">
        <v>43240</v>
      </c>
      <c r="K13" s="292">
        <v>43493</v>
      </c>
      <c r="L13" s="293">
        <v>45059</v>
      </c>
      <c r="M13" s="293">
        <v>44520</v>
      </c>
      <c r="N13" s="293">
        <v>43207</v>
      </c>
      <c r="O13" s="293">
        <v>36482</v>
      </c>
      <c r="P13" s="294">
        <v>30166</v>
      </c>
      <c r="Y13" s="282"/>
      <c r="Z13" s="282"/>
      <c r="AA13" s="282"/>
      <c r="AB13" s="282"/>
      <c r="AC13" s="282"/>
      <c r="AD13" s="282"/>
    </row>
    <row r="14" spans="1:30" ht="12.75">
      <c r="A14" s="246"/>
      <c r="B14" s="247" t="s">
        <v>90</v>
      </c>
      <c r="C14" s="247"/>
      <c r="D14" s="247"/>
      <c r="E14" s="248"/>
      <c r="F14" s="44"/>
      <c r="G14" s="279">
        <v>492735</v>
      </c>
      <c r="H14" s="279">
        <v>494362</v>
      </c>
      <c r="I14" s="279">
        <v>491504</v>
      </c>
      <c r="J14" s="279">
        <v>488851</v>
      </c>
      <c r="K14" s="279">
        <v>481687</v>
      </c>
      <c r="L14" s="280">
        <v>476245</v>
      </c>
      <c r="M14" s="280">
        <v>468233</v>
      </c>
      <c r="N14" s="280">
        <v>451472</v>
      </c>
      <c r="O14" s="280">
        <v>427513</v>
      </c>
      <c r="P14" s="281">
        <v>402765</v>
      </c>
      <c r="Y14" s="282"/>
      <c r="Z14" s="282"/>
      <c r="AA14" s="282"/>
      <c r="AB14" s="282"/>
      <c r="AC14" s="282"/>
      <c r="AD14" s="282"/>
    </row>
    <row r="15" spans="1:30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283">
        <v>2404</v>
      </c>
      <c r="H15" s="283">
        <v>2201</v>
      </c>
      <c r="I15" s="283">
        <v>2080</v>
      </c>
      <c r="J15" s="283">
        <v>1763</v>
      </c>
      <c r="K15" s="283">
        <v>1517</v>
      </c>
      <c r="L15" s="284">
        <v>1561</v>
      </c>
      <c r="M15" s="284">
        <v>1629</v>
      </c>
      <c r="N15" s="284">
        <v>1786</v>
      </c>
      <c r="O15" s="284">
        <v>1709</v>
      </c>
      <c r="P15" s="285">
        <v>1626</v>
      </c>
      <c r="Y15" s="282"/>
      <c r="Z15" s="282"/>
      <c r="AA15" s="282"/>
      <c r="AB15" s="282"/>
      <c r="AC15" s="282"/>
      <c r="AD15" s="282"/>
    </row>
    <row r="16" spans="1:30" ht="12.75" customHeight="1">
      <c r="A16" s="235"/>
      <c r="B16" s="236"/>
      <c r="C16" s="237" t="s">
        <v>49</v>
      </c>
      <c r="D16" s="237"/>
      <c r="E16" s="238"/>
      <c r="F16" s="239"/>
      <c r="G16" s="286">
        <v>133201</v>
      </c>
      <c r="H16" s="286">
        <v>128900</v>
      </c>
      <c r="I16" s="286">
        <v>123449</v>
      </c>
      <c r="J16" s="286">
        <v>118018</v>
      </c>
      <c r="K16" s="286">
        <v>111428</v>
      </c>
      <c r="L16" s="287">
        <v>104919</v>
      </c>
      <c r="M16" s="287">
        <v>101652</v>
      </c>
      <c r="N16" s="287">
        <v>97306</v>
      </c>
      <c r="O16" s="287">
        <v>93144</v>
      </c>
      <c r="P16" s="288">
        <v>89932</v>
      </c>
      <c r="Y16" s="282"/>
      <c r="Z16" s="282"/>
      <c r="AA16" s="282"/>
      <c r="AB16" s="282"/>
      <c r="AC16" s="282"/>
      <c r="AD16" s="282"/>
    </row>
    <row r="17" spans="1:30" ht="12.75">
      <c r="A17" s="235"/>
      <c r="B17" s="249"/>
      <c r="C17" s="244" t="s">
        <v>40</v>
      </c>
      <c r="D17" s="244"/>
      <c r="E17" s="245"/>
      <c r="F17" s="72"/>
      <c r="G17" s="289">
        <v>328135</v>
      </c>
      <c r="H17" s="289">
        <v>333211</v>
      </c>
      <c r="I17" s="289">
        <v>335864</v>
      </c>
      <c r="J17" s="289">
        <v>340016</v>
      </c>
      <c r="K17" s="289">
        <v>339660</v>
      </c>
      <c r="L17" s="290">
        <v>339619</v>
      </c>
      <c r="M17" s="290">
        <v>334855</v>
      </c>
      <c r="N17" s="290">
        <v>322135</v>
      </c>
      <c r="O17" s="290">
        <v>306297</v>
      </c>
      <c r="P17" s="291">
        <v>288889</v>
      </c>
      <c r="Y17" s="282"/>
      <c r="Z17" s="282"/>
      <c r="AA17" s="282"/>
      <c r="AB17" s="282"/>
      <c r="AC17" s="282"/>
      <c r="AD17" s="282"/>
    </row>
    <row r="18" spans="1:30" ht="13.5" thickBot="1">
      <c r="A18" s="235"/>
      <c r="B18" s="249"/>
      <c r="C18" s="244" t="s">
        <v>41</v>
      </c>
      <c r="D18" s="244"/>
      <c r="E18" s="245"/>
      <c r="F18" s="72"/>
      <c r="G18" s="292">
        <v>28995</v>
      </c>
      <c r="H18" s="292">
        <v>30050</v>
      </c>
      <c r="I18" s="292">
        <v>30111</v>
      </c>
      <c r="J18" s="292">
        <v>29054</v>
      </c>
      <c r="K18" s="292">
        <v>29082</v>
      </c>
      <c r="L18" s="293">
        <v>30146</v>
      </c>
      <c r="M18" s="293">
        <v>30097</v>
      </c>
      <c r="N18" s="293">
        <v>30245</v>
      </c>
      <c r="O18" s="293">
        <v>26363</v>
      </c>
      <c r="P18" s="294">
        <v>22318</v>
      </c>
      <c r="Y18" s="282"/>
      <c r="Z18" s="282"/>
      <c r="AA18" s="282"/>
      <c r="AB18" s="282"/>
      <c r="AC18" s="282"/>
      <c r="AD18" s="282"/>
    </row>
    <row r="19" spans="1:30" ht="12.75">
      <c r="A19" s="246"/>
      <c r="B19" s="247" t="s">
        <v>106</v>
      </c>
      <c r="C19" s="247"/>
      <c r="D19" s="247"/>
      <c r="E19" s="248"/>
      <c r="F19" s="44"/>
      <c r="G19" s="279">
        <v>75162</v>
      </c>
      <c r="H19" s="279">
        <v>76347</v>
      </c>
      <c r="I19" s="279">
        <v>77124</v>
      </c>
      <c r="J19" s="279">
        <v>78581</v>
      </c>
      <c r="K19" s="279">
        <v>78230</v>
      </c>
      <c r="L19" s="280">
        <v>78734</v>
      </c>
      <c r="M19" s="280">
        <v>78730</v>
      </c>
      <c r="N19" s="280">
        <v>72229</v>
      </c>
      <c r="O19" s="280">
        <v>64485</v>
      </c>
      <c r="P19" s="281">
        <v>58717</v>
      </c>
      <c r="Y19" s="282"/>
      <c r="Z19" s="282"/>
      <c r="AA19" s="282"/>
      <c r="AB19" s="282"/>
      <c r="AC19" s="282"/>
      <c r="AD19" s="282"/>
    </row>
    <row r="20" spans="1:30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283">
        <v>204</v>
      </c>
      <c r="H20" s="283">
        <v>225</v>
      </c>
      <c r="I20" s="283">
        <v>173</v>
      </c>
      <c r="J20" s="283">
        <v>115</v>
      </c>
      <c r="K20" s="283">
        <v>116</v>
      </c>
      <c r="L20" s="284">
        <v>121</v>
      </c>
      <c r="M20" s="284">
        <v>148</v>
      </c>
      <c r="N20" s="284">
        <v>160</v>
      </c>
      <c r="O20" s="284">
        <v>182</v>
      </c>
      <c r="P20" s="285">
        <v>157</v>
      </c>
      <c r="Y20" s="282"/>
      <c r="Z20" s="282"/>
      <c r="AA20" s="282"/>
      <c r="AB20" s="282"/>
      <c r="AC20" s="282"/>
      <c r="AD20" s="282"/>
    </row>
    <row r="21" spans="1:30" ht="12.75" customHeight="1">
      <c r="A21" s="235"/>
      <c r="B21" s="249"/>
      <c r="C21" s="237" t="s">
        <v>49</v>
      </c>
      <c r="D21" s="237"/>
      <c r="E21" s="245"/>
      <c r="F21" s="239"/>
      <c r="G21" s="286">
        <v>14481</v>
      </c>
      <c r="H21" s="286">
        <v>13611</v>
      </c>
      <c r="I21" s="286">
        <v>12873</v>
      </c>
      <c r="J21" s="286">
        <v>12501</v>
      </c>
      <c r="K21" s="286">
        <v>11809</v>
      </c>
      <c r="L21" s="287">
        <v>11181</v>
      </c>
      <c r="M21" s="287">
        <v>11645</v>
      </c>
      <c r="N21" s="287">
        <v>10903</v>
      </c>
      <c r="O21" s="287">
        <v>10217</v>
      </c>
      <c r="P21" s="288">
        <v>10287</v>
      </c>
      <c r="Y21" s="282"/>
      <c r="Z21" s="282"/>
      <c r="AA21" s="282"/>
      <c r="AB21" s="282"/>
      <c r="AC21" s="282"/>
      <c r="AD21" s="282"/>
    </row>
    <row r="22" spans="1:30" ht="12.75">
      <c r="A22" s="235"/>
      <c r="B22" s="249"/>
      <c r="C22" s="244" t="s">
        <v>40</v>
      </c>
      <c r="D22" s="244"/>
      <c r="E22" s="245"/>
      <c r="F22" s="72"/>
      <c r="G22" s="289">
        <v>45887</v>
      </c>
      <c r="H22" s="289">
        <v>47508</v>
      </c>
      <c r="I22" s="289">
        <v>48965</v>
      </c>
      <c r="J22" s="289">
        <v>51809</v>
      </c>
      <c r="K22" s="289">
        <v>51926</v>
      </c>
      <c r="L22" s="290">
        <v>52549</v>
      </c>
      <c r="M22" s="290">
        <v>52544</v>
      </c>
      <c r="N22" s="290">
        <v>48234</v>
      </c>
      <c r="O22" s="290">
        <v>44020</v>
      </c>
      <c r="P22" s="291">
        <v>40490</v>
      </c>
      <c r="Y22" s="282"/>
      <c r="Z22" s="282"/>
      <c r="AA22" s="282"/>
      <c r="AB22" s="282"/>
      <c r="AC22" s="282"/>
      <c r="AD22" s="282"/>
    </row>
    <row r="23" spans="1:30" ht="13.5" thickBot="1">
      <c r="A23" s="235"/>
      <c r="B23" s="249"/>
      <c r="C23" s="244" t="s">
        <v>41</v>
      </c>
      <c r="D23" s="244"/>
      <c r="E23" s="245"/>
      <c r="F23" s="72"/>
      <c r="G23" s="292">
        <v>14590</v>
      </c>
      <c r="H23" s="292">
        <v>15003</v>
      </c>
      <c r="I23" s="292">
        <v>15113</v>
      </c>
      <c r="J23" s="292">
        <v>14156</v>
      </c>
      <c r="K23" s="292">
        <v>14379</v>
      </c>
      <c r="L23" s="293">
        <v>14883</v>
      </c>
      <c r="M23" s="293">
        <v>14393</v>
      </c>
      <c r="N23" s="293">
        <v>12932</v>
      </c>
      <c r="O23" s="293">
        <v>10066</v>
      </c>
      <c r="P23" s="294">
        <v>7783</v>
      </c>
      <c r="Y23" s="282"/>
      <c r="Z23" s="282"/>
      <c r="AA23" s="282"/>
      <c r="AB23" s="282"/>
      <c r="AC23" s="282"/>
      <c r="AD23" s="282"/>
    </row>
    <row r="24" spans="1:30" ht="12.75">
      <c r="A24" s="250"/>
      <c r="B24" s="251" t="s">
        <v>91</v>
      </c>
      <c r="C24" s="251"/>
      <c r="D24" s="251"/>
      <c r="E24" s="252"/>
      <c r="F24" s="253"/>
      <c r="G24" s="279">
        <v>8718</v>
      </c>
      <c r="H24" s="279">
        <v>8796</v>
      </c>
      <c r="I24" s="279">
        <v>8977</v>
      </c>
      <c r="J24" s="279">
        <v>9153</v>
      </c>
      <c r="K24" s="279">
        <v>9350</v>
      </c>
      <c r="L24" s="280">
        <v>9347</v>
      </c>
      <c r="M24" s="280">
        <v>9297</v>
      </c>
      <c r="N24" s="280">
        <v>9217</v>
      </c>
      <c r="O24" s="280">
        <v>9222</v>
      </c>
      <c r="P24" s="281">
        <v>9272</v>
      </c>
      <c r="Y24" s="282"/>
      <c r="Z24" s="282"/>
      <c r="AA24" s="282"/>
      <c r="AB24" s="282"/>
      <c r="AC24" s="282"/>
      <c r="AD24" s="282"/>
    </row>
    <row r="25" spans="1:30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283">
        <v>221</v>
      </c>
      <c r="H25" s="283">
        <v>222</v>
      </c>
      <c r="I25" s="283">
        <v>128</v>
      </c>
      <c r="J25" s="283">
        <v>110</v>
      </c>
      <c r="K25" s="283">
        <v>116</v>
      </c>
      <c r="L25" s="284">
        <v>113</v>
      </c>
      <c r="M25" s="284">
        <v>140</v>
      </c>
      <c r="N25" s="284">
        <v>161</v>
      </c>
      <c r="O25" s="284">
        <v>162</v>
      </c>
      <c r="P25" s="285">
        <v>182</v>
      </c>
      <c r="Y25" s="282"/>
      <c r="Z25" s="282"/>
      <c r="AA25" s="282"/>
      <c r="AB25" s="282"/>
      <c r="AC25" s="282"/>
      <c r="AD25" s="282"/>
    </row>
    <row r="26" spans="1:30" ht="12.75" customHeight="1">
      <c r="A26" s="235"/>
      <c r="B26" s="236"/>
      <c r="C26" s="237" t="s">
        <v>49</v>
      </c>
      <c r="D26" s="237"/>
      <c r="E26" s="238"/>
      <c r="F26" s="239"/>
      <c r="G26" s="286">
        <v>209</v>
      </c>
      <c r="H26" s="286">
        <v>186</v>
      </c>
      <c r="I26" s="286">
        <v>281</v>
      </c>
      <c r="J26" s="286">
        <v>328</v>
      </c>
      <c r="K26" s="286">
        <v>313</v>
      </c>
      <c r="L26" s="287">
        <v>301</v>
      </c>
      <c r="M26" s="287">
        <v>312</v>
      </c>
      <c r="N26" s="287">
        <v>320</v>
      </c>
      <c r="O26" s="287">
        <v>324</v>
      </c>
      <c r="P26" s="288">
        <v>339</v>
      </c>
      <c r="Y26" s="282"/>
      <c r="Z26" s="282"/>
      <c r="AA26" s="282"/>
      <c r="AB26" s="282"/>
      <c r="AC26" s="282"/>
      <c r="AD26" s="282"/>
    </row>
    <row r="27" spans="1:30" ht="12.75">
      <c r="A27" s="235"/>
      <c r="B27" s="249"/>
      <c r="C27" s="244" t="s">
        <v>40</v>
      </c>
      <c r="D27" s="244"/>
      <c r="E27" s="245"/>
      <c r="F27" s="72"/>
      <c r="G27" s="289">
        <v>8252</v>
      </c>
      <c r="H27" s="289">
        <v>8358</v>
      </c>
      <c r="I27" s="289">
        <v>8537</v>
      </c>
      <c r="J27" s="289">
        <v>8685</v>
      </c>
      <c r="K27" s="289">
        <v>8889</v>
      </c>
      <c r="L27" s="290">
        <v>8903</v>
      </c>
      <c r="M27" s="290">
        <v>8815</v>
      </c>
      <c r="N27" s="290">
        <v>8706</v>
      </c>
      <c r="O27" s="290">
        <v>8683</v>
      </c>
      <c r="P27" s="291">
        <v>8686</v>
      </c>
      <c r="Y27" s="282"/>
      <c r="Z27" s="282"/>
      <c r="AA27" s="282"/>
      <c r="AB27" s="282"/>
      <c r="AC27" s="282"/>
      <c r="AD27" s="282"/>
    </row>
    <row r="28" spans="1:30" ht="13.5" thickBot="1">
      <c r="A28" s="235"/>
      <c r="B28" s="249"/>
      <c r="C28" s="244" t="s">
        <v>41</v>
      </c>
      <c r="D28" s="244"/>
      <c r="E28" s="245"/>
      <c r="F28" s="72"/>
      <c r="G28" s="292">
        <v>36</v>
      </c>
      <c r="H28" s="292">
        <v>30</v>
      </c>
      <c r="I28" s="292">
        <v>31</v>
      </c>
      <c r="J28" s="292">
        <v>30</v>
      </c>
      <c r="K28" s="292">
        <v>32</v>
      </c>
      <c r="L28" s="293">
        <v>30</v>
      </c>
      <c r="M28" s="293">
        <v>30</v>
      </c>
      <c r="N28" s="293">
        <v>30</v>
      </c>
      <c r="O28" s="293">
        <v>53</v>
      </c>
      <c r="P28" s="294">
        <v>65</v>
      </c>
      <c r="Y28" s="282"/>
      <c r="Z28" s="282"/>
      <c r="AA28" s="282"/>
      <c r="AB28" s="282"/>
      <c r="AC28" s="282"/>
      <c r="AD28" s="282"/>
    </row>
    <row r="29" spans="1:30" ht="13.5" thickBot="1">
      <c r="A29" s="254" t="s">
        <v>38</v>
      </c>
      <c r="B29" s="255"/>
      <c r="C29" s="255"/>
      <c r="D29" s="255"/>
      <c r="E29" s="255"/>
      <c r="F29" s="256"/>
      <c r="G29" s="304"/>
      <c r="H29" s="304"/>
      <c r="I29" s="304"/>
      <c r="J29" s="305"/>
      <c r="K29" s="306"/>
      <c r="L29" s="304"/>
      <c r="M29" s="304"/>
      <c r="N29" s="304"/>
      <c r="O29" s="304"/>
      <c r="P29" s="307"/>
      <c r="Y29" s="282"/>
      <c r="Z29" s="282"/>
      <c r="AA29" s="282"/>
      <c r="AB29" s="282"/>
      <c r="AC29" s="282"/>
      <c r="AD29" s="282"/>
    </row>
    <row r="30" spans="1:30" ht="12.75">
      <c r="A30" s="227"/>
      <c r="B30" s="228" t="s">
        <v>37</v>
      </c>
      <c r="C30" s="228"/>
      <c r="D30" s="228"/>
      <c r="E30" s="229"/>
      <c r="F30" s="230"/>
      <c r="G30" s="279">
        <v>168873</v>
      </c>
      <c r="H30" s="279">
        <v>167054</v>
      </c>
      <c r="I30" s="279">
        <v>162804</v>
      </c>
      <c r="J30" s="279">
        <v>166019</v>
      </c>
      <c r="K30" s="279">
        <v>160978</v>
      </c>
      <c r="L30" s="280">
        <v>158824</v>
      </c>
      <c r="M30" s="280">
        <v>153897</v>
      </c>
      <c r="N30" s="280">
        <v>138874</v>
      </c>
      <c r="O30" s="280">
        <v>128453</v>
      </c>
      <c r="P30" s="281">
        <v>121583</v>
      </c>
      <c r="Y30" s="282"/>
      <c r="Z30" s="282"/>
      <c r="AA30" s="282"/>
      <c r="AB30" s="282"/>
      <c r="AC30" s="282"/>
      <c r="AD30" s="282"/>
    </row>
    <row r="31" spans="1:30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283">
        <v>1571</v>
      </c>
      <c r="H31" s="283">
        <v>1451</v>
      </c>
      <c r="I31" s="283">
        <v>1290</v>
      </c>
      <c r="J31" s="283">
        <v>982</v>
      </c>
      <c r="K31" s="283">
        <v>911</v>
      </c>
      <c r="L31" s="284">
        <v>949</v>
      </c>
      <c r="M31" s="284">
        <v>1010</v>
      </c>
      <c r="N31" s="284">
        <v>1097</v>
      </c>
      <c r="O31" s="284">
        <v>1027</v>
      </c>
      <c r="P31" s="285">
        <v>987</v>
      </c>
      <c r="Y31" s="282"/>
      <c r="Z31" s="282"/>
      <c r="AA31" s="282"/>
      <c r="AB31" s="282"/>
      <c r="AC31" s="282"/>
      <c r="AD31" s="282"/>
    </row>
    <row r="32" spans="1:30" ht="12.75" customHeight="1">
      <c r="A32" s="235"/>
      <c r="B32" s="236"/>
      <c r="C32" s="237" t="s">
        <v>95</v>
      </c>
      <c r="D32" s="237"/>
      <c r="E32" s="238"/>
      <c r="F32" s="239"/>
      <c r="G32" s="286">
        <v>51866</v>
      </c>
      <c r="H32" s="286">
        <v>49808</v>
      </c>
      <c r="I32" s="286">
        <v>47068</v>
      </c>
      <c r="J32" s="286">
        <v>46003</v>
      </c>
      <c r="K32" s="286">
        <v>42619</v>
      </c>
      <c r="L32" s="287">
        <v>40429</v>
      </c>
      <c r="M32" s="287">
        <v>40429</v>
      </c>
      <c r="N32" s="287">
        <v>35985</v>
      </c>
      <c r="O32" s="287">
        <v>34926</v>
      </c>
      <c r="P32" s="288">
        <v>34441</v>
      </c>
      <c r="Y32" s="282"/>
      <c r="Z32" s="282"/>
      <c r="AA32" s="282"/>
      <c r="AB32" s="282"/>
      <c r="AC32" s="282"/>
      <c r="AD32" s="282"/>
    </row>
    <row r="33" spans="1:30" ht="15">
      <c r="A33" s="235"/>
      <c r="B33" s="243"/>
      <c r="C33" s="244" t="s">
        <v>96</v>
      </c>
      <c r="D33" s="244"/>
      <c r="E33" s="245"/>
      <c r="F33" s="72"/>
      <c r="G33" s="289">
        <v>92291</v>
      </c>
      <c r="H33" s="289">
        <v>93006</v>
      </c>
      <c r="I33" s="289">
        <v>92800</v>
      </c>
      <c r="J33" s="289">
        <v>98079</v>
      </c>
      <c r="K33" s="289">
        <v>95037</v>
      </c>
      <c r="L33" s="290">
        <v>94717</v>
      </c>
      <c r="M33" s="290">
        <v>90458</v>
      </c>
      <c r="N33" s="290">
        <v>80672</v>
      </c>
      <c r="O33" s="290">
        <v>75812</v>
      </c>
      <c r="P33" s="291">
        <v>72216</v>
      </c>
      <c r="Y33" s="282"/>
      <c r="Z33" s="282"/>
      <c r="AA33" s="282"/>
      <c r="AB33" s="282"/>
      <c r="AC33" s="282"/>
      <c r="AD33" s="282"/>
    </row>
    <row r="34" spans="1:30" ht="13.5" thickBot="1">
      <c r="A34" s="235"/>
      <c r="B34" s="243"/>
      <c r="C34" s="244" t="s">
        <v>41</v>
      </c>
      <c r="D34" s="244"/>
      <c r="E34" s="245"/>
      <c r="F34" s="72"/>
      <c r="G34" s="292">
        <v>23145</v>
      </c>
      <c r="H34" s="292">
        <v>22789</v>
      </c>
      <c r="I34" s="292">
        <v>21646</v>
      </c>
      <c r="J34" s="292">
        <v>20955</v>
      </c>
      <c r="K34" s="292">
        <v>22411</v>
      </c>
      <c r="L34" s="293">
        <v>22729</v>
      </c>
      <c r="M34" s="293">
        <v>22000</v>
      </c>
      <c r="N34" s="293">
        <v>21120</v>
      </c>
      <c r="O34" s="293">
        <v>16688</v>
      </c>
      <c r="P34" s="294">
        <v>13939</v>
      </c>
      <c r="Y34" s="282"/>
      <c r="Z34" s="282"/>
      <c r="AA34" s="282"/>
      <c r="AB34" s="282"/>
      <c r="AC34" s="282"/>
      <c r="AD34" s="282"/>
    </row>
    <row r="35" spans="1:30" ht="12.75">
      <c r="A35" s="246"/>
      <c r="B35" s="247" t="s">
        <v>90</v>
      </c>
      <c r="C35" s="247"/>
      <c r="D35" s="247"/>
      <c r="E35" s="248"/>
      <c r="F35" s="44"/>
      <c r="G35" s="279">
        <v>143064</v>
      </c>
      <c r="H35" s="279">
        <v>141913</v>
      </c>
      <c r="I35" s="279">
        <v>138287</v>
      </c>
      <c r="J35" s="279">
        <v>139122</v>
      </c>
      <c r="K35" s="279">
        <v>135314</v>
      </c>
      <c r="L35" s="280">
        <v>133526</v>
      </c>
      <c r="M35" s="280">
        <v>129490</v>
      </c>
      <c r="N35" s="280">
        <v>118346</v>
      </c>
      <c r="O35" s="280">
        <v>110363</v>
      </c>
      <c r="P35" s="281">
        <v>104006</v>
      </c>
      <c r="Y35" s="282"/>
      <c r="Z35" s="282"/>
      <c r="AA35" s="282"/>
      <c r="AB35" s="282"/>
      <c r="AC35" s="282"/>
      <c r="AD35" s="282"/>
    </row>
    <row r="36" spans="1:30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283">
        <v>1349</v>
      </c>
      <c r="H36" s="283">
        <v>1204</v>
      </c>
      <c r="I36" s="283">
        <v>1135</v>
      </c>
      <c r="J36" s="283">
        <v>848</v>
      </c>
      <c r="K36" s="283">
        <v>821</v>
      </c>
      <c r="L36" s="284">
        <v>798</v>
      </c>
      <c r="M36" s="284">
        <v>862</v>
      </c>
      <c r="N36" s="284">
        <v>922</v>
      </c>
      <c r="O36" s="284">
        <v>842</v>
      </c>
      <c r="P36" s="285">
        <v>828</v>
      </c>
      <c r="Y36" s="282"/>
      <c r="Z36" s="282"/>
      <c r="AA36" s="282"/>
      <c r="AB36" s="282"/>
      <c r="AC36" s="282"/>
      <c r="AD36" s="282"/>
    </row>
    <row r="37" spans="1:30" ht="12.75" customHeight="1">
      <c r="A37" s="235"/>
      <c r="B37" s="236"/>
      <c r="C37" s="237" t="s">
        <v>49</v>
      </c>
      <c r="D37" s="237"/>
      <c r="E37" s="238"/>
      <c r="F37" s="239"/>
      <c r="G37" s="286">
        <v>46859</v>
      </c>
      <c r="H37" s="286">
        <v>45249</v>
      </c>
      <c r="I37" s="286">
        <v>42737</v>
      </c>
      <c r="J37" s="286">
        <v>41380</v>
      </c>
      <c r="K37" s="286">
        <v>38488</v>
      </c>
      <c r="L37" s="287">
        <v>36507</v>
      </c>
      <c r="M37" s="287">
        <v>36212</v>
      </c>
      <c r="N37" s="287">
        <v>32502</v>
      </c>
      <c r="O37" s="287">
        <v>31481</v>
      </c>
      <c r="P37" s="288">
        <v>30670</v>
      </c>
      <c r="Y37" s="282"/>
      <c r="Z37" s="282"/>
      <c r="AA37" s="282"/>
      <c r="AB37" s="282"/>
      <c r="AC37" s="282"/>
      <c r="AD37" s="282"/>
    </row>
    <row r="38" spans="1:30" ht="12.75">
      <c r="A38" s="235"/>
      <c r="B38" s="249"/>
      <c r="C38" s="244" t="s">
        <v>40</v>
      </c>
      <c r="D38" s="244"/>
      <c r="E38" s="245"/>
      <c r="F38" s="72"/>
      <c r="G38" s="289">
        <v>79078</v>
      </c>
      <c r="H38" s="289">
        <v>79372</v>
      </c>
      <c r="I38" s="289">
        <v>79146</v>
      </c>
      <c r="J38" s="289">
        <v>82273</v>
      </c>
      <c r="K38" s="289">
        <v>80410</v>
      </c>
      <c r="L38" s="290">
        <v>80216</v>
      </c>
      <c r="M38" s="290">
        <v>76659</v>
      </c>
      <c r="N38" s="290">
        <v>69200</v>
      </c>
      <c r="O38" s="290">
        <v>65058</v>
      </c>
      <c r="P38" s="291">
        <v>61684</v>
      </c>
      <c r="Y38" s="282"/>
      <c r="Z38" s="282"/>
      <c r="AA38" s="282"/>
      <c r="AB38" s="282"/>
      <c r="AC38" s="282"/>
      <c r="AD38" s="282"/>
    </row>
    <row r="39" spans="1:30" ht="13.5" thickBot="1">
      <c r="A39" s="235"/>
      <c r="B39" s="249"/>
      <c r="C39" s="244" t="s">
        <v>41</v>
      </c>
      <c r="D39" s="244"/>
      <c r="E39" s="245"/>
      <c r="F39" s="72"/>
      <c r="G39" s="292">
        <v>15778</v>
      </c>
      <c r="H39" s="292">
        <v>16088</v>
      </c>
      <c r="I39" s="292">
        <v>15269</v>
      </c>
      <c r="J39" s="292">
        <v>14621</v>
      </c>
      <c r="K39" s="292">
        <v>15595</v>
      </c>
      <c r="L39" s="293">
        <v>16005</v>
      </c>
      <c r="M39" s="293">
        <v>15757</v>
      </c>
      <c r="N39" s="293">
        <v>15722</v>
      </c>
      <c r="O39" s="293">
        <v>12982</v>
      </c>
      <c r="P39" s="294">
        <v>10824</v>
      </c>
      <c r="Y39" s="282"/>
      <c r="Z39" s="282"/>
      <c r="AA39" s="282"/>
      <c r="AB39" s="282"/>
      <c r="AC39" s="282"/>
      <c r="AD39" s="282"/>
    </row>
    <row r="40" spans="1:30" ht="12.75">
      <c r="A40" s="246"/>
      <c r="B40" s="247" t="s">
        <v>106</v>
      </c>
      <c r="C40" s="247"/>
      <c r="D40" s="247"/>
      <c r="E40" s="248"/>
      <c r="F40" s="44"/>
      <c r="G40" s="279">
        <v>24015</v>
      </c>
      <c r="H40" s="279">
        <v>23245</v>
      </c>
      <c r="I40" s="279">
        <v>22669</v>
      </c>
      <c r="J40" s="279">
        <v>24936</v>
      </c>
      <c r="K40" s="279">
        <v>23809</v>
      </c>
      <c r="L40" s="280">
        <v>23398</v>
      </c>
      <c r="M40" s="280">
        <v>22629</v>
      </c>
      <c r="N40" s="280">
        <v>18645</v>
      </c>
      <c r="O40" s="280">
        <v>16212</v>
      </c>
      <c r="P40" s="281">
        <v>15536</v>
      </c>
      <c r="Y40" s="282"/>
      <c r="Z40" s="282"/>
      <c r="AA40" s="282"/>
      <c r="AB40" s="282"/>
      <c r="AC40" s="282"/>
      <c r="AD40" s="282"/>
    </row>
    <row r="41" spans="1:30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283">
        <v>103</v>
      </c>
      <c r="H41" s="283">
        <v>127</v>
      </c>
      <c r="I41" s="283">
        <v>99</v>
      </c>
      <c r="J41" s="283">
        <v>73</v>
      </c>
      <c r="K41" s="283">
        <v>37</v>
      </c>
      <c r="L41" s="284">
        <v>84</v>
      </c>
      <c r="M41" s="284">
        <v>80</v>
      </c>
      <c r="N41" s="284">
        <v>75</v>
      </c>
      <c r="O41" s="284">
        <v>96</v>
      </c>
      <c r="P41" s="285">
        <v>64</v>
      </c>
      <c r="Y41" s="282"/>
      <c r="Z41" s="282"/>
      <c r="AA41" s="282"/>
      <c r="AB41" s="282"/>
      <c r="AC41" s="282"/>
      <c r="AD41" s="282"/>
    </row>
    <row r="42" spans="1:30" ht="12.75" customHeight="1">
      <c r="A42" s="235"/>
      <c r="B42" s="249"/>
      <c r="C42" s="237" t="s">
        <v>49</v>
      </c>
      <c r="D42" s="237"/>
      <c r="E42" s="245"/>
      <c r="F42" s="239"/>
      <c r="G42" s="286">
        <v>4944</v>
      </c>
      <c r="H42" s="286">
        <v>4498</v>
      </c>
      <c r="I42" s="286">
        <v>4219</v>
      </c>
      <c r="J42" s="286">
        <v>4505</v>
      </c>
      <c r="K42" s="286">
        <v>4020</v>
      </c>
      <c r="L42" s="287">
        <v>3809</v>
      </c>
      <c r="M42" s="287">
        <v>4103</v>
      </c>
      <c r="N42" s="287">
        <v>3368</v>
      </c>
      <c r="O42" s="287">
        <v>3337</v>
      </c>
      <c r="P42" s="288">
        <v>3644</v>
      </c>
      <c r="Y42" s="282"/>
      <c r="Z42" s="282"/>
      <c r="AA42" s="282"/>
      <c r="AB42" s="282"/>
      <c r="AC42" s="282"/>
      <c r="AD42" s="282"/>
    </row>
    <row r="43" spans="1:30" ht="12.75">
      <c r="A43" s="235"/>
      <c r="B43" s="249"/>
      <c r="C43" s="244" t="s">
        <v>40</v>
      </c>
      <c r="D43" s="244"/>
      <c r="E43" s="245"/>
      <c r="F43" s="72"/>
      <c r="G43" s="289">
        <v>11616</v>
      </c>
      <c r="H43" s="289">
        <v>11936</v>
      </c>
      <c r="I43" s="289">
        <v>11988</v>
      </c>
      <c r="J43" s="289">
        <v>14040</v>
      </c>
      <c r="K43" s="289">
        <v>12953</v>
      </c>
      <c r="L43" s="290">
        <v>12797</v>
      </c>
      <c r="M43" s="290">
        <v>12219</v>
      </c>
      <c r="N43" s="290">
        <v>9817</v>
      </c>
      <c r="O43" s="290">
        <v>9114</v>
      </c>
      <c r="P43" s="291">
        <v>8751</v>
      </c>
      <c r="Y43" s="282"/>
      <c r="Z43" s="282"/>
      <c r="AA43" s="282"/>
      <c r="AB43" s="282"/>
      <c r="AC43" s="282"/>
      <c r="AD43" s="282"/>
    </row>
    <row r="44" spans="1:30" ht="13.5" thickBot="1">
      <c r="A44" s="235"/>
      <c r="B44" s="249"/>
      <c r="C44" s="244" t="s">
        <v>41</v>
      </c>
      <c r="D44" s="244"/>
      <c r="E44" s="245"/>
      <c r="F44" s="72"/>
      <c r="G44" s="292">
        <v>7352</v>
      </c>
      <c r="H44" s="292">
        <v>6684</v>
      </c>
      <c r="I44" s="292">
        <v>6363</v>
      </c>
      <c r="J44" s="292">
        <v>6318</v>
      </c>
      <c r="K44" s="292">
        <v>6799</v>
      </c>
      <c r="L44" s="293">
        <v>6708</v>
      </c>
      <c r="M44" s="293">
        <v>6227</v>
      </c>
      <c r="N44" s="293">
        <v>5385</v>
      </c>
      <c r="O44" s="293">
        <v>3665</v>
      </c>
      <c r="P44" s="294">
        <v>3077</v>
      </c>
      <c r="Y44" s="282"/>
      <c r="Z44" s="282"/>
      <c r="AA44" s="282"/>
      <c r="AB44" s="282"/>
      <c r="AC44" s="282"/>
      <c r="AD44" s="282"/>
    </row>
    <row r="45" spans="1:30" ht="12.75">
      <c r="A45" s="250"/>
      <c r="B45" s="251" t="s">
        <v>91</v>
      </c>
      <c r="C45" s="251"/>
      <c r="D45" s="251"/>
      <c r="E45" s="252"/>
      <c r="F45" s="253"/>
      <c r="G45" s="279">
        <v>1794</v>
      </c>
      <c r="H45" s="279">
        <v>1896</v>
      </c>
      <c r="I45" s="279">
        <v>1848</v>
      </c>
      <c r="J45" s="279">
        <v>1961</v>
      </c>
      <c r="K45" s="279">
        <v>1855</v>
      </c>
      <c r="L45" s="280">
        <v>1900</v>
      </c>
      <c r="M45" s="280">
        <v>1778</v>
      </c>
      <c r="N45" s="280">
        <v>1883</v>
      </c>
      <c r="O45" s="280">
        <v>1878</v>
      </c>
      <c r="P45" s="281">
        <v>2041</v>
      </c>
      <c r="Y45" s="282"/>
      <c r="Z45" s="282"/>
      <c r="AA45" s="282"/>
      <c r="AB45" s="282"/>
      <c r="AC45" s="282"/>
      <c r="AD45" s="282"/>
    </row>
    <row r="46" spans="1:30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283">
        <v>119</v>
      </c>
      <c r="H46" s="283">
        <v>120</v>
      </c>
      <c r="I46" s="283">
        <v>56</v>
      </c>
      <c r="J46" s="283">
        <v>61</v>
      </c>
      <c r="K46" s="283">
        <v>53</v>
      </c>
      <c r="L46" s="284">
        <v>67</v>
      </c>
      <c r="M46" s="284">
        <v>68</v>
      </c>
      <c r="N46" s="284">
        <v>100</v>
      </c>
      <c r="O46" s="284">
        <v>89</v>
      </c>
      <c r="P46" s="285">
        <v>95</v>
      </c>
      <c r="Y46" s="282"/>
      <c r="Z46" s="282"/>
      <c r="AA46" s="282"/>
      <c r="AB46" s="282"/>
      <c r="AC46" s="282"/>
      <c r="AD46" s="282"/>
    </row>
    <row r="47" spans="1:30" ht="12.75" customHeight="1">
      <c r="A47" s="235"/>
      <c r="B47" s="236"/>
      <c r="C47" s="237" t="s">
        <v>49</v>
      </c>
      <c r="D47" s="237"/>
      <c r="E47" s="238"/>
      <c r="F47" s="239"/>
      <c r="G47" s="286">
        <v>63</v>
      </c>
      <c r="H47" s="286">
        <v>61</v>
      </c>
      <c r="I47" s="286">
        <v>112</v>
      </c>
      <c r="J47" s="286">
        <v>118</v>
      </c>
      <c r="K47" s="286">
        <v>111</v>
      </c>
      <c r="L47" s="287">
        <v>113</v>
      </c>
      <c r="M47" s="287">
        <v>114</v>
      </c>
      <c r="N47" s="287">
        <v>115</v>
      </c>
      <c r="O47" s="287">
        <v>108</v>
      </c>
      <c r="P47" s="288">
        <v>127</v>
      </c>
      <c r="Y47" s="282"/>
      <c r="Z47" s="282"/>
      <c r="AA47" s="282"/>
      <c r="AB47" s="282"/>
      <c r="AC47" s="282"/>
      <c r="AD47" s="282"/>
    </row>
    <row r="48" spans="1:30" ht="12.75">
      <c r="A48" s="235"/>
      <c r="B48" s="236"/>
      <c r="C48" s="244" t="s">
        <v>40</v>
      </c>
      <c r="D48" s="244"/>
      <c r="E48" s="245"/>
      <c r="F48" s="72"/>
      <c r="G48" s="289">
        <v>1597</v>
      </c>
      <c r="H48" s="289">
        <v>1698</v>
      </c>
      <c r="I48" s="289">
        <v>1666</v>
      </c>
      <c r="J48" s="289">
        <v>1766</v>
      </c>
      <c r="K48" s="289">
        <v>1674</v>
      </c>
      <c r="L48" s="290">
        <v>1704</v>
      </c>
      <c r="M48" s="290">
        <v>1580</v>
      </c>
      <c r="N48" s="290">
        <v>1655</v>
      </c>
      <c r="O48" s="290">
        <v>1640</v>
      </c>
      <c r="P48" s="291">
        <v>1781</v>
      </c>
      <c r="Y48" s="282"/>
      <c r="Z48" s="282"/>
      <c r="AA48" s="282"/>
      <c r="AB48" s="282"/>
      <c r="AC48" s="282"/>
      <c r="AD48" s="282"/>
    </row>
    <row r="49" spans="1:30" ht="13.5" thickBot="1">
      <c r="A49" s="260"/>
      <c r="B49" s="261"/>
      <c r="C49" s="262" t="s">
        <v>41</v>
      </c>
      <c r="D49" s="262"/>
      <c r="E49" s="263"/>
      <c r="F49" s="93"/>
      <c r="G49" s="292">
        <v>15</v>
      </c>
      <c r="H49" s="292">
        <v>17</v>
      </c>
      <c r="I49" s="292">
        <v>14</v>
      </c>
      <c r="J49" s="292">
        <v>16</v>
      </c>
      <c r="K49" s="292">
        <v>17</v>
      </c>
      <c r="L49" s="293">
        <v>16</v>
      </c>
      <c r="M49" s="293">
        <v>16</v>
      </c>
      <c r="N49" s="293">
        <v>13</v>
      </c>
      <c r="O49" s="293">
        <v>41</v>
      </c>
      <c r="P49" s="294">
        <v>38</v>
      </c>
      <c r="Y49" s="282"/>
      <c r="Z49" s="282"/>
      <c r="AA49" s="282"/>
      <c r="AB49" s="282"/>
      <c r="AC49" s="282"/>
      <c r="AD49" s="282"/>
    </row>
    <row r="50" spans="1:30" ht="13.5" thickBot="1">
      <c r="A50" s="254" t="s">
        <v>42</v>
      </c>
      <c r="B50" s="255"/>
      <c r="C50" s="255"/>
      <c r="D50" s="255"/>
      <c r="E50" s="255"/>
      <c r="F50" s="256"/>
      <c r="G50" s="304"/>
      <c r="H50" s="304"/>
      <c r="I50" s="304"/>
      <c r="J50" s="305"/>
      <c r="K50" s="306"/>
      <c r="L50" s="304"/>
      <c r="M50" s="304"/>
      <c r="N50" s="304"/>
      <c r="O50" s="304"/>
      <c r="P50" s="307"/>
      <c r="Y50" s="282"/>
      <c r="Z50" s="282"/>
      <c r="AA50" s="282"/>
      <c r="AB50" s="282"/>
      <c r="AC50" s="282"/>
      <c r="AD50" s="282"/>
    </row>
    <row r="51" spans="1:30" ht="12.75">
      <c r="A51" s="227"/>
      <c r="B51" s="228" t="s">
        <v>37</v>
      </c>
      <c r="C51" s="228"/>
      <c r="D51" s="228"/>
      <c r="E51" s="229"/>
      <c r="F51" s="230"/>
      <c r="G51" s="279">
        <v>131303</v>
      </c>
      <c r="H51" s="279">
        <v>132886</v>
      </c>
      <c r="I51" s="279">
        <v>132644</v>
      </c>
      <c r="J51" s="279">
        <v>130282</v>
      </c>
      <c r="K51" s="279">
        <v>125493</v>
      </c>
      <c r="L51" s="280">
        <v>123151</v>
      </c>
      <c r="M51" s="280">
        <v>116446</v>
      </c>
      <c r="N51" s="280">
        <v>109514</v>
      </c>
      <c r="O51" s="280">
        <v>106816</v>
      </c>
      <c r="P51" s="264" t="s">
        <v>104</v>
      </c>
      <c r="Y51" s="282"/>
      <c r="Z51" s="282"/>
      <c r="AA51" s="282"/>
      <c r="AB51" s="282"/>
      <c r="AC51" s="282"/>
      <c r="AD51" s="282"/>
    </row>
    <row r="52" spans="1:30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283">
        <v>823</v>
      </c>
      <c r="H52" s="283">
        <v>861</v>
      </c>
      <c r="I52" s="283">
        <v>741</v>
      </c>
      <c r="J52" s="283">
        <v>676</v>
      </c>
      <c r="K52" s="283">
        <v>616</v>
      </c>
      <c r="L52" s="284">
        <v>540</v>
      </c>
      <c r="M52" s="284">
        <v>498</v>
      </c>
      <c r="N52" s="284">
        <v>576</v>
      </c>
      <c r="O52" s="284">
        <v>650</v>
      </c>
      <c r="P52" s="267" t="s">
        <v>104</v>
      </c>
      <c r="Y52" s="282"/>
      <c r="Z52" s="282"/>
      <c r="AA52" s="282"/>
      <c r="AB52" s="282"/>
      <c r="AC52" s="282"/>
      <c r="AD52" s="282"/>
    </row>
    <row r="53" spans="1:30" ht="12.75" customHeight="1">
      <c r="A53" s="235"/>
      <c r="B53" s="236"/>
      <c r="C53" s="237" t="s">
        <v>95</v>
      </c>
      <c r="D53" s="237"/>
      <c r="E53" s="238"/>
      <c r="F53" s="239"/>
      <c r="G53" s="286">
        <v>42965</v>
      </c>
      <c r="H53" s="286">
        <v>41259</v>
      </c>
      <c r="I53" s="286">
        <v>39003</v>
      </c>
      <c r="J53" s="286">
        <v>36295</v>
      </c>
      <c r="K53" s="286">
        <v>34003</v>
      </c>
      <c r="L53" s="287">
        <v>31552</v>
      </c>
      <c r="M53" s="287">
        <v>27881</v>
      </c>
      <c r="N53" s="287">
        <v>28493</v>
      </c>
      <c r="O53" s="287">
        <v>27985</v>
      </c>
      <c r="P53" s="270" t="s">
        <v>104</v>
      </c>
      <c r="Y53" s="282"/>
      <c r="Z53" s="282"/>
      <c r="AA53" s="282"/>
      <c r="AB53" s="282"/>
      <c r="AC53" s="282"/>
      <c r="AD53" s="282"/>
    </row>
    <row r="54" spans="1:30" ht="15">
      <c r="A54" s="235"/>
      <c r="B54" s="243"/>
      <c r="C54" s="244" t="s">
        <v>96</v>
      </c>
      <c r="D54" s="244"/>
      <c r="E54" s="245"/>
      <c r="F54" s="72"/>
      <c r="G54" s="289">
        <v>74605</v>
      </c>
      <c r="H54" s="289">
        <v>77136</v>
      </c>
      <c r="I54" s="289">
        <v>78718</v>
      </c>
      <c r="J54" s="289">
        <v>79280</v>
      </c>
      <c r="K54" s="289">
        <v>78531</v>
      </c>
      <c r="L54" s="290">
        <v>78320</v>
      </c>
      <c r="M54" s="290">
        <v>76257</v>
      </c>
      <c r="N54" s="290">
        <v>71472</v>
      </c>
      <c r="O54" s="311">
        <v>70442</v>
      </c>
      <c r="P54" s="274" t="s">
        <v>104</v>
      </c>
      <c r="Y54" s="282"/>
      <c r="Z54" s="282"/>
      <c r="AA54" s="282"/>
      <c r="AB54" s="282"/>
      <c r="AC54" s="282"/>
      <c r="AD54" s="282"/>
    </row>
    <row r="55" spans="1:30" ht="13.5" thickBot="1">
      <c r="A55" s="235"/>
      <c r="B55" s="243"/>
      <c r="C55" s="244" t="s">
        <v>41</v>
      </c>
      <c r="D55" s="244"/>
      <c r="E55" s="245"/>
      <c r="F55" s="72"/>
      <c r="G55" s="292">
        <v>12910</v>
      </c>
      <c r="H55" s="292">
        <v>13630</v>
      </c>
      <c r="I55" s="292">
        <v>14182</v>
      </c>
      <c r="J55" s="292">
        <v>14031</v>
      </c>
      <c r="K55" s="292">
        <v>12343</v>
      </c>
      <c r="L55" s="293">
        <v>12739</v>
      </c>
      <c r="M55" s="293">
        <v>11810</v>
      </c>
      <c r="N55" s="293">
        <v>8973</v>
      </c>
      <c r="O55" s="293">
        <v>7739</v>
      </c>
      <c r="P55" s="277" t="s">
        <v>104</v>
      </c>
      <c r="Y55" s="282"/>
      <c r="Z55" s="282"/>
      <c r="AA55" s="282"/>
      <c r="AB55" s="282"/>
      <c r="AC55" s="282"/>
      <c r="AD55" s="282"/>
    </row>
    <row r="56" spans="1:30" ht="12.75">
      <c r="A56" s="246"/>
      <c r="B56" s="247" t="s">
        <v>90</v>
      </c>
      <c r="C56" s="247"/>
      <c r="D56" s="247"/>
      <c r="E56" s="248"/>
      <c r="F56" s="44"/>
      <c r="G56" s="279">
        <v>112781</v>
      </c>
      <c r="H56" s="279">
        <v>113562</v>
      </c>
      <c r="I56" s="279">
        <v>112342</v>
      </c>
      <c r="J56" s="279">
        <v>110496</v>
      </c>
      <c r="K56" s="279">
        <v>106106</v>
      </c>
      <c r="L56" s="280">
        <v>103473</v>
      </c>
      <c r="M56" s="280">
        <v>97177</v>
      </c>
      <c r="N56" s="280">
        <v>93432</v>
      </c>
      <c r="O56" s="324">
        <v>91041</v>
      </c>
      <c r="P56" s="267" t="s">
        <v>104</v>
      </c>
      <c r="Y56" s="282"/>
      <c r="Z56" s="282"/>
      <c r="AA56" s="282"/>
      <c r="AB56" s="282"/>
      <c r="AC56" s="282"/>
      <c r="AD56" s="282"/>
    </row>
    <row r="57" spans="1:30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283">
        <v>698</v>
      </c>
      <c r="H57" s="283">
        <v>752</v>
      </c>
      <c r="I57" s="283">
        <v>656</v>
      </c>
      <c r="J57" s="283">
        <v>609</v>
      </c>
      <c r="K57" s="283">
        <v>510</v>
      </c>
      <c r="L57" s="284">
        <v>479</v>
      </c>
      <c r="M57" s="284">
        <v>426</v>
      </c>
      <c r="N57" s="284">
        <v>508</v>
      </c>
      <c r="O57" s="284">
        <v>527</v>
      </c>
      <c r="P57" s="267" t="s">
        <v>104</v>
      </c>
      <c r="Y57" s="282"/>
      <c r="Z57" s="282"/>
      <c r="AA57" s="282"/>
      <c r="AB57" s="282"/>
      <c r="AC57" s="282"/>
      <c r="AD57" s="282"/>
    </row>
    <row r="58" spans="1:30" ht="12.75" customHeight="1">
      <c r="A58" s="235"/>
      <c r="B58" s="236"/>
      <c r="C58" s="237" t="s">
        <v>49</v>
      </c>
      <c r="D58" s="237"/>
      <c r="E58" s="238"/>
      <c r="F58" s="239"/>
      <c r="G58" s="286">
        <v>38586</v>
      </c>
      <c r="H58" s="286">
        <v>37106</v>
      </c>
      <c r="I58" s="286">
        <v>34998</v>
      </c>
      <c r="J58" s="286">
        <v>32702</v>
      </c>
      <c r="K58" s="286">
        <v>30499</v>
      </c>
      <c r="L58" s="287">
        <v>28024</v>
      </c>
      <c r="M58" s="287">
        <v>24824</v>
      </c>
      <c r="N58" s="287">
        <v>25371</v>
      </c>
      <c r="O58" s="287">
        <v>25011</v>
      </c>
      <c r="P58" s="270" t="s">
        <v>104</v>
      </c>
      <c r="Y58" s="282"/>
      <c r="Z58" s="282"/>
      <c r="AA58" s="282"/>
      <c r="AB58" s="282"/>
      <c r="AC58" s="282"/>
      <c r="AD58" s="282"/>
    </row>
    <row r="59" spans="1:30" ht="12.75">
      <c r="A59" s="235"/>
      <c r="B59" s="236"/>
      <c r="C59" s="244" t="s">
        <v>40</v>
      </c>
      <c r="D59" s="244"/>
      <c r="E59" s="245"/>
      <c r="F59" s="72"/>
      <c r="G59" s="289">
        <v>64565</v>
      </c>
      <c r="H59" s="289">
        <v>66579</v>
      </c>
      <c r="I59" s="289">
        <v>67425</v>
      </c>
      <c r="J59" s="289">
        <v>67795</v>
      </c>
      <c r="K59" s="289">
        <v>66751</v>
      </c>
      <c r="L59" s="290">
        <v>66558</v>
      </c>
      <c r="M59" s="290">
        <v>64180</v>
      </c>
      <c r="N59" s="290">
        <v>61347</v>
      </c>
      <c r="O59" s="311">
        <v>60332</v>
      </c>
      <c r="P59" s="274" t="s">
        <v>104</v>
      </c>
      <c r="Y59" s="282"/>
      <c r="Z59" s="282"/>
      <c r="AA59" s="282"/>
      <c r="AB59" s="282"/>
      <c r="AC59" s="282"/>
      <c r="AD59" s="282"/>
    </row>
    <row r="60" spans="1:30" ht="13.5" thickBot="1">
      <c r="A60" s="314"/>
      <c r="B60" s="236"/>
      <c r="C60" s="325" t="s">
        <v>41</v>
      </c>
      <c r="D60" s="325"/>
      <c r="E60" s="326"/>
      <c r="F60" s="327"/>
      <c r="G60" s="328">
        <v>8932</v>
      </c>
      <c r="H60" s="328">
        <v>9125</v>
      </c>
      <c r="I60" s="328">
        <v>9263</v>
      </c>
      <c r="J60" s="328">
        <v>9390</v>
      </c>
      <c r="K60" s="328">
        <v>8346</v>
      </c>
      <c r="L60" s="311">
        <v>8412</v>
      </c>
      <c r="M60" s="311">
        <v>7747</v>
      </c>
      <c r="N60" s="311">
        <v>6206</v>
      </c>
      <c r="O60" s="311">
        <v>5171</v>
      </c>
      <c r="P60" s="274" t="s">
        <v>104</v>
      </c>
      <c r="Y60" s="282"/>
      <c r="Z60" s="282"/>
      <c r="AA60" s="282"/>
      <c r="AB60" s="282"/>
      <c r="AC60" s="282"/>
      <c r="AD60" s="282"/>
    </row>
    <row r="61" spans="1:30" ht="12.75">
      <c r="A61" s="318"/>
      <c r="B61" s="247" t="s">
        <v>106</v>
      </c>
      <c r="C61" s="247"/>
      <c r="D61" s="247"/>
      <c r="E61" s="248"/>
      <c r="F61" s="44"/>
      <c r="G61" s="279">
        <v>16997</v>
      </c>
      <c r="H61" s="279">
        <v>17892</v>
      </c>
      <c r="I61" s="279">
        <v>18782</v>
      </c>
      <c r="J61" s="279">
        <v>18126</v>
      </c>
      <c r="K61" s="279">
        <v>17783</v>
      </c>
      <c r="L61" s="280">
        <v>18100</v>
      </c>
      <c r="M61" s="280">
        <v>17616</v>
      </c>
      <c r="N61" s="280">
        <v>14593</v>
      </c>
      <c r="O61" s="280">
        <v>14158</v>
      </c>
      <c r="P61" s="264" t="s">
        <v>104</v>
      </c>
      <c r="Y61" s="282"/>
      <c r="Z61" s="282"/>
      <c r="AA61" s="282"/>
      <c r="AB61" s="282"/>
      <c r="AC61" s="282"/>
      <c r="AD61" s="282"/>
    </row>
    <row r="62" spans="1:30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283">
        <v>51</v>
      </c>
      <c r="H62" s="283">
        <v>65</v>
      </c>
      <c r="I62" s="283">
        <v>42</v>
      </c>
      <c r="J62" s="283">
        <v>36</v>
      </c>
      <c r="K62" s="283">
        <v>65</v>
      </c>
      <c r="L62" s="284">
        <v>34</v>
      </c>
      <c r="M62" s="284">
        <v>38</v>
      </c>
      <c r="N62" s="284">
        <v>46</v>
      </c>
      <c r="O62" s="284">
        <v>78</v>
      </c>
      <c r="P62" s="267" t="s">
        <v>104</v>
      </c>
      <c r="Y62" s="282"/>
      <c r="Z62" s="282"/>
      <c r="AA62" s="282"/>
      <c r="AB62" s="282"/>
      <c r="AC62" s="282"/>
      <c r="AD62" s="282"/>
    </row>
    <row r="63" spans="1:30" ht="12.75" customHeight="1">
      <c r="A63" s="235"/>
      <c r="B63" s="249"/>
      <c r="C63" s="237" t="s">
        <v>49</v>
      </c>
      <c r="D63" s="237"/>
      <c r="E63" s="245"/>
      <c r="F63" s="239"/>
      <c r="G63" s="286">
        <v>4303</v>
      </c>
      <c r="H63" s="286">
        <v>4072</v>
      </c>
      <c r="I63" s="286">
        <v>3948</v>
      </c>
      <c r="J63" s="286">
        <v>3500</v>
      </c>
      <c r="K63" s="286">
        <v>3412</v>
      </c>
      <c r="L63" s="287">
        <v>3443</v>
      </c>
      <c r="M63" s="287">
        <v>2979</v>
      </c>
      <c r="N63" s="287">
        <v>3040</v>
      </c>
      <c r="O63" s="287">
        <v>2885</v>
      </c>
      <c r="P63" s="270" t="s">
        <v>104</v>
      </c>
      <c r="Y63" s="282"/>
      <c r="Z63" s="282"/>
      <c r="AA63" s="282"/>
      <c r="AB63" s="282"/>
      <c r="AC63" s="282"/>
      <c r="AD63" s="282"/>
    </row>
    <row r="64" spans="1:30" ht="12.75">
      <c r="A64" s="235"/>
      <c r="B64" s="249"/>
      <c r="C64" s="244" t="s">
        <v>40</v>
      </c>
      <c r="D64" s="244"/>
      <c r="E64" s="245"/>
      <c r="F64" s="72"/>
      <c r="G64" s="289">
        <v>8685</v>
      </c>
      <c r="H64" s="289">
        <v>9262</v>
      </c>
      <c r="I64" s="289">
        <v>9890</v>
      </c>
      <c r="J64" s="289">
        <v>9963</v>
      </c>
      <c r="K64" s="289">
        <v>10324</v>
      </c>
      <c r="L64" s="290">
        <v>10310</v>
      </c>
      <c r="M64" s="290">
        <v>10549</v>
      </c>
      <c r="N64" s="290">
        <v>8755</v>
      </c>
      <c r="O64" s="311">
        <v>8637</v>
      </c>
      <c r="P64" s="274" t="s">
        <v>104</v>
      </c>
      <c r="Y64" s="282"/>
      <c r="Z64" s="282"/>
      <c r="AA64" s="282"/>
      <c r="AB64" s="282"/>
      <c r="AC64" s="282"/>
      <c r="AD64" s="282"/>
    </row>
    <row r="65" spans="1:30" ht="13.5" thickBot="1">
      <c r="A65" s="235"/>
      <c r="B65" s="249"/>
      <c r="C65" s="244" t="s">
        <v>41</v>
      </c>
      <c r="D65" s="244"/>
      <c r="E65" s="245"/>
      <c r="F65" s="72"/>
      <c r="G65" s="292">
        <v>3958</v>
      </c>
      <c r="H65" s="292">
        <v>4493</v>
      </c>
      <c r="I65" s="292">
        <v>4902</v>
      </c>
      <c r="J65" s="292">
        <v>4627</v>
      </c>
      <c r="K65" s="292">
        <v>3982</v>
      </c>
      <c r="L65" s="293">
        <v>4313</v>
      </c>
      <c r="M65" s="293">
        <v>4050</v>
      </c>
      <c r="N65" s="293">
        <v>2752</v>
      </c>
      <c r="O65" s="293">
        <v>2558</v>
      </c>
      <c r="P65" s="277" t="s">
        <v>104</v>
      </c>
      <c r="Y65" s="282"/>
      <c r="Z65" s="282"/>
      <c r="AA65" s="282"/>
      <c r="AB65" s="282"/>
      <c r="AC65" s="282"/>
      <c r="AD65" s="282"/>
    </row>
    <row r="66" spans="1:30" ht="12.75">
      <c r="A66" s="250"/>
      <c r="B66" s="251" t="s">
        <v>91</v>
      </c>
      <c r="C66" s="251"/>
      <c r="D66" s="251"/>
      <c r="E66" s="252"/>
      <c r="F66" s="253"/>
      <c r="G66" s="279">
        <v>1525</v>
      </c>
      <c r="H66" s="279">
        <v>1432</v>
      </c>
      <c r="I66" s="279">
        <v>1520</v>
      </c>
      <c r="J66" s="279">
        <v>1660</v>
      </c>
      <c r="K66" s="279">
        <v>1604</v>
      </c>
      <c r="L66" s="280">
        <v>1578</v>
      </c>
      <c r="M66" s="280">
        <v>1653</v>
      </c>
      <c r="N66" s="280">
        <v>1489</v>
      </c>
      <c r="O66" s="280">
        <v>1617</v>
      </c>
      <c r="P66" s="264" t="s">
        <v>104</v>
      </c>
      <c r="Y66" s="282"/>
      <c r="Z66" s="282"/>
      <c r="AA66" s="282"/>
      <c r="AB66" s="282"/>
      <c r="AC66" s="282"/>
      <c r="AD66" s="282"/>
    </row>
    <row r="67" spans="1:30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283">
        <v>74</v>
      </c>
      <c r="H67" s="283">
        <v>44</v>
      </c>
      <c r="I67" s="283">
        <v>43</v>
      </c>
      <c r="J67" s="283">
        <v>31</v>
      </c>
      <c r="K67" s="283">
        <v>41</v>
      </c>
      <c r="L67" s="284">
        <v>27</v>
      </c>
      <c r="M67" s="284">
        <v>34</v>
      </c>
      <c r="N67" s="284">
        <v>22</v>
      </c>
      <c r="O67" s="284">
        <v>45</v>
      </c>
      <c r="P67" s="267" t="s">
        <v>104</v>
      </c>
      <c r="Y67" s="282"/>
      <c r="Z67" s="282"/>
      <c r="AA67" s="282"/>
      <c r="AB67" s="282"/>
      <c r="AC67" s="282"/>
      <c r="AD67" s="282"/>
    </row>
    <row r="68" spans="1:30" ht="12.75">
      <c r="A68" s="235"/>
      <c r="B68" s="236"/>
      <c r="C68" s="237" t="s">
        <v>49</v>
      </c>
      <c r="D68" s="237"/>
      <c r="E68" s="238"/>
      <c r="F68" s="239"/>
      <c r="G68" s="286">
        <v>76</v>
      </c>
      <c r="H68" s="286">
        <v>81</v>
      </c>
      <c r="I68" s="286">
        <v>57</v>
      </c>
      <c r="J68" s="286">
        <v>93</v>
      </c>
      <c r="K68" s="286">
        <v>92</v>
      </c>
      <c r="L68" s="287">
        <v>85</v>
      </c>
      <c r="M68" s="287">
        <v>78</v>
      </c>
      <c r="N68" s="287">
        <v>82</v>
      </c>
      <c r="O68" s="287">
        <v>89</v>
      </c>
      <c r="P68" s="270" t="s">
        <v>104</v>
      </c>
      <c r="Y68" s="282"/>
      <c r="Z68" s="282"/>
      <c r="AA68" s="282"/>
      <c r="AB68" s="282"/>
      <c r="AC68" s="282"/>
      <c r="AD68" s="282"/>
    </row>
    <row r="69" spans="1:30" ht="12.75">
      <c r="A69" s="235"/>
      <c r="B69" s="249"/>
      <c r="C69" s="244" t="s">
        <v>40</v>
      </c>
      <c r="D69" s="244"/>
      <c r="E69" s="245"/>
      <c r="F69" s="72"/>
      <c r="G69" s="289">
        <v>1355</v>
      </c>
      <c r="H69" s="289">
        <v>1295</v>
      </c>
      <c r="I69" s="289">
        <v>1403</v>
      </c>
      <c r="J69" s="289">
        <v>1522</v>
      </c>
      <c r="K69" s="289">
        <v>1456</v>
      </c>
      <c r="L69" s="290">
        <v>1452</v>
      </c>
      <c r="M69" s="290">
        <v>1528</v>
      </c>
      <c r="N69" s="290">
        <v>1370</v>
      </c>
      <c r="O69" s="311">
        <v>1473</v>
      </c>
      <c r="P69" s="274" t="s">
        <v>104</v>
      </c>
      <c r="Y69" s="282"/>
      <c r="Z69" s="282"/>
      <c r="AA69" s="282"/>
      <c r="AB69" s="282"/>
      <c r="AC69" s="282"/>
      <c r="AD69" s="282"/>
    </row>
    <row r="70" spans="1:30" ht="13.5" thickBot="1">
      <c r="A70" s="235"/>
      <c r="B70" s="249"/>
      <c r="C70" s="244" t="s">
        <v>41</v>
      </c>
      <c r="D70" s="244"/>
      <c r="E70" s="245"/>
      <c r="F70" s="72"/>
      <c r="G70" s="292">
        <v>20</v>
      </c>
      <c r="H70" s="292">
        <v>12</v>
      </c>
      <c r="I70" s="292">
        <v>17</v>
      </c>
      <c r="J70" s="292">
        <v>14</v>
      </c>
      <c r="K70" s="292">
        <v>15</v>
      </c>
      <c r="L70" s="293">
        <v>14</v>
      </c>
      <c r="M70" s="293">
        <v>13</v>
      </c>
      <c r="N70" s="293">
        <v>15</v>
      </c>
      <c r="O70" s="293">
        <v>10</v>
      </c>
      <c r="P70" s="277" t="s">
        <v>104</v>
      </c>
      <c r="Y70" s="282"/>
      <c r="Z70" s="282"/>
      <c r="AA70" s="282"/>
      <c r="AB70" s="282"/>
      <c r="AC70" s="282"/>
      <c r="AD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8" t="s">
        <v>127</v>
      </c>
    </row>
    <row r="72" spans="1:16" ht="26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K3:K6"/>
    <mergeCell ref="L3:L6"/>
    <mergeCell ref="M3:M6"/>
    <mergeCell ref="E1:P1"/>
    <mergeCell ref="A3:F7"/>
    <mergeCell ref="P3:P6"/>
    <mergeCell ref="N3:N6"/>
    <mergeCell ref="O3:O6"/>
    <mergeCell ref="B62:B65"/>
    <mergeCell ref="B52:B55"/>
    <mergeCell ref="B57:B60"/>
    <mergeCell ref="J3:J6"/>
    <mergeCell ref="G3:G6"/>
    <mergeCell ref="H3:H6"/>
    <mergeCell ref="I3:I6"/>
    <mergeCell ref="B72:P72"/>
    <mergeCell ref="B67:B70"/>
    <mergeCell ref="B10:B13"/>
    <mergeCell ref="B15:B18"/>
    <mergeCell ref="B20:B23"/>
    <mergeCell ref="B25:B28"/>
    <mergeCell ref="B31:B34"/>
    <mergeCell ref="B46:B49"/>
    <mergeCell ref="B36:B39"/>
    <mergeCell ref="B41:B44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10.8515625" style="2" customWidth="1"/>
    <col min="6" max="6" width="1.1484375" style="2" customWidth="1"/>
    <col min="7" max="16" width="6.421875" style="2" customWidth="1"/>
    <col min="17" max="17" width="17.57421875" style="2" customWidth="1"/>
    <col min="18" max="18" width="9.421875" style="2" customWidth="1"/>
    <col min="19" max="19" width="8.7109375" style="2" customWidth="1"/>
    <col min="20" max="22" width="17.57421875" style="2" customWidth="1"/>
    <col min="23" max="16384" width="9.140625" style="2" customWidth="1"/>
  </cols>
  <sheetData>
    <row r="1" spans="1:16" s="9" customFormat="1" ht="30" customHeight="1">
      <c r="A1" s="5" t="s">
        <v>5</v>
      </c>
      <c r="B1" s="6"/>
      <c r="C1" s="6"/>
      <c r="D1" s="6"/>
      <c r="E1" s="7" t="s">
        <v>120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5" customFormat="1" ht="19.5" customHeight="1" thickBot="1">
      <c r="A2" s="10" t="s">
        <v>14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6" customHeight="1">
      <c r="A3" s="16" t="s">
        <v>39</v>
      </c>
      <c r="B3" s="17"/>
      <c r="C3" s="17"/>
      <c r="D3" s="17"/>
      <c r="E3" s="17"/>
      <c r="F3" s="18"/>
      <c r="G3" s="19" t="s">
        <v>16</v>
      </c>
      <c r="H3" s="19" t="s">
        <v>17</v>
      </c>
      <c r="I3" s="19" t="s">
        <v>18</v>
      </c>
      <c r="J3" s="19" t="s">
        <v>19</v>
      </c>
      <c r="K3" s="113" t="s">
        <v>13</v>
      </c>
      <c r="L3" s="113" t="s">
        <v>46</v>
      </c>
      <c r="M3" s="113" t="s">
        <v>86</v>
      </c>
      <c r="N3" s="113" t="s">
        <v>101</v>
      </c>
      <c r="O3" s="113" t="s">
        <v>108</v>
      </c>
      <c r="P3" s="20" t="s">
        <v>112</v>
      </c>
    </row>
    <row r="4" spans="1:16" ht="6" customHeight="1">
      <c r="A4" s="22"/>
      <c r="B4" s="23"/>
      <c r="C4" s="23"/>
      <c r="D4" s="23"/>
      <c r="E4" s="23"/>
      <c r="F4" s="24"/>
      <c r="G4" s="25"/>
      <c r="H4" s="25"/>
      <c r="I4" s="25"/>
      <c r="J4" s="25"/>
      <c r="K4" s="118"/>
      <c r="L4" s="118"/>
      <c r="M4" s="118"/>
      <c r="N4" s="118"/>
      <c r="O4" s="118"/>
      <c r="P4" s="26"/>
    </row>
    <row r="5" spans="1:16" ht="6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118"/>
      <c r="L5" s="118"/>
      <c r="M5" s="118"/>
      <c r="N5" s="118"/>
      <c r="O5" s="118"/>
      <c r="P5" s="26"/>
    </row>
    <row r="6" spans="1:16" ht="6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118"/>
      <c r="L6" s="118"/>
      <c r="M6" s="118"/>
      <c r="N6" s="118"/>
      <c r="O6" s="118"/>
      <c r="P6" s="26"/>
    </row>
    <row r="7" spans="1:16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2"/>
      <c r="P7" s="33"/>
    </row>
    <row r="8" spans="1:16" ht="14.25" thickBot="1" thickTop="1">
      <c r="A8" s="123" t="s">
        <v>66</v>
      </c>
      <c r="B8" s="124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  <c r="N8" s="124"/>
      <c r="O8" s="124"/>
      <c r="P8" s="127"/>
    </row>
    <row r="9" spans="1:21" ht="12.75">
      <c r="A9" s="227"/>
      <c r="B9" s="228" t="s">
        <v>37</v>
      </c>
      <c r="C9" s="228"/>
      <c r="D9" s="228"/>
      <c r="E9" s="229"/>
      <c r="F9" s="230"/>
      <c r="G9" s="185">
        <v>284453</v>
      </c>
      <c r="H9" s="185">
        <v>287383</v>
      </c>
      <c r="I9" s="185">
        <v>287263</v>
      </c>
      <c r="J9" s="185">
        <v>287185</v>
      </c>
      <c r="K9" s="185">
        <v>283399</v>
      </c>
      <c r="L9" s="187">
        <v>281527</v>
      </c>
      <c r="M9" s="187">
        <v>275829</v>
      </c>
      <c r="N9" s="187">
        <v>262889</v>
      </c>
      <c r="O9" s="187">
        <v>247402</v>
      </c>
      <c r="P9" s="186">
        <v>232209</v>
      </c>
      <c r="T9" s="282"/>
      <c r="U9" s="282"/>
    </row>
    <row r="10" spans="1:21" ht="12.75" customHeight="1">
      <c r="A10" s="231"/>
      <c r="B10" s="232" t="s">
        <v>26</v>
      </c>
      <c r="C10" s="233" t="s">
        <v>48</v>
      </c>
      <c r="D10" s="233"/>
      <c r="E10" s="234"/>
      <c r="F10" s="64"/>
      <c r="G10" s="192">
        <v>1516</v>
      </c>
      <c r="H10" s="192">
        <v>1391</v>
      </c>
      <c r="I10" s="192">
        <v>1127</v>
      </c>
      <c r="J10" s="192">
        <v>1062</v>
      </c>
      <c r="K10" s="192">
        <v>928</v>
      </c>
      <c r="L10" s="194">
        <v>906</v>
      </c>
      <c r="M10" s="194">
        <v>974</v>
      </c>
      <c r="N10" s="194">
        <v>1039</v>
      </c>
      <c r="O10" s="194">
        <v>1008</v>
      </c>
      <c r="P10" s="193">
        <v>938</v>
      </c>
      <c r="T10" s="282"/>
      <c r="U10" s="282"/>
    </row>
    <row r="11" spans="1:21" ht="15">
      <c r="A11" s="235"/>
      <c r="B11" s="236"/>
      <c r="C11" s="237" t="s">
        <v>95</v>
      </c>
      <c r="D11" s="237"/>
      <c r="E11" s="238"/>
      <c r="F11" s="239"/>
      <c r="G11" s="240">
        <v>51618</v>
      </c>
      <c r="H11" s="240">
        <v>49963</v>
      </c>
      <c r="I11" s="240">
        <v>48148</v>
      </c>
      <c r="J11" s="240">
        <v>46472</v>
      </c>
      <c r="K11" s="240">
        <v>43189</v>
      </c>
      <c r="L11" s="241">
        <v>40248</v>
      </c>
      <c r="M11" s="241">
        <v>38324</v>
      </c>
      <c r="N11" s="241">
        <v>36139</v>
      </c>
      <c r="O11" s="241">
        <v>34492</v>
      </c>
      <c r="P11" s="242">
        <v>33579</v>
      </c>
      <c r="T11" s="282"/>
      <c r="U11" s="282"/>
    </row>
    <row r="12" spans="1:21" ht="15">
      <c r="A12" s="235"/>
      <c r="B12" s="243"/>
      <c r="C12" s="244" t="s">
        <v>96</v>
      </c>
      <c r="D12" s="244"/>
      <c r="E12" s="245"/>
      <c r="F12" s="72"/>
      <c r="G12" s="199">
        <v>214228</v>
      </c>
      <c r="H12" s="199">
        <v>217398</v>
      </c>
      <c r="I12" s="199">
        <v>218828</v>
      </c>
      <c r="J12" s="199">
        <v>221107</v>
      </c>
      <c r="K12" s="199">
        <v>220123</v>
      </c>
      <c r="L12" s="201">
        <v>219892</v>
      </c>
      <c r="M12" s="201">
        <v>216187</v>
      </c>
      <c r="N12" s="201">
        <v>206166</v>
      </c>
      <c r="O12" s="201">
        <v>195285</v>
      </c>
      <c r="P12" s="200">
        <v>183694</v>
      </c>
      <c r="T12" s="282"/>
      <c r="U12" s="282"/>
    </row>
    <row r="13" spans="1:21" ht="13.5" thickBot="1">
      <c r="A13" s="235"/>
      <c r="B13" s="243"/>
      <c r="C13" s="244" t="s">
        <v>41</v>
      </c>
      <c r="D13" s="244"/>
      <c r="E13" s="245"/>
      <c r="F13" s="72"/>
      <c r="G13" s="206">
        <v>17091</v>
      </c>
      <c r="H13" s="206">
        <v>18631</v>
      </c>
      <c r="I13" s="206">
        <v>19160</v>
      </c>
      <c r="J13" s="206">
        <v>18544</v>
      </c>
      <c r="K13" s="206">
        <v>19159</v>
      </c>
      <c r="L13" s="208">
        <v>20481</v>
      </c>
      <c r="M13" s="208">
        <v>20344</v>
      </c>
      <c r="N13" s="208">
        <v>19545</v>
      </c>
      <c r="O13" s="208">
        <v>16617</v>
      </c>
      <c r="P13" s="207">
        <v>13998</v>
      </c>
      <c r="T13" s="282"/>
      <c r="U13" s="282"/>
    </row>
    <row r="14" spans="1:21" ht="12.75">
      <c r="A14" s="246"/>
      <c r="B14" s="247" t="s">
        <v>90</v>
      </c>
      <c r="C14" s="247"/>
      <c r="D14" s="247"/>
      <c r="E14" s="248"/>
      <c r="F14" s="44"/>
      <c r="G14" s="185">
        <v>238377</v>
      </c>
      <c r="H14" s="185">
        <v>239929</v>
      </c>
      <c r="I14" s="185">
        <v>238919</v>
      </c>
      <c r="J14" s="185">
        <v>237776</v>
      </c>
      <c r="K14" s="185">
        <v>233989</v>
      </c>
      <c r="L14" s="187">
        <v>231807</v>
      </c>
      <c r="M14" s="187">
        <v>227333</v>
      </c>
      <c r="N14" s="187">
        <v>218638</v>
      </c>
      <c r="O14" s="187">
        <v>207595</v>
      </c>
      <c r="P14" s="186">
        <v>195582</v>
      </c>
      <c r="T14" s="282"/>
      <c r="U14" s="282"/>
    </row>
    <row r="15" spans="1:21" ht="12.75" customHeight="1">
      <c r="A15" s="231"/>
      <c r="B15" s="232" t="s">
        <v>26</v>
      </c>
      <c r="C15" s="233" t="s">
        <v>48</v>
      </c>
      <c r="D15" s="233"/>
      <c r="E15" s="234"/>
      <c r="F15" s="64"/>
      <c r="G15" s="192">
        <v>1192</v>
      </c>
      <c r="H15" s="192">
        <v>1057</v>
      </c>
      <c r="I15" s="192">
        <v>939</v>
      </c>
      <c r="J15" s="192">
        <v>921</v>
      </c>
      <c r="K15" s="192">
        <v>767</v>
      </c>
      <c r="L15" s="194">
        <v>749</v>
      </c>
      <c r="M15" s="194">
        <v>777</v>
      </c>
      <c r="N15" s="194">
        <v>825</v>
      </c>
      <c r="O15" s="194">
        <v>781</v>
      </c>
      <c r="P15" s="193">
        <v>709</v>
      </c>
      <c r="T15" s="282"/>
      <c r="U15" s="282"/>
    </row>
    <row r="16" spans="1:21" ht="12.75" customHeight="1">
      <c r="A16" s="235"/>
      <c r="B16" s="236"/>
      <c r="C16" s="237" t="s">
        <v>49</v>
      </c>
      <c r="D16" s="237"/>
      <c r="E16" s="238"/>
      <c r="F16" s="239"/>
      <c r="G16" s="240">
        <v>45486</v>
      </c>
      <c r="H16" s="240">
        <v>44212</v>
      </c>
      <c r="I16" s="240">
        <v>42431</v>
      </c>
      <c r="J16" s="240">
        <v>40731</v>
      </c>
      <c r="K16" s="240">
        <v>37692</v>
      </c>
      <c r="L16" s="241">
        <v>35000</v>
      </c>
      <c r="M16" s="241">
        <v>33147</v>
      </c>
      <c r="N16" s="241">
        <v>31333</v>
      </c>
      <c r="O16" s="241">
        <v>29945</v>
      </c>
      <c r="P16" s="242">
        <v>29186</v>
      </c>
      <c r="T16" s="282"/>
      <c r="U16" s="282"/>
    </row>
    <row r="17" spans="1:21" ht="12.75">
      <c r="A17" s="235"/>
      <c r="B17" s="249"/>
      <c r="C17" s="244" t="s">
        <v>40</v>
      </c>
      <c r="D17" s="244"/>
      <c r="E17" s="245"/>
      <c r="F17" s="72"/>
      <c r="G17" s="199">
        <v>181231</v>
      </c>
      <c r="H17" s="199">
        <v>183283</v>
      </c>
      <c r="I17" s="199">
        <v>183860</v>
      </c>
      <c r="J17" s="199">
        <v>184527</v>
      </c>
      <c r="K17" s="199">
        <v>183461</v>
      </c>
      <c r="L17" s="201">
        <v>183013</v>
      </c>
      <c r="M17" s="201">
        <v>180038</v>
      </c>
      <c r="N17" s="201">
        <v>173047</v>
      </c>
      <c r="O17" s="201">
        <v>164906</v>
      </c>
      <c r="P17" s="200">
        <v>155435</v>
      </c>
      <c r="T17" s="282"/>
      <c r="U17" s="282"/>
    </row>
    <row r="18" spans="1:21" ht="13.5" thickBot="1">
      <c r="A18" s="235"/>
      <c r="B18" s="249"/>
      <c r="C18" s="244" t="s">
        <v>41</v>
      </c>
      <c r="D18" s="244"/>
      <c r="E18" s="245"/>
      <c r="F18" s="72"/>
      <c r="G18" s="206">
        <v>10468</v>
      </c>
      <c r="H18" s="206">
        <v>11377</v>
      </c>
      <c r="I18" s="206">
        <v>11689</v>
      </c>
      <c r="J18" s="206">
        <v>11597</v>
      </c>
      <c r="K18" s="206">
        <v>12069</v>
      </c>
      <c r="L18" s="208">
        <v>13045</v>
      </c>
      <c r="M18" s="208">
        <v>13371</v>
      </c>
      <c r="N18" s="208">
        <v>13433</v>
      </c>
      <c r="O18" s="208">
        <v>11963</v>
      </c>
      <c r="P18" s="207">
        <v>10252</v>
      </c>
      <c r="T18" s="282"/>
      <c r="U18" s="282"/>
    </row>
    <row r="19" spans="1:21" ht="12.75">
      <c r="A19" s="246"/>
      <c r="B19" s="247" t="s">
        <v>106</v>
      </c>
      <c r="C19" s="247"/>
      <c r="D19" s="247"/>
      <c r="E19" s="248"/>
      <c r="F19" s="44"/>
      <c r="G19" s="185">
        <v>40049</v>
      </c>
      <c r="H19" s="185">
        <v>41421</v>
      </c>
      <c r="I19" s="185">
        <v>42206</v>
      </c>
      <c r="J19" s="185">
        <v>43180</v>
      </c>
      <c r="K19" s="185">
        <v>43019</v>
      </c>
      <c r="L19" s="187">
        <v>43345</v>
      </c>
      <c r="M19" s="187">
        <v>42166</v>
      </c>
      <c r="N19" s="187">
        <v>38010</v>
      </c>
      <c r="O19" s="187">
        <v>33591</v>
      </c>
      <c r="P19" s="186">
        <v>30343</v>
      </c>
      <c r="T19" s="282"/>
      <c r="U19" s="282"/>
    </row>
    <row r="20" spans="1:21" ht="12.75" customHeight="1">
      <c r="A20" s="231"/>
      <c r="B20" s="232" t="s">
        <v>26</v>
      </c>
      <c r="C20" s="233" t="s">
        <v>48</v>
      </c>
      <c r="D20" s="233"/>
      <c r="E20" s="234"/>
      <c r="F20" s="64"/>
      <c r="G20" s="192">
        <v>120</v>
      </c>
      <c r="H20" s="192">
        <v>127</v>
      </c>
      <c r="I20" s="192">
        <v>63</v>
      </c>
      <c r="J20" s="192">
        <v>44</v>
      </c>
      <c r="K20" s="192">
        <v>53</v>
      </c>
      <c r="L20" s="194">
        <v>59</v>
      </c>
      <c r="M20" s="194">
        <v>72</v>
      </c>
      <c r="N20" s="194">
        <v>82</v>
      </c>
      <c r="O20" s="194">
        <v>104</v>
      </c>
      <c r="P20" s="193">
        <v>88</v>
      </c>
      <c r="T20" s="282"/>
      <c r="U20" s="282"/>
    </row>
    <row r="21" spans="1:21" ht="12.75" customHeight="1">
      <c r="A21" s="235"/>
      <c r="B21" s="249"/>
      <c r="C21" s="237" t="s">
        <v>49</v>
      </c>
      <c r="D21" s="237"/>
      <c r="E21" s="245"/>
      <c r="F21" s="239"/>
      <c r="G21" s="240">
        <v>5999</v>
      </c>
      <c r="H21" s="240">
        <v>5626</v>
      </c>
      <c r="I21" s="240">
        <v>5518</v>
      </c>
      <c r="J21" s="240">
        <v>5506</v>
      </c>
      <c r="K21" s="240">
        <v>5268</v>
      </c>
      <c r="L21" s="241">
        <v>5029</v>
      </c>
      <c r="M21" s="241">
        <v>4940</v>
      </c>
      <c r="N21" s="241">
        <v>4564</v>
      </c>
      <c r="O21" s="241">
        <v>4290</v>
      </c>
      <c r="P21" s="242">
        <v>4119</v>
      </c>
      <c r="T21" s="282"/>
      <c r="U21" s="282"/>
    </row>
    <row r="22" spans="1:21" ht="12.75">
      <c r="A22" s="235"/>
      <c r="B22" s="249"/>
      <c r="C22" s="244" t="s">
        <v>40</v>
      </c>
      <c r="D22" s="244"/>
      <c r="E22" s="245"/>
      <c r="F22" s="72"/>
      <c r="G22" s="199">
        <v>27337</v>
      </c>
      <c r="H22" s="199">
        <v>28440</v>
      </c>
      <c r="I22" s="199">
        <v>29180</v>
      </c>
      <c r="J22" s="199">
        <v>30703</v>
      </c>
      <c r="K22" s="199">
        <v>30626</v>
      </c>
      <c r="L22" s="201">
        <v>30837</v>
      </c>
      <c r="M22" s="201">
        <v>30198</v>
      </c>
      <c r="N22" s="201">
        <v>27274</v>
      </c>
      <c r="O22" s="201">
        <v>24589</v>
      </c>
      <c r="P22" s="200">
        <v>22447</v>
      </c>
      <c r="T22" s="282"/>
      <c r="U22" s="282"/>
    </row>
    <row r="23" spans="1:21" ht="13.5" thickBot="1">
      <c r="A23" s="235"/>
      <c r="B23" s="249"/>
      <c r="C23" s="244" t="s">
        <v>41</v>
      </c>
      <c r="D23" s="244"/>
      <c r="E23" s="245"/>
      <c r="F23" s="72"/>
      <c r="G23" s="206">
        <v>6593</v>
      </c>
      <c r="H23" s="206">
        <v>7228</v>
      </c>
      <c r="I23" s="206">
        <v>7445</v>
      </c>
      <c r="J23" s="206">
        <v>6927</v>
      </c>
      <c r="K23" s="206">
        <v>7072</v>
      </c>
      <c r="L23" s="208">
        <v>7420</v>
      </c>
      <c r="M23" s="208">
        <v>6956</v>
      </c>
      <c r="N23" s="208">
        <v>6090</v>
      </c>
      <c r="O23" s="208">
        <v>4608</v>
      </c>
      <c r="P23" s="207">
        <v>3689</v>
      </c>
      <c r="T23" s="282"/>
      <c r="U23" s="282"/>
    </row>
    <row r="24" spans="1:21" ht="12.75">
      <c r="A24" s="250"/>
      <c r="B24" s="251" t="s">
        <v>91</v>
      </c>
      <c r="C24" s="251"/>
      <c r="D24" s="251"/>
      <c r="E24" s="252"/>
      <c r="F24" s="253"/>
      <c r="G24" s="185">
        <v>6027</v>
      </c>
      <c r="H24" s="185">
        <v>6033</v>
      </c>
      <c r="I24" s="185">
        <v>6138</v>
      </c>
      <c r="J24" s="185">
        <v>6229</v>
      </c>
      <c r="K24" s="185">
        <v>6391</v>
      </c>
      <c r="L24" s="187">
        <v>6375</v>
      </c>
      <c r="M24" s="187">
        <v>6330</v>
      </c>
      <c r="N24" s="187">
        <v>6241</v>
      </c>
      <c r="O24" s="187">
        <v>6216</v>
      </c>
      <c r="P24" s="186">
        <v>6284</v>
      </c>
      <c r="T24" s="282"/>
      <c r="U24" s="282"/>
    </row>
    <row r="25" spans="1:21" ht="12.75" customHeight="1">
      <c r="A25" s="231"/>
      <c r="B25" s="232" t="s">
        <v>26</v>
      </c>
      <c r="C25" s="233" t="s">
        <v>48</v>
      </c>
      <c r="D25" s="233"/>
      <c r="E25" s="234"/>
      <c r="F25" s="64"/>
      <c r="G25" s="192">
        <v>204</v>
      </c>
      <c r="H25" s="192">
        <v>207</v>
      </c>
      <c r="I25" s="192">
        <v>125</v>
      </c>
      <c r="J25" s="192">
        <v>97</v>
      </c>
      <c r="K25" s="192">
        <v>108</v>
      </c>
      <c r="L25" s="194">
        <v>98</v>
      </c>
      <c r="M25" s="194">
        <v>125</v>
      </c>
      <c r="N25" s="194">
        <v>132</v>
      </c>
      <c r="O25" s="194">
        <v>123</v>
      </c>
      <c r="P25" s="193">
        <v>141</v>
      </c>
      <c r="T25" s="282"/>
      <c r="U25" s="282"/>
    </row>
    <row r="26" spans="1:21" ht="12.75" customHeight="1">
      <c r="A26" s="235"/>
      <c r="B26" s="236"/>
      <c r="C26" s="237" t="s">
        <v>49</v>
      </c>
      <c r="D26" s="237"/>
      <c r="E26" s="238"/>
      <c r="F26" s="239"/>
      <c r="G26" s="240">
        <v>133</v>
      </c>
      <c r="H26" s="240">
        <v>125</v>
      </c>
      <c r="I26" s="240">
        <v>199</v>
      </c>
      <c r="J26" s="240">
        <v>235</v>
      </c>
      <c r="K26" s="240">
        <v>229</v>
      </c>
      <c r="L26" s="241">
        <v>219</v>
      </c>
      <c r="M26" s="241">
        <v>237</v>
      </c>
      <c r="N26" s="241">
        <v>242</v>
      </c>
      <c r="O26" s="241">
        <v>257</v>
      </c>
      <c r="P26" s="242">
        <v>274</v>
      </c>
      <c r="T26" s="282"/>
      <c r="U26" s="282"/>
    </row>
    <row r="27" spans="1:21" ht="12.75">
      <c r="A27" s="235"/>
      <c r="B27" s="249"/>
      <c r="C27" s="244" t="s">
        <v>40</v>
      </c>
      <c r="D27" s="244"/>
      <c r="E27" s="245"/>
      <c r="F27" s="72"/>
      <c r="G27" s="199">
        <v>5660</v>
      </c>
      <c r="H27" s="199">
        <v>5675</v>
      </c>
      <c r="I27" s="199">
        <v>5788</v>
      </c>
      <c r="J27" s="199">
        <v>5877</v>
      </c>
      <c r="K27" s="199">
        <v>6036</v>
      </c>
      <c r="L27" s="201">
        <v>6042</v>
      </c>
      <c r="M27" s="201">
        <v>5951</v>
      </c>
      <c r="N27" s="201">
        <v>5845</v>
      </c>
      <c r="O27" s="201">
        <v>5790</v>
      </c>
      <c r="P27" s="200">
        <v>5812</v>
      </c>
      <c r="T27" s="282"/>
      <c r="U27" s="282"/>
    </row>
    <row r="28" spans="1:21" ht="13.5" thickBot="1">
      <c r="A28" s="235"/>
      <c r="B28" s="249"/>
      <c r="C28" s="244" t="s">
        <v>41</v>
      </c>
      <c r="D28" s="244"/>
      <c r="E28" s="245"/>
      <c r="F28" s="72"/>
      <c r="G28" s="206">
        <v>30</v>
      </c>
      <c r="H28" s="206">
        <v>26</v>
      </c>
      <c r="I28" s="206">
        <v>26</v>
      </c>
      <c r="J28" s="206">
        <v>20</v>
      </c>
      <c r="K28" s="206">
        <v>18</v>
      </c>
      <c r="L28" s="208">
        <v>16</v>
      </c>
      <c r="M28" s="208">
        <v>17</v>
      </c>
      <c r="N28" s="208">
        <v>22</v>
      </c>
      <c r="O28" s="208">
        <v>46</v>
      </c>
      <c r="P28" s="207">
        <v>57</v>
      </c>
      <c r="T28" s="282"/>
      <c r="U28" s="282"/>
    </row>
    <row r="29" spans="1:21" ht="13.5" thickBot="1">
      <c r="A29" s="254" t="s">
        <v>62</v>
      </c>
      <c r="B29" s="255"/>
      <c r="C29" s="255"/>
      <c r="D29" s="255"/>
      <c r="E29" s="255"/>
      <c r="F29" s="256"/>
      <c r="G29" s="35"/>
      <c r="H29" s="35"/>
      <c r="I29" s="35"/>
      <c r="J29" s="257"/>
      <c r="K29" s="258"/>
      <c r="L29" s="35"/>
      <c r="M29" s="35"/>
      <c r="N29" s="35"/>
      <c r="O29" s="35"/>
      <c r="P29" s="259"/>
      <c r="T29" s="282"/>
      <c r="U29" s="282"/>
    </row>
    <row r="30" spans="1:21" ht="12.75">
      <c r="A30" s="227"/>
      <c r="B30" s="228" t="s">
        <v>37</v>
      </c>
      <c r="C30" s="228"/>
      <c r="D30" s="228"/>
      <c r="E30" s="229"/>
      <c r="F30" s="230"/>
      <c r="G30" s="185">
        <v>78896</v>
      </c>
      <c r="H30" s="185">
        <v>79287</v>
      </c>
      <c r="I30" s="185">
        <v>77368</v>
      </c>
      <c r="J30" s="185">
        <v>78970</v>
      </c>
      <c r="K30" s="185">
        <v>76114</v>
      </c>
      <c r="L30" s="187">
        <v>75861</v>
      </c>
      <c r="M30" s="187">
        <v>72392</v>
      </c>
      <c r="N30" s="187">
        <v>65121</v>
      </c>
      <c r="O30" s="187">
        <v>60895</v>
      </c>
      <c r="P30" s="186">
        <v>57598</v>
      </c>
      <c r="T30" s="282"/>
      <c r="U30" s="282"/>
    </row>
    <row r="31" spans="1:21" ht="12.75" customHeight="1">
      <c r="A31" s="231"/>
      <c r="B31" s="232" t="s">
        <v>26</v>
      </c>
      <c r="C31" s="233" t="s">
        <v>48</v>
      </c>
      <c r="D31" s="233"/>
      <c r="E31" s="234"/>
      <c r="F31" s="64"/>
      <c r="G31" s="192">
        <v>757</v>
      </c>
      <c r="H31" s="192">
        <v>697</v>
      </c>
      <c r="I31" s="192">
        <v>543</v>
      </c>
      <c r="J31" s="192">
        <v>529</v>
      </c>
      <c r="K31" s="192">
        <v>492</v>
      </c>
      <c r="L31" s="194">
        <v>470</v>
      </c>
      <c r="M31" s="194">
        <v>528</v>
      </c>
      <c r="N31" s="194">
        <v>547</v>
      </c>
      <c r="O31" s="194">
        <v>509</v>
      </c>
      <c r="P31" s="193">
        <v>462</v>
      </c>
      <c r="T31" s="282"/>
      <c r="U31" s="282"/>
    </row>
    <row r="32" spans="1:21" ht="12.75" customHeight="1">
      <c r="A32" s="235"/>
      <c r="B32" s="236"/>
      <c r="C32" s="237" t="s">
        <v>95</v>
      </c>
      <c r="D32" s="237"/>
      <c r="E32" s="238"/>
      <c r="F32" s="239"/>
      <c r="G32" s="240">
        <v>18384</v>
      </c>
      <c r="H32" s="240">
        <v>17996</v>
      </c>
      <c r="I32" s="240">
        <v>16881</v>
      </c>
      <c r="J32" s="240">
        <v>16762</v>
      </c>
      <c r="K32" s="240">
        <v>14965</v>
      </c>
      <c r="L32" s="241">
        <v>14074</v>
      </c>
      <c r="M32" s="241">
        <v>13879</v>
      </c>
      <c r="N32" s="241">
        <v>12339</v>
      </c>
      <c r="O32" s="241">
        <v>12271</v>
      </c>
      <c r="P32" s="242">
        <v>12024</v>
      </c>
      <c r="T32" s="282"/>
      <c r="U32" s="282"/>
    </row>
    <row r="33" spans="1:21" ht="15">
      <c r="A33" s="235"/>
      <c r="B33" s="243"/>
      <c r="C33" s="244" t="s">
        <v>96</v>
      </c>
      <c r="D33" s="244"/>
      <c r="E33" s="245"/>
      <c r="F33" s="72"/>
      <c r="G33" s="199">
        <v>51010</v>
      </c>
      <c r="H33" s="199">
        <v>51414</v>
      </c>
      <c r="I33" s="199">
        <v>51231</v>
      </c>
      <c r="J33" s="199">
        <v>53155</v>
      </c>
      <c r="K33" s="199">
        <v>51132</v>
      </c>
      <c r="L33" s="201">
        <v>51354</v>
      </c>
      <c r="M33" s="201">
        <v>48705</v>
      </c>
      <c r="N33" s="201">
        <v>43338</v>
      </c>
      <c r="O33" s="201">
        <v>40809</v>
      </c>
      <c r="P33" s="200">
        <v>39117</v>
      </c>
      <c r="T33" s="282"/>
      <c r="U33" s="282"/>
    </row>
    <row r="34" spans="1:21" ht="13.5" thickBot="1">
      <c r="A34" s="235"/>
      <c r="B34" s="243"/>
      <c r="C34" s="244" t="s">
        <v>41</v>
      </c>
      <c r="D34" s="244"/>
      <c r="E34" s="245"/>
      <c r="F34" s="72"/>
      <c r="G34" s="206">
        <v>8745</v>
      </c>
      <c r="H34" s="206">
        <v>9180</v>
      </c>
      <c r="I34" s="206">
        <v>8713</v>
      </c>
      <c r="J34" s="206">
        <v>8524</v>
      </c>
      <c r="K34" s="206">
        <v>9525</v>
      </c>
      <c r="L34" s="208">
        <v>9963</v>
      </c>
      <c r="M34" s="208">
        <v>9280</v>
      </c>
      <c r="N34" s="208">
        <v>8897</v>
      </c>
      <c r="O34" s="208">
        <v>7306</v>
      </c>
      <c r="P34" s="207">
        <v>5995</v>
      </c>
      <c r="T34" s="282"/>
      <c r="U34" s="282"/>
    </row>
    <row r="35" spans="1:21" ht="12.75">
      <c r="A35" s="246"/>
      <c r="B35" s="247" t="s">
        <v>90</v>
      </c>
      <c r="C35" s="247"/>
      <c r="D35" s="247"/>
      <c r="E35" s="248"/>
      <c r="F35" s="44"/>
      <c r="G35" s="185">
        <v>65315</v>
      </c>
      <c r="H35" s="185">
        <v>65436</v>
      </c>
      <c r="I35" s="185">
        <v>63968</v>
      </c>
      <c r="J35" s="185">
        <v>64158</v>
      </c>
      <c r="K35" s="185">
        <v>62046</v>
      </c>
      <c r="L35" s="187">
        <v>61966</v>
      </c>
      <c r="M35" s="187">
        <v>59651</v>
      </c>
      <c r="N35" s="187">
        <v>54605</v>
      </c>
      <c r="O35" s="187">
        <v>51497</v>
      </c>
      <c r="P35" s="186">
        <v>48313</v>
      </c>
      <c r="T35" s="282"/>
      <c r="U35" s="282"/>
    </row>
    <row r="36" spans="1:21" ht="12.75" customHeight="1">
      <c r="A36" s="231"/>
      <c r="B36" s="232" t="s">
        <v>26</v>
      </c>
      <c r="C36" s="233" t="s">
        <v>48</v>
      </c>
      <c r="D36" s="233"/>
      <c r="E36" s="234"/>
      <c r="F36" s="64"/>
      <c r="G36" s="192">
        <v>603</v>
      </c>
      <c r="H36" s="192">
        <v>521</v>
      </c>
      <c r="I36" s="192">
        <v>461</v>
      </c>
      <c r="J36" s="192">
        <v>453</v>
      </c>
      <c r="K36" s="192">
        <v>420</v>
      </c>
      <c r="L36" s="194">
        <v>369</v>
      </c>
      <c r="M36" s="194">
        <v>425</v>
      </c>
      <c r="N36" s="194">
        <v>430</v>
      </c>
      <c r="O36" s="194">
        <v>387</v>
      </c>
      <c r="P36" s="193">
        <v>353</v>
      </c>
      <c r="T36" s="282"/>
      <c r="U36" s="282"/>
    </row>
    <row r="37" spans="1:21" ht="12.75" customHeight="1">
      <c r="A37" s="235"/>
      <c r="B37" s="236"/>
      <c r="C37" s="237" t="s">
        <v>49</v>
      </c>
      <c r="D37" s="237"/>
      <c r="E37" s="238"/>
      <c r="F37" s="239"/>
      <c r="G37" s="240">
        <v>16290</v>
      </c>
      <c r="H37" s="240">
        <v>16053</v>
      </c>
      <c r="I37" s="240">
        <v>14970</v>
      </c>
      <c r="J37" s="240">
        <v>14605</v>
      </c>
      <c r="K37" s="240">
        <v>13039</v>
      </c>
      <c r="L37" s="241">
        <v>12315</v>
      </c>
      <c r="M37" s="241">
        <v>11980</v>
      </c>
      <c r="N37" s="241">
        <v>10809</v>
      </c>
      <c r="O37" s="241">
        <v>10758</v>
      </c>
      <c r="P37" s="242">
        <v>10451</v>
      </c>
      <c r="T37" s="282"/>
      <c r="U37" s="282"/>
    </row>
    <row r="38" spans="1:21" ht="12.75">
      <c r="A38" s="235"/>
      <c r="B38" s="249"/>
      <c r="C38" s="244" t="s">
        <v>40</v>
      </c>
      <c r="D38" s="244"/>
      <c r="E38" s="245"/>
      <c r="F38" s="72"/>
      <c r="G38" s="199">
        <v>42904</v>
      </c>
      <c r="H38" s="199">
        <v>42925</v>
      </c>
      <c r="I38" s="199">
        <v>42882</v>
      </c>
      <c r="J38" s="199">
        <v>43466</v>
      </c>
      <c r="K38" s="199">
        <v>42345</v>
      </c>
      <c r="L38" s="201">
        <v>42598</v>
      </c>
      <c r="M38" s="201">
        <v>40700</v>
      </c>
      <c r="N38" s="201">
        <v>36785</v>
      </c>
      <c r="O38" s="201">
        <v>34684</v>
      </c>
      <c r="P38" s="200">
        <v>32920</v>
      </c>
      <c r="T38" s="282"/>
      <c r="U38" s="282"/>
    </row>
    <row r="39" spans="1:21" ht="13.5" thickBot="1">
      <c r="A39" s="235"/>
      <c r="B39" s="249"/>
      <c r="C39" s="244" t="s">
        <v>41</v>
      </c>
      <c r="D39" s="244"/>
      <c r="E39" s="245"/>
      <c r="F39" s="72"/>
      <c r="G39" s="206">
        <v>5518</v>
      </c>
      <c r="H39" s="206">
        <v>5937</v>
      </c>
      <c r="I39" s="206">
        <v>5655</v>
      </c>
      <c r="J39" s="206">
        <v>5634</v>
      </c>
      <c r="K39" s="206">
        <v>6242</v>
      </c>
      <c r="L39" s="208">
        <v>6684</v>
      </c>
      <c r="M39" s="208">
        <v>6546</v>
      </c>
      <c r="N39" s="208">
        <v>6581</v>
      </c>
      <c r="O39" s="208">
        <v>5668</v>
      </c>
      <c r="P39" s="207">
        <v>4589</v>
      </c>
      <c r="T39" s="282"/>
      <c r="U39" s="282"/>
    </row>
    <row r="40" spans="1:21" ht="12.75">
      <c r="A40" s="246"/>
      <c r="B40" s="247" t="s">
        <v>106</v>
      </c>
      <c r="C40" s="247"/>
      <c r="D40" s="247"/>
      <c r="E40" s="248"/>
      <c r="F40" s="44"/>
      <c r="G40" s="185">
        <v>12270</v>
      </c>
      <c r="H40" s="185">
        <v>12502</v>
      </c>
      <c r="I40" s="185">
        <v>12057</v>
      </c>
      <c r="J40" s="185">
        <v>13401</v>
      </c>
      <c r="K40" s="185">
        <v>12689</v>
      </c>
      <c r="L40" s="187">
        <v>12571</v>
      </c>
      <c r="M40" s="187">
        <v>11500</v>
      </c>
      <c r="N40" s="187">
        <v>9207</v>
      </c>
      <c r="O40" s="187">
        <v>8072</v>
      </c>
      <c r="P40" s="186">
        <v>7844</v>
      </c>
      <c r="T40" s="282"/>
      <c r="U40" s="282"/>
    </row>
    <row r="41" spans="1:21" ht="12.75" customHeight="1">
      <c r="A41" s="231"/>
      <c r="B41" s="232" t="s">
        <v>26</v>
      </c>
      <c r="C41" s="233" t="s">
        <v>48</v>
      </c>
      <c r="D41" s="233"/>
      <c r="E41" s="234"/>
      <c r="F41" s="64"/>
      <c r="G41" s="192">
        <v>41</v>
      </c>
      <c r="H41" s="192">
        <v>64</v>
      </c>
      <c r="I41" s="192">
        <v>27</v>
      </c>
      <c r="J41" s="192">
        <v>26</v>
      </c>
      <c r="K41" s="192">
        <v>20</v>
      </c>
      <c r="L41" s="194">
        <v>44</v>
      </c>
      <c r="M41" s="194">
        <v>42</v>
      </c>
      <c r="N41" s="194">
        <v>41</v>
      </c>
      <c r="O41" s="194">
        <v>58</v>
      </c>
      <c r="P41" s="193">
        <v>33</v>
      </c>
      <c r="T41" s="282"/>
      <c r="U41" s="282"/>
    </row>
    <row r="42" spans="1:21" ht="12.75" customHeight="1">
      <c r="A42" s="235"/>
      <c r="B42" s="249"/>
      <c r="C42" s="237" t="s">
        <v>49</v>
      </c>
      <c r="D42" s="237"/>
      <c r="E42" s="245"/>
      <c r="F42" s="239"/>
      <c r="G42" s="240">
        <v>2051</v>
      </c>
      <c r="H42" s="240">
        <v>1900</v>
      </c>
      <c r="I42" s="240">
        <v>1836</v>
      </c>
      <c r="J42" s="240">
        <v>2071</v>
      </c>
      <c r="K42" s="240">
        <v>1834</v>
      </c>
      <c r="L42" s="241">
        <v>1684</v>
      </c>
      <c r="M42" s="241">
        <v>1806</v>
      </c>
      <c r="N42" s="241">
        <v>1437</v>
      </c>
      <c r="O42" s="241">
        <v>1427</v>
      </c>
      <c r="P42" s="242">
        <v>1473</v>
      </c>
      <c r="T42" s="282"/>
      <c r="U42" s="282"/>
    </row>
    <row r="43" spans="1:21" ht="12.75">
      <c r="A43" s="235"/>
      <c r="B43" s="249"/>
      <c r="C43" s="244" t="s">
        <v>40</v>
      </c>
      <c r="D43" s="244"/>
      <c r="E43" s="245"/>
      <c r="F43" s="72"/>
      <c r="G43" s="199">
        <v>6964</v>
      </c>
      <c r="H43" s="199">
        <v>7310</v>
      </c>
      <c r="I43" s="199">
        <v>7147</v>
      </c>
      <c r="J43" s="199">
        <v>8423</v>
      </c>
      <c r="K43" s="199">
        <v>7562</v>
      </c>
      <c r="L43" s="201">
        <v>7571</v>
      </c>
      <c r="M43" s="201">
        <v>6929</v>
      </c>
      <c r="N43" s="201">
        <v>5424</v>
      </c>
      <c r="O43" s="201">
        <v>4985</v>
      </c>
      <c r="P43" s="200">
        <v>4965</v>
      </c>
      <c r="T43" s="282"/>
      <c r="U43" s="282"/>
    </row>
    <row r="44" spans="1:21" ht="13.5" thickBot="1">
      <c r="A44" s="235"/>
      <c r="B44" s="249"/>
      <c r="C44" s="244" t="s">
        <v>41</v>
      </c>
      <c r="D44" s="244"/>
      <c r="E44" s="245"/>
      <c r="F44" s="72"/>
      <c r="G44" s="206">
        <v>3214</v>
      </c>
      <c r="H44" s="206">
        <v>3228</v>
      </c>
      <c r="I44" s="206">
        <v>3047</v>
      </c>
      <c r="J44" s="206">
        <v>2881</v>
      </c>
      <c r="K44" s="206">
        <v>3273</v>
      </c>
      <c r="L44" s="208">
        <v>3272</v>
      </c>
      <c r="M44" s="208">
        <v>2723</v>
      </c>
      <c r="N44" s="208">
        <v>2305</v>
      </c>
      <c r="O44" s="208">
        <v>1602</v>
      </c>
      <c r="P44" s="207">
        <v>1373</v>
      </c>
      <c r="T44" s="282"/>
      <c r="U44" s="282"/>
    </row>
    <row r="45" spans="1:21" ht="12.75">
      <c r="A45" s="250"/>
      <c r="B45" s="251" t="s">
        <v>91</v>
      </c>
      <c r="C45" s="251"/>
      <c r="D45" s="251"/>
      <c r="E45" s="252"/>
      <c r="F45" s="253"/>
      <c r="G45" s="185">
        <v>1311</v>
      </c>
      <c r="H45" s="185">
        <v>1349</v>
      </c>
      <c r="I45" s="185">
        <v>1343</v>
      </c>
      <c r="J45" s="185">
        <v>1411</v>
      </c>
      <c r="K45" s="185">
        <v>1379</v>
      </c>
      <c r="L45" s="187">
        <v>1324</v>
      </c>
      <c r="M45" s="187">
        <v>1241</v>
      </c>
      <c r="N45" s="187">
        <v>1309</v>
      </c>
      <c r="O45" s="187">
        <v>1326</v>
      </c>
      <c r="P45" s="186">
        <v>1441</v>
      </c>
      <c r="T45" s="282"/>
      <c r="U45" s="282"/>
    </row>
    <row r="46" spans="1:21" ht="12.75" customHeight="1">
      <c r="A46" s="231"/>
      <c r="B46" s="232" t="s">
        <v>26</v>
      </c>
      <c r="C46" s="233" t="s">
        <v>48</v>
      </c>
      <c r="D46" s="233"/>
      <c r="E46" s="234"/>
      <c r="F46" s="64"/>
      <c r="G46" s="192">
        <v>113</v>
      </c>
      <c r="H46" s="192">
        <v>112</v>
      </c>
      <c r="I46" s="192">
        <v>55</v>
      </c>
      <c r="J46" s="192">
        <v>50</v>
      </c>
      <c r="K46" s="192">
        <v>52</v>
      </c>
      <c r="L46" s="194">
        <v>57</v>
      </c>
      <c r="M46" s="194">
        <v>61</v>
      </c>
      <c r="N46" s="194">
        <v>76</v>
      </c>
      <c r="O46" s="194">
        <v>64</v>
      </c>
      <c r="P46" s="193">
        <v>76</v>
      </c>
      <c r="T46" s="282"/>
      <c r="U46" s="282"/>
    </row>
    <row r="47" spans="1:21" ht="12.75" customHeight="1">
      <c r="A47" s="235"/>
      <c r="B47" s="236"/>
      <c r="C47" s="237" t="s">
        <v>49</v>
      </c>
      <c r="D47" s="237"/>
      <c r="E47" s="238"/>
      <c r="F47" s="239"/>
      <c r="G47" s="240">
        <v>43</v>
      </c>
      <c r="H47" s="240">
        <v>43</v>
      </c>
      <c r="I47" s="240">
        <v>75</v>
      </c>
      <c r="J47" s="240">
        <v>86</v>
      </c>
      <c r="K47" s="240">
        <v>92</v>
      </c>
      <c r="L47" s="241">
        <v>75</v>
      </c>
      <c r="M47" s="241">
        <v>93</v>
      </c>
      <c r="N47" s="241">
        <v>93</v>
      </c>
      <c r="O47" s="241">
        <v>86</v>
      </c>
      <c r="P47" s="242">
        <v>100</v>
      </c>
      <c r="T47" s="282"/>
      <c r="U47" s="282"/>
    </row>
    <row r="48" spans="1:21" ht="12.75">
      <c r="A48" s="235"/>
      <c r="B48" s="236"/>
      <c r="C48" s="244" t="s">
        <v>40</v>
      </c>
      <c r="D48" s="244"/>
      <c r="E48" s="245"/>
      <c r="F48" s="72"/>
      <c r="G48" s="199">
        <v>1142</v>
      </c>
      <c r="H48" s="199">
        <v>1179</v>
      </c>
      <c r="I48" s="199">
        <v>1202</v>
      </c>
      <c r="J48" s="199">
        <v>1266</v>
      </c>
      <c r="K48" s="199">
        <v>1225</v>
      </c>
      <c r="L48" s="201">
        <v>1185</v>
      </c>
      <c r="M48" s="201">
        <v>1076</v>
      </c>
      <c r="N48" s="201">
        <v>1129</v>
      </c>
      <c r="O48" s="201">
        <v>1140</v>
      </c>
      <c r="P48" s="200">
        <v>1232</v>
      </c>
      <c r="T48" s="282"/>
      <c r="U48" s="282"/>
    </row>
    <row r="49" spans="1:21" ht="13.5" thickBot="1">
      <c r="A49" s="260"/>
      <c r="B49" s="261"/>
      <c r="C49" s="262" t="s">
        <v>41</v>
      </c>
      <c r="D49" s="262"/>
      <c r="E49" s="263"/>
      <c r="F49" s="93"/>
      <c r="G49" s="206">
        <v>13</v>
      </c>
      <c r="H49" s="206">
        <v>15</v>
      </c>
      <c r="I49" s="206">
        <v>11</v>
      </c>
      <c r="J49" s="206">
        <v>9</v>
      </c>
      <c r="K49" s="206">
        <v>10</v>
      </c>
      <c r="L49" s="208">
        <v>7</v>
      </c>
      <c r="M49" s="208">
        <v>11</v>
      </c>
      <c r="N49" s="208">
        <v>11</v>
      </c>
      <c r="O49" s="208">
        <v>36</v>
      </c>
      <c r="P49" s="207">
        <v>33</v>
      </c>
      <c r="T49" s="282"/>
      <c r="U49" s="282"/>
    </row>
    <row r="50" spans="1:21" ht="13.5" thickBot="1">
      <c r="A50" s="254" t="s">
        <v>63</v>
      </c>
      <c r="B50" s="255"/>
      <c r="C50" s="255"/>
      <c r="D50" s="255"/>
      <c r="E50" s="255"/>
      <c r="F50" s="256"/>
      <c r="G50" s="35"/>
      <c r="H50" s="35"/>
      <c r="I50" s="35"/>
      <c r="J50" s="257"/>
      <c r="K50" s="258"/>
      <c r="L50" s="35"/>
      <c r="M50" s="35"/>
      <c r="N50" s="35"/>
      <c r="O50" s="35"/>
      <c r="P50" s="259"/>
      <c r="T50" s="282"/>
      <c r="U50" s="282"/>
    </row>
    <row r="51" spans="1:21" ht="12.75">
      <c r="A51" s="227"/>
      <c r="B51" s="228" t="s">
        <v>37</v>
      </c>
      <c r="C51" s="228"/>
      <c r="D51" s="228"/>
      <c r="E51" s="229"/>
      <c r="F51" s="230"/>
      <c r="G51" s="185">
        <v>63819</v>
      </c>
      <c r="H51" s="185">
        <v>64721</v>
      </c>
      <c r="I51" s="185">
        <v>65251</v>
      </c>
      <c r="J51" s="185">
        <v>64512</v>
      </c>
      <c r="K51" s="185">
        <v>62131</v>
      </c>
      <c r="L51" s="187">
        <v>61666</v>
      </c>
      <c r="M51" s="187">
        <v>58527</v>
      </c>
      <c r="N51" s="187">
        <v>53253</v>
      </c>
      <c r="O51" s="187">
        <v>52564</v>
      </c>
      <c r="P51" s="264" t="s">
        <v>104</v>
      </c>
      <c r="T51" s="282"/>
      <c r="U51" s="282"/>
    </row>
    <row r="52" spans="1:21" ht="12.75" customHeight="1">
      <c r="A52" s="231"/>
      <c r="B52" s="232" t="s">
        <v>26</v>
      </c>
      <c r="C52" s="233" t="s">
        <v>48</v>
      </c>
      <c r="D52" s="233"/>
      <c r="E52" s="234"/>
      <c r="F52" s="64"/>
      <c r="G52" s="192">
        <v>453</v>
      </c>
      <c r="H52" s="192">
        <v>439</v>
      </c>
      <c r="I52" s="192">
        <v>329</v>
      </c>
      <c r="J52" s="192">
        <v>369</v>
      </c>
      <c r="K52" s="192">
        <v>356</v>
      </c>
      <c r="L52" s="194">
        <v>293</v>
      </c>
      <c r="M52" s="194">
        <v>270</v>
      </c>
      <c r="N52" s="194">
        <v>297</v>
      </c>
      <c r="O52" s="194">
        <v>348</v>
      </c>
      <c r="P52" s="267" t="s">
        <v>104</v>
      </c>
      <c r="T52" s="282"/>
      <c r="U52" s="282"/>
    </row>
    <row r="53" spans="1:21" ht="12.75" customHeight="1">
      <c r="A53" s="235"/>
      <c r="B53" s="236"/>
      <c r="C53" s="237" t="s">
        <v>95</v>
      </c>
      <c r="D53" s="237"/>
      <c r="E53" s="238"/>
      <c r="F53" s="239"/>
      <c r="G53" s="240">
        <v>15279</v>
      </c>
      <c r="H53" s="240">
        <v>14406</v>
      </c>
      <c r="I53" s="240">
        <v>13809</v>
      </c>
      <c r="J53" s="240">
        <v>13047</v>
      </c>
      <c r="K53" s="240">
        <v>11989</v>
      </c>
      <c r="L53" s="241">
        <v>11262</v>
      </c>
      <c r="M53" s="241">
        <v>9634</v>
      </c>
      <c r="N53" s="241">
        <v>9646</v>
      </c>
      <c r="O53" s="241">
        <v>9138</v>
      </c>
      <c r="P53" s="270" t="s">
        <v>104</v>
      </c>
      <c r="T53" s="282"/>
      <c r="U53" s="282"/>
    </row>
    <row r="54" spans="1:21" ht="15">
      <c r="A54" s="235"/>
      <c r="B54" s="243"/>
      <c r="C54" s="244" t="s">
        <v>96</v>
      </c>
      <c r="D54" s="244"/>
      <c r="E54" s="245"/>
      <c r="F54" s="72"/>
      <c r="G54" s="199">
        <v>42784</v>
      </c>
      <c r="H54" s="199">
        <v>44154</v>
      </c>
      <c r="I54" s="199">
        <v>44921</v>
      </c>
      <c r="J54" s="199">
        <v>44802</v>
      </c>
      <c r="K54" s="199">
        <v>44303</v>
      </c>
      <c r="L54" s="201">
        <v>44278</v>
      </c>
      <c r="M54" s="201">
        <v>42969</v>
      </c>
      <c r="N54" s="201">
        <v>39123</v>
      </c>
      <c r="O54" s="313">
        <v>39561</v>
      </c>
      <c r="P54" s="274" t="s">
        <v>104</v>
      </c>
      <c r="T54" s="282"/>
      <c r="U54" s="282"/>
    </row>
    <row r="55" spans="1:21" ht="13.5" thickBot="1">
      <c r="A55" s="235"/>
      <c r="B55" s="243"/>
      <c r="C55" s="244" t="s">
        <v>41</v>
      </c>
      <c r="D55" s="244"/>
      <c r="E55" s="245"/>
      <c r="F55" s="72"/>
      <c r="G55" s="206">
        <v>5303</v>
      </c>
      <c r="H55" s="206">
        <v>5722</v>
      </c>
      <c r="I55" s="206">
        <v>6192</v>
      </c>
      <c r="J55" s="206">
        <v>6294</v>
      </c>
      <c r="K55" s="206">
        <v>5483</v>
      </c>
      <c r="L55" s="208">
        <v>5833</v>
      </c>
      <c r="M55" s="208">
        <v>5654</v>
      </c>
      <c r="N55" s="208">
        <v>4187</v>
      </c>
      <c r="O55" s="208">
        <v>3517</v>
      </c>
      <c r="P55" s="277" t="s">
        <v>104</v>
      </c>
      <c r="T55" s="282"/>
      <c r="U55" s="282"/>
    </row>
    <row r="56" spans="1:21" ht="12.75">
      <c r="A56" s="246"/>
      <c r="B56" s="247" t="s">
        <v>90</v>
      </c>
      <c r="C56" s="247"/>
      <c r="D56" s="247"/>
      <c r="E56" s="248"/>
      <c r="F56" s="44"/>
      <c r="G56" s="185">
        <v>53413</v>
      </c>
      <c r="H56" s="185">
        <v>54162</v>
      </c>
      <c r="I56" s="185">
        <v>53913</v>
      </c>
      <c r="J56" s="185">
        <v>53257</v>
      </c>
      <c r="K56" s="185">
        <v>51193</v>
      </c>
      <c r="L56" s="187">
        <v>50722</v>
      </c>
      <c r="M56" s="187">
        <v>47552</v>
      </c>
      <c r="N56" s="187">
        <v>44428</v>
      </c>
      <c r="O56" s="278">
        <v>43716</v>
      </c>
      <c r="P56" s="267" t="s">
        <v>104</v>
      </c>
      <c r="T56" s="282"/>
      <c r="U56" s="282"/>
    </row>
    <row r="57" spans="1:21" ht="12.75" customHeight="1">
      <c r="A57" s="231"/>
      <c r="B57" s="232" t="s">
        <v>26</v>
      </c>
      <c r="C57" s="233" t="s">
        <v>48</v>
      </c>
      <c r="D57" s="233"/>
      <c r="E57" s="234"/>
      <c r="F57" s="64"/>
      <c r="G57" s="192">
        <v>360</v>
      </c>
      <c r="H57" s="192">
        <v>363</v>
      </c>
      <c r="I57" s="192">
        <v>272</v>
      </c>
      <c r="J57" s="192">
        <v>326</v>
      </c>
      <c r="K57" s="192">
        <v>285</v>
      </c>
      <c r="L57" s="194">
        <v>251</v>
      </c>
      <c r="M57" s="194">
        <v>219</v>
      </c>
      <c r="N57" s="194">
        <v>258</v>
      </c>
      <c r="O57" s="194">
        <v>266</v>
      </c>
      <c r="P57" s="267" t="s">
        <v>104</v>
      </c>
      <c r="T57" s="282"/>
      <c r="U57" s="282"/>
    </row>
    <row r="58" spans="1:21" ht="12.75" customHeight="1">
      <c r="A58" s="235"/>
      <c r="B58" s="236"/>
      <c r="C58" s="237" t="s">
        <v>49</v>
      </c>
      <c r="D58" s="237"/>
      <c r="E58" s="238"/>
      <c r="F58" s="239"/>
      <c r="G58" s="240">
        <v>13367</v>
      </c>
      <c r="H58" s="240">
        <v>12637</v>
      </c>
      <c r="I58" s="240">
        <v>12067</v>
      </c>
      <c r="J58" s="240">
        <v>11405</v>
      </c>
      <c r="K58" s="240">
        <v>10477</v>
      </c>
      <c r="L58" s="241">
        <v>9715</v>
      </c>
      <c r="M58" s="241">
        <v>8299</v>
      </c>
      <c r="N58" s="241">
        <v>8318</v>
      </c>
      <c r="O58" s="241">
        <v>7830</v>
      </c>
      <c r="P58" s="270" t="s">
        <v>104</v>
      </c>
      <c r="T58" s="282"/>
      <c r="U58" s="282"/>
    </row>
    <row r="59" spans="1:21" ht="12.75">
      <c r="A59" s="235"/>
      <c r="B59" s="236"/>
      <c r="C59" s="244" t="s">
        <v>40</v>
      </c>
      <c r="D59" s="244"/>
      <c r="E59" s="245"/>
      <c r="F59" s="72"/>
      <c r="G59" s="199">
        <v>36338</v>
      </c>
      <c r="H59" s="199">
        <v>37649</v>
      </c>
      <c r="I59" s="199">
        <v>37855</v>
      </c>
      <c r="J59" s="199">
        <v>37648</v>
      </c>
      <c r="K59" s="199">
        <v>36952</v>
      </c>
      <c r="L59" s="201">
        <v>37138</v>
      </c>
      <c r="M59" s="201">
        <v>35478</v>
      </c>
      <c r="N59" s="201">
        <v>33121</v>
      </c>
      <c r="O59" s="313">
        <v>33351</v>
      </c>
      <c r="P59" s="274" t="s">
        <v>104</v>
      </c>
      <c r="T59" s="282"/>
      <c r="U59" s="282"/>
    </row>
    <row r="60" spans="1:21" ht="13.5" thickBot="1">
      <c r="A60" s="314"/>
      <c r="B60" s="315"/>
      <c r="C60" s="316" t="s">
        <v>41</v>
      </c>
      <c r="D60" s="316"/>
      <c r="E60" s="317"/>
      <c r="F60" s="81"/>
      <c r="G60" s="215">
        <v>3348</v>
      </c>
      <c r="H60" s="215">
        <v>3513</v>
      </c>
      <c r="I60" s="215">
        <v>3719</v>
      </c>
      <c r="J60" s="215">
        <v>3878</v>
      </c>
      <c r="K60" s="215">
        <v>3479</v>
      </c>
      <c r="L60" s="217">
        <v>3618</v>
      </c>
      <c r="M60" s="217">
        <v>3556</v>
      </c>
      <c r="N60" s="217">
        <v>2731</v>
      </c>
      <c r="O60" s="313">
        <v>2269</v>
      </c>
      <c r="P60" s="274" t="s">
        <v>104</v>
      </c>
      <c r="T60" s="282"/>
      <c r="U60" s="282"/>
    </row>
    <row r="61" spans="1:21" ht="12.75">
      <c r="A61" s="318"/>
      <c r="B61" s="319" t="s">
        <v>106</v>
      </c>
      <c r="C61" s="319"/>
      <c r="D61" s="319"/>
      <c r="E61" s="320"/>
      <c r="F61" s="54"/>
      <c r="G61" s="222">
        <v>9280</v>
      </c>
      <c r="H61" s="222">
        <v>9494</v>
      </c>
      <c r="I61" s="222">
        <v>10192</v>
      </c>
      <c r="J61" s="222">
        <v>10043</v>
      </c>
      <c r="K61" s="222">
        <v>9819</v>
      </c>
      <c r="L61" s="224">
        <v>9810</v>
      </c>
      <c r="M61" s="224">
        <v>9776</v>
      </c>
      <c r="N61" s="224">
        <v>7755</v>
      </c>
      <c r="O61" s="321">
        <v>7703</v>
      </c>
      <c r="P61" s="264" t="s">
        <v>104</v>
      </c>
      <c r="T61" s="282"/>
      <c r="U61" s="282"/>
    </row>
    <row r="62" spans="1:21" ht="12.75" customHeight="1">
      <c r="A62" s="231"/>
      <c r="B62" s="232" t="s">
        <v>26</v>
      </c>
      <c r="C62" s="233" t="s">
        <v>48</v>
      </c>
      <c r="D62" s="233"/>
      <c r="E62" s="234"/>
      <c r="F62" s="64"/>
      <c r="G62" s="192">
        <v>29</v>
      </c>
      <c r="H62" s="192">
        <v>37</v>
      </c>
      <c r="I62" s="192">
        <v>16</v>
      </c>
      <c r="J62" s="192">
        <v>16</v>
      </c>
      <c r="K62" s="192">
        <v>31</v>
      </c>
      <c r="L62" s="194">
        <v>18</v>
      </c>
      <c r="M62" s="194">
        <v>20</v>
      </c>
      <c r="N62" s="194">
        <v>19</v>
      </c>
      <c r="O62" s="194">
        <v>46</v>
      </c>
      <c r="P62" s="267" t="s">
        <v>104</v>
      </c>
      <c r="T62" s="282"/>
      <c r="U62" s="282"/>
    </row>
    <row r="63" spans="1:21" ht="12.75" customHeight="1">
      <c r="A63" s="235"/>
      <c r="B63" s="249"/>
      <c r="C63" s="237" t="s">
        <v>49</v>
      </c>
      <c r="D63" s="237"/>
      <c r="E63" s="245"/>
      <c r="F63" s="239"/>
      <c r="G63" s="240">
        <v>1867</v>
      </c>
      <c r="H63" s="240">
        <v>1711</v>
      </c>
      <c r="I63" s="240">
        <v>1697</v>
      </c>
      <c r="J63" s="240">
        <v>1572</v>
      </c>
      <c r="K63" s="240">
        <v>1451</v>
      </c>
      <c r="L63" s="241">
        <v>1486</v>
      </c>
      <c r="M63" s="241">
        <v>1273</v>
      </c>
      <c r="N63" s="241">
        <v>1267</v>
      </c>
      <c r="O63" s="241">
        <v>1236</v>
      </c>
      <c r="P63" s="270" t="s">
        <v>104</v>
      </c>
      <c r="T63" s="282"/>
      <c r="U63" s="282"/>
    </row>
    <row r="64" spans="1:21" ht="12.75">
      <c r="A64" s="235"/>
      <c r="B64" s="249"/>
      <c r="C64" s="244" t="s">
        <v>40</v>
      </c>
      <c r="D64" s="244"/>
      <c r="E64" s="245"/>
      <c r="F64" s="72"/>
      <c r="G64" s="199">
        <v>5445</v>
      </c>
      <c r="H64" s="199">
        <v>5548</v>
      </c>
      <c r="I64" s="199">
        <v>6021</v>
      </c>
      <c r="J64" s="199">
        <v>6050</v>
      </c>
      <c r="K64" s="199">
        <v>6341</v>
      </c>
      <c r="L64" s="201">
        <v>6100</v>
      </c>
      <c r="M64" s="201">
        <v>6391</v>
      </c>
      <c r="N64" s="201">
        <v>5022</v>
      </c>
      <c r="O64" s="313">
        <v>5181</v>
      </c>
      <c r="P64" s="274" t="s">
        <v>104</v>
      </c>
      <c r="T64" s="282"/>
      <c r="U64" s="282"/>
    </row>
    <row r="65" spans="1:21" ht="13.5" thickBot="1">
      <c r="A65" s="235"/>
      <c r="B65" s="249"/>
      <c r="C65" s="244" t="s">
        <v>41</v>
      </c>
      <c r="D65" s="244"/>
      <c r="E65" s="245"/>
      <c r="F65" s="72"/>
      <c r="G65" s="206">
        <v>1939</v>
      </c>
      <c r="H65" s="206">
        <v>2198</v>
      </c>
      <c r="I65" s="206">
        <v>2458</v>
      </c>
      <c r="J65" s="206">
        <v>2405</v>
      </c>
      <c r="K65" s="206">
        <v>1996</v>
      </c>
      <c r="L65" s="208">
        <v>2206</v>
      </c>
      <c r="M65" s="208">
        <v>2092</v>
      </c>
      <c r="N65" s="208">
        <v>1447</v>
      </c>
      <c r="O65" s="208">
        <v>1240</v>
      </c>
      <c r="P65" s="277" t="s">
        <v>104</v>
      </c>
      <c r="T65" s="282"/>
      <c r="U65" s="282"/>
    </row>
    <row r="66" spans="1:21" ht="12.75">
      <c r="A66" s="250"/>
      <c r="B66" s="251" t="s">
        <v>91</v>
      </c>
      <c r="C66" s="251"/>
      <c r="D66" s="251"/>
      <c r="E66" s="252"/>
      <c r="F66" s="253"/>
      <c r="G66" s="185">
        <v>1126</v>
      </c>
      <c r="H66" s="185">
        <v>1065</v>
      </c>
      <c r="I66" s="185">
        <v>1146</v>
      </c>
      <c r="J66" s="185">
        <v>1212</v>
      </c>
      <c r="K66" s="185">
        <v>1119</v>
      </c>
      <c r="L66" s="187">
        <v>1134</v>
      </c>
      <c r="M66" s="187">
        <v>1199</v>
      </c>
      <c r="N66" s="187">
        <v>1070</v>
      </c>
      <c r="O66" s="187">
        <v>1145</v>
      </c>
      <c r="P66" s="264" t="s">
        <v>104</v>
      </c>
      <c r="T66" s="282"/>
      <c r="U66" s="282"/>
    </row>
    <row r="67" spans="1:21" ht="12.75" customHeight="1">
      <c r="A67" s="231"/>
      <c r="B67" s="232" t="s">
        <v>26</v>
      </c>
      <c r="C67" s="233" t="s">
        <v>48</v>
      </c>
      <c r="D67" s="233"/>
      <c r="E67" s="234"/>
      <c r="F67" s="64"/>
      <c r="G67" s="192">
        <v>64</v>
      </c>
      <c r="H67" s="192">
        <v>39</v>
      </c>
      <c r="I67" s="192">
        <v>41</v>
      </c>
      <c r="J67" s="192">
        <v>27</v>
      </c>
      <c r="K67" s="192">
        <v>40</v>
      </c>
      <c r="L67" s="194">
        <v>24</v>
      </c>
      <c r="M67" s="194">
        <v>31</v>
      </c>
      <c r="N67" s="194">
        <v>20</v>
      </c>
      <c r="O67" s="194">
        <v>36</v>
      </c>
      <c r="P67" s="267" t="s">
        <v>104</v>
      </c>
      <c r="T67" s="282"/>
      <c r="U67" s="282"/>
    </row>
    <row r="68" spans="1:21" ht="12.75">
      <c r="A68" s="235"/>
      <c r="B68" s="236"/>
      <c r="C68" s="237" t="s">
        <v>49</v>
      </c>
      <c r="D68" s="237"/>
      <c r="E68" s="238"/>
      <c r="F68" s="239"/>
      <c r="G68" s="240">
        <v>45</v>
      </c>
      <c r="H68" s="240">
        <v>58</v>
      </c>
      <c r="I68" s="240">
        <v>45</v>
      </c>
      <c r="J68" s="240">
        <v>70</v>
      </c>
      <c r="K68" s="240">
        <v>61</v>
      </c>
      <c r="L68" s="241">
        <v>61</v>
      </c>
      <c r="M68" s="241">
        <v>62</v>
      </c>
      <c r="N68" s="241">
        <v>61</v>
      </c>
      <c r="O68" s="241">
        <v>72</v>
      </c>
      <c r="P68" s="270" t="s">
        <v>104</v>
      </c>
      <c r="T68" s="282"/>
      <c r="U68" s="282"/>
    </row>
    <row r="69" spans="1:21" ht="12.75">
      <c r="A69" s="235"/>
      <c r="B69" s="249"/>
      <c r="C69" s="244" t="s">
        <v>40</v>
      </c>
      <c r="D69" s="244"/>
      <c r="E69" s="245"/>
      <c r="F69" s="72"/>
      <c r="G69" s="199">
        <v>1001</v>
      </c>
      <c r="H69" s="199">
        <v>957</v>
      </c>
      <c r="I69" s="199">
        <v>1045</v>
      </c>
      <c r="J69" s="199">
        <v>1104</v>
      </c>
      <c r="K69" s="199">
        <v>1010</v>
      </c>
      <c r="L69" s="201">
        <v>1040</v>
      </c>
      <c r="M69" s="201">
        <v>1100</v>
      </c>
      <c r="N69" s="201">
        <v>980</v>
      </c>
      <c r="O69" s="313">
        <v>1029</v>
      </c>
      <c r="P69" s="274" t="s">
        <v>104</v>
      </c>
      <c r="T69" s="282"/>
      <c r="U69" s="282"/>
    </row>
    <row r="70" spans="1:21" ht="13.5" thickBot="1">
      <c r="A70" s="235"/>
      <c r="B70" s="249"/>
      <c r="C70" s="244" t="s">
        <v>41</v>
      </c>
      <c r="D70" s="244"/>
      <c r="E70" s="245"/>
      <c r="F70" s="72"/>
      <c r="G70" s="206">
        <v>16</v>
      </c>
      <c r="H70" s="206">
        <v>11</v>
      </c>
      <c r="I70" s="206">
        <v>15</v>
      </c>
      <c r="J70" s="206">
        <v>11</v>
      </c>
      <c r="K70" s="206">
        <v>8</v>
      </c>
      <c r="L70" s="208">
        <v>9</v>
      </c>
      <c r="M70" s="208">
        <v>6</v>
      </c>
      <c r="N70" s="208">
        <v>9</v>
      </c>
      <c r="O70" s="208">
        <v>8</v>
      </c>
      <c r="P70" s="277" t="s">
        <v>104</v>
      </c>
      <c r="T70" s="282"/>
      <c r="U70" s="282"/>
    </row>
    <row r="71" spans="1:16" ht="13.5">
      <c r="A71" s="106" t="s">
        <v>28</v>
      </c>
      <c r="B71" s="107"/>
      <c r="C71" s="107"/>
      <c r="D71" s="107"/>
      <c r="E71" s="107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8" t="s">
        <v>127</v>
      </c>
    </row>
    <row r="72" spans="1:16" ht="26.25" customHeight="1">
      <c r="A72" s="109" t="s">
        <v>24</v>
      </c>
      <c r="B72" s="110" t="s">
        <v>100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password="CB3F" sheet="1"/>
  <mergeCells count="25">
    <mergeCell ref="K3:K6"/>
    <mergeCell ref="L3:L6"/>
    <mergeCell ref="M3:M6"/>
    <mergeCell ref="E1:P1"/>
    <mergeCell ref="A3:F7"/>
    <mergeCell ref="P3:P6"/>
    <mergeCell ref="N3:N6"/>
    <mergeCell ref="O3:O6"/>
    <mergeCell ref="B62:B65"/>
    <mergeCell ref="B52:B55"/>
    <mergeCell ref="B57:B60"/>
    <mergeCell ref="J3:J6"/>
    <mergeCell ref="G3:G6"/>
    <mergeCell ref="H3:H6"/>
    <mergeCell ref="I3:I6"/>
    <mergeCell ref="B72:P72"/>
    <mergeCell ref="B67:B70"/>
    <mergeCell ref="B10:B13"/>
    <mergeCell ref="B15:B18"/>
    <mergeCell ref="B20:B23"/>
    <mergeCell ref="B25:B28"/>
    <mergeCell ref="B31:B34"/>
    <mergeCell ref="B46:B49"/>
    <mergeCell ref="B36:B39"/>
    <mergeCell ref="B41:B44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5905511811023623" right="0.5905511811023623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Střední vzdělávání</oddHeader>
    <oddFooter>&amp;C&amp;"Arial Narrow,Tučné"&amp;9&amp;P/&amp;N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Novotný</dc:creator>
  <cp:keywords/>
  <dc:description/>
  <cp:lastModifiedBy>Michaela Kleňhová</cp:lastModifiedBy>
  <cp:lastPrinted>2012-12-07T09:47:11Z</cp:lastPrinted>
  <dcterms:created xsi:type="dcterms:W3CDTF">2008-02-05T12:52:25Z</dcterms:created>
  <dcterms:modified xsi:type="dcterms:W3CDTF">2012-12-07T09:50:29Z</dcterms:modified>
  <cp:category/>
  <cp:version/>
  <cp:contentType/>
  <cp:contentStatus/>
</cp:coreProperties>
</file>