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přehled plateb" sheetId="1" r:id="rId1"/>
    <sheet name="příklad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Vodenkov? Pavl?na</author>
  </authors>
  <commentList>
    <comment ref="A8" authorId="0">
      <text>
        <r>
          <rPr>
            <sz val="9"/>
            <rFont val="Tahoma"/>
            <family val="2"/>
          </rPr>
          <t>Doplňte procento nepřímých nákladů z právního aktu, pokud je relevantní</t>
        </r>
      </text>
    </comment>
  </commentList>
</comments>
</file>

<file path=xl/comments2.xml><?xml version="1.0" encoding="utf-8"?>
<comments xmlns="http://schemas.openxmlformats.org/spreadsheetml/2006/main">
  <authors>
    <author>Vodenkov? Pavl?na</author>
  </authors>
  <commentList>
    <comment ref="A8" authorId="0">
      <text>
        <r>
          <rPr>
            <sz val="9"/>
            <rFont val="Tahoma"/>
            <family val="2"/>
          </rPr>
          <t>Doplňte procento nepřímých nákladů z právního aktu, pokud je relevantní</t>
        </r>
      </text>
    </comment>
  </commentList>
</comments>
</file>

<file path=xl/sharedStrings.xml><?xml version="1.0" encoding="utf-8"?>
<sst xmlns="http://schemas.openxmlformats.org/spreadsheetml/2006/main" count="111" uniqueCount="49">
  <si>
    <t>ŽoP č. 1</t>
  </si>
  <si>
    <t>ŽoP č. 2</t>
  </si>
  <si>
    <t>ŽoP č. 3</t>
  </si>
  <si>
    <t>z toho KF</t>
  </si>
  <si>
    <t>Registrační číslo projektu</t>
  </si>
  <si>
    <t>Název projektu</t>
  </si>
  <si>
    <t xml:space="preserve">Číslo prioritní osy </t>
  </si>
  <si>
    <t>Číslo právního aktu (Rozhodnutí/Smlouvy/Opatření)</t>
  </si>
  <si>
    <t xml:space="preserve">Částka ESF </t>
  </si>
  <si>
    <t>Křížové financování</t>
  </si>
  <si>
    <t xml:space="preserve">Celková výše schválené finanční podpory </t>
  </si>
  <si>
    <t>celkem</t>
  </si>
  <si>
    <t>x</t>
  </si>
  <si>
    <t>1. platba</t>
  </si>
  <si>
    <t xml:space="preserve">ŽoP č. 4  </t>
  </si>
  <si>
    <r>
      <t xml:space="preserve">ŽoP č. 5  </t>
    </r>
    <r>
      <rPr>
        <b/>
        <vertAlign val="superscript"/>
        <sz val="11"/>
        <color indexed="8"/>
        <rFont val="Calibri"/>
        <family val="2"/>
      </rPr>
      <t>4)</t>
    </r>
  </si>
  <si>
    <t>investice mimo KF</t>
  </si>
  <si>
    <t>způsobilé výdaje</t>
  </si>
  <si>
    <r>
      <t xml:space="preserve">odvod vymáhaný mimo  krácení ŽoP </t>
    </r>
    <r>
      <rPr>
        <b/>
        <vertAlign val="superscript"/>
        <sz val="11"/>
        <color indexed="8"/>
        <rFont val="Calibri"/>
        <family val="2"/>
      </rPr>
      <t>8)</t>
    </r>
  </si>
  <si>
    <r>
      <rPr>
        <vertAlign val="superscript"/>
        <sz val="11"/>
        <color indexed="8"/>
        <rFont val="Calibri"/>
        <family val="2"/>
      </rPr>
      <t>7)</t>
    </r>
    <r>
      <rPr>
        <sz val="11"/>
        <color theme="1"/>
        <rFont val="Calibri"/>
        <family val="2"/>
      </rPr>
      <t xml:space="preserve"> vyplní ŘO s přihlédnutím k řádkům KF a investice mimo KF</t>
    </r>
  </si>
  <si>
    <t>Pozn.</t>
  </si>
  <si>
    <t>z toho NN</t>
  </si>
  <si>
    <t>% nepřímých nákladů</t>
  </si>
  <si>
    <r>
      <t xml:space="preserve">Přehled </t>
    </r>
    <r>
      <rPr>
        <b/>
        <sz val="14"/>
        <color indexed="8"/>
        <rFont val="Calibri"/>
        <family val="2"/>
      </rPr>
      <t>plateb projektu v Kč</t>
    </r>
  </si>
  <si>
    <r>
      <t xml:space="preserve">prokázaná výše vynaložených prostředků </t>
    </r>
    <r>
      <rPr>
        <b/>
        <vertAlign val="superscript"/>
        <sz val="9"/>
        <rFont val="Calibri"/>
        <family val="2"/>
      </rPr>
      <t>1)</t>
    </r>
  </si>
  <si>
    <r>
      <t xml:space="preserve">příjmy </t>
    </r>
    <r>
      <rPr>
        <b/>
        <vertAlign val="superscript"/>
        <sz val="11"/>
        <rFont val="Calibri"/>
        <family val="2"/>
      </rPr>
      <t>2)</t>
    </r>
  </si>
  <si>
    <r>
      <t xml:space="preserve">přijatá platba </t>
    </r>
    <r>
      <rPr>
        <b/>
        <vertAlign val="superscript"/>
        <sz val="11"/>
        <rFont val="Calibri"/>
        <family val="2"/>
      </rPr>
      <t>3)</t>
    </r>
    <r>
      <rPr>
        <b/>
        <sz val="11"/>
        <rFont val="Calibri"/>
        <family val="2"/>
      </rPr>
      <t xml:space="preserve"> </t>
    </r>
  </si>
  <si>
    <r>
      <t xml:space="preserve">nezpůsobilé výdaje </t>
    </r>
    <r>
      <rPr>
        <b/>
        <vertAlign val="superscript"/>
        <sz val="11"/>
        <rFont val="Calibri"/>
        <family val="2"/>
      </rPr>
      <t>6)</t>
    </r>
  </si>
  <si>
    <r>
      <rPr>
        <b/>
        <sz val="11"/>
        <rFont val="Calibri"/>
        <family val="2"/>
      </rPr>
      <t>účetní systém</t>
    </r>
    <r>
      <rPr>
        <b/>
        <vertAlign val="superscript"/>
        <sz val="11"/>
        <rFont val="Calibri"/>
        <family val="2"/>
      </rPr>
      <t xml:space="preserve"> 7)</t>
    </r>
  </si>
  <si>
    <r>
      <rPr>
        <vertAlign val="superscript"/>
        <sz val="11"/>
        <rFont val="Calibri"/>
        <family val="2"/>
      </rPr>
      <t>1)</t>
    </r>
    <r>
      <rPr>
        <sz val="11"/>
        <rFont val="Calibri"/>
        <family val="2"/>
      </rPr>
      <t xml:space="preserve"> způsobilé výdaje prokazované v monitorovaném období dle S</t>
    </r>
    <r>
      <rPr>
        <sz val="11"/>
        <rFont val="Calibri"/>
        <family val="2"/>
      </rPr>
      <t>oupisky účetních dokladů</t>
    </r>
    <r>
      <rPr>
        <sz val="11"/>
        <rFont val="Calibri"/>
        <family val="2"/>
      </rPr>
      <t xml:space="preserve"> (vč. nezpůsobilých výdajů); z toho křížové financování</t>
    </r>
  </si>
  <si>
    <r>
      <rPr>
        <vertAlign val="superscript"/>
        <sz val="11"/>
        <rFont val="Calibri"/>
        <family val="2"/>
      </rPr>
      <t>2)</t>
    </r>
    <r>
      <rPr>
        <sz val="11"/>
        <rFont val="Calibri"/>
        <family val="2"/>
      </rPr>
      <t xml:space="preserve"> prokázané příjmy v monitorovaném období, o něž byly v ŽoP poníženy způsobilé výdaje (zpravidla úroky připsané na projektový účet)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</si>
  <si>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prostředky přijaté na bankovní účet (</t>
    </r>
    <r>
      <rPr>
        <sz val="11"/>
        <color theme="1"/>
        <rFont val="Calibri"/>
        <family val="2"/>
      </rPr>
      <t>poníženo o nezpůsobilé výdaje a příjmy</t>
    </r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>)</t>
    </r>
  </si>
  <si>
    <r>
      <rPr>
        <vertAlign val="superscript"/>
        <sz val="11"/>
        <color indexed="8"/>
        <rFont val="Calibri"/>
        <family val="2"/>
      </rPr>
      <t>6)</t>
    </r>
    <r>
      <rPr>
        <sz val="11"/>
        <color theme="1"/>
        <rFont val="Calibri"/>
        <family val="2"/>
      </rPr>
      <t xml:space="preserve"> krácení ŽoP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</si>
  <si>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žádost o platbu - v případě potřeby je možné přidat či ubrat sloupce</t>
    </r>
  </si>
  <si>
    <r>
      <rPr>
        <vertAlign val="superscript"/>
        <sz val="11"/>
        <color indexed="8"/>
        <rFont val="Calibri"/>
        <family val="2"/>
      </rPr>
      <t>8)</t>
    </r>
    <r>
      <rPr>
        <sz val="11"/>
        <color theme="1"/>
        <rFont val="Calibri"/>
        <family val="2"/>
      </rPr>
      <t xml:space="preserve"> vyplní příjemce kumulativně za celou dobu realizace, pokud bylo uloženo více odvodů, rozepíší se částky do poznámky pod tabulku; nezapisuje se krácení ŽoP</t>
    </r>
  </si>
  <si>
    <t>závěrečná ŽoP</t>
  </si>
  <si>
    <r>
      <t>způsobilé výdaje</t>
    </r>
    <r>
      <rPr>
        <b/>
        <sz val="11"/>
        <rFont val="Calibri"/>
        <family val="2"/>
      </rPr>
      <t xml:space="preserve"> neproplacené v dané ŽoP</t>
    </r>
    <r>
      <rPr>
        <b/>
        <vertAlign val="superscript"/>
        <sz val="11"/>
        <rFont val="Calibri"/>
        <family val="2"/>
      </rPr>
      <t xml:space="preserve"> 5)</t>
    </r>
  </si>
  <si>
    <t>zbývá k proplacení</t>
  </si>
  <si>
    <r>
      <rPr>
        <vertAlign val="superscript"/>
        <sz val="11"/>
        <rFont val="Calibri"/>
        <family val="2"/>
      </rPr>
      <t>5)</t>
    </r>
    <r>
      <rPr>
        <sz val="11"/>
        <rFont val="Calibri"/>
        <family val="2"/>
      </rPr>
      <t xml:space="preserve"> výdaje uznané jako způsobilé, avšak nepředfinancované v této ŽoP</t>
    </r>
  </si>
  <si>
    <t>z toho NN (dle ŽoP)</t>
  </si>
  <si>
    <t>NN=  nepřímé náklady</t>
  </si>
  <si>
    <t>KF= křížové financování</t>
  </si>
  <si>
    <t>ŽoP= žádost o platbu</t>
  </si>
  <si>
    <r>
      <rPr>
        <vertAlign val="superscript"/>
        <sz val="11"/>
        <rFont val="Calibri"/>
        <family val="2"/>
      </rPr>
      <t>5)</t>
    </r>
    <r>
      <rPr>
        <sz val="11"/>
        <rFont val="Calibri"/>
        <family val="2"/>
      </rPr>
      <t xml:space="preserve"> výdaje uznané jako způsobilé, avšak nepředfinancované v této ŽoP, poníženo o příjmy</t>
    </r>
    <r>
      <rPr>
        <vertAlign val="superscript"/>
        <sz val="11"/>
        <rFont val="Calibri"/>
        <family val="2"/>
      </rPr>
      <t>2)</t>
    </r>
  </si>
  <si>
    <t>CZ.1.07/….</t>
  </si>
  <si>
    <t>7….</t>
  </si>
  <si>
    <t>Inovace studijních programů ….</t>
  </si>
  <si>
    <t>xx/yyy/rrrr</t>
  </si>
  <si>
    <r>
      <t xml:space="preserve">Přehled </t>
    </r>
    <r>
      <rPr>
        <b/>
        <sz val="14"/>
        <color indexed="8"/>
        <rFont val="Calibri"/>
        <family val="2"/>
      </rPr>
      <t>proplacených výdajů projektu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</si>
</sst>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14"/>
      <color indexed="8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vertAlign val="superscript"/>
      <sz val="9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1" fillId="0" borderId="0" xfId="0" applyFont="1" applyBorder="1" applyAlignment="1">
      <alignment horizontal="center"/>
    </xf>
    <xf numFmtId="0" fontId="31" fillId="33" borderId="10" xfId="0" applyFont="1" applyFill="1" applyBorder="1" applyAlignment="1">
      <alignment/>
    </xf>
    <xf numFmtId="2" fontId="31" fillId="33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12" xfId="0" applyNumberFormat="1" applyBorder="1" applyAlignment="1">
      <alignment horizontal="center"/>
    </xf>
    <xf numFmtId="4" fontId="31" fillId="33" borderId="14" xfId="0" applyNumberFormat="1" applyFon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2" fontId="31" fillId="33" borderId="15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33" borderId="17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2" fontId="31" fillId="33" borderId="18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0" fontId="47" fillId="0" borderId="0" xfId="0" applyFont="1" applyAlignment="1">
      <alignment/>
    </xf>
    <xf numFmtId="4" fontId="0" fillId="33" borderId="19" xfId="0" applyNumberForma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4" fontId="10" fillId="33" borderId="12" xfId="0" applyNumberFormat="1" applyFont="1" applyFill="1" applyBorder="1" applyAlignment="1">
      <alignment horizontal="center"/>
    </xf>
    <xf numFmtId="4" fontId="10" fillId="0" borderId="12" xfId="0" applyNumberFormat="1" applyFont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 wrapText="1"/>
    </xf>
    <xf numFmtId="4" fontId="10" fillId="0" borderId="16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4" fontId="10" fillId="33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2" fontId="10" fillId="33" borderId="15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3" fontId="0" fillId="33" borderId="24" xfId="34" applyFont="1" applyFill="1" applyBorder="1" applyAlignment="1">
      <alignment horizontal="center"/>
    </xf>
    <xf numFmtId="4" fontId="0" fillId="34" borderId="25" xfId="0" applyNumberFormat="1" applyFill="1" applyBorder="1" applyAlignment="1">
      <alignment/>
    </xf>
    <xf numFmtId="4" fontId="0" fillId="0" borderId="0" xfId="0" applyNumberFormat="1" applyAlignment="1">
      <alignment/>
    </xf>
    <xf numFmtId="0" fontId="7" fillId="33" borderId="20" xfId="0" applyFont="1" applyFill="1" applyBorder="1" applyAlignment="1">
      <alignment wrapText="1"/>
    </xf>
    <xf numFmtId="2" fontId="10" fillId="0" borderId="0" xfId="0" applyNumberFormat="1" applyFont="1" applyAlignment="1">
      <alignment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2" fontId="10" fillId="33" borderId="15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 vertical="top" wrapText="1"/>
    </xf>
    <xf numFmtId="0" fontId="50" fillId="35" borderId="11" xfId="0" applyFont="1" applyFill="1" applyBorder="1" applyAlignment="1">
      <alignment horizontal="left" vertical="top" wrapText="1"/>
    </xf>
    <xf numFmtId="0" fontId="50" fillId="35" borderId="20" xfId="0" applyFont="1" applyFill="1" applyBorder="1" applyAlignment="1">
      <alignment horizontal="left" vertical="top" wrapText="1"/>
    </xf>
    <xf numFmtId="0" fontId="50" fillId="35" borderId="12" xfId="0" applyFont="1" applyFill="1" applyBorder="1" applyAlignment="1">
      <alignment horizontal="left" vertical="top" wrapText="1"/>
    </xf>
    <xf numFmtId="0" fontId="50" fillId="35" borderId="26" xfId="0" applyFont="1" applyFill="1" applyBorder="1" applyAlignment="1">
      <alignment horizontal="left" vertical="top" wrapText="1"/>
    </xf>
    <xf numFmtId="0" fontId="50" fillId="35" borderId="14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9" fontId="49" fillId="0" borderId="12" xfId="47" applyFont="1" applyBorder="1" applyAlignment="1">
      <alignment horizontal="left" vertical="center" wrapText="1"/>
    </xf>
    <xf numFmtId="9" fontId="49" fillId="0" borderId="13" xfId="47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6" fontId="49" fillId="0" borderId="12" xfId="0" applyNumberFormat="1" applyFont="1" applyBorder="1" applyAlignment="1">
      <alignment horizontal="left" vertical="center" wrapText="1"/>
    </xf>
    <xf numFmtId="169" fontId="49" fillId="0" borderId="12" xfId="0" applyNumberFormat="1" applyFont="1" applyBorder="1" applyAlignment="1">
      <alignment horizontal="left" vertical="center" wrapText="1"/>
    </xf>
    <xf numFmtId="169" fontId="49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41"/>
  <sheetViews>
    <sheetView tabSelected="1" workbookViewId="0" topLeftCell="A1">
      <selection activeCell="A2" sqref="A2:B2"/>
    </sheetView>
  </sheetViews>
  <sheetFormatPr defaultColWidth="9.140625" defaultRowHeight="15"/>
  <cols>
    <col min="1" max="1" width="25.7109375" style="0" customWidth="1"/>
    <col min="2" max="2" width="15.421875" style="1" customWidth="1"/>
    <col min="3" max="8" width="14.421875" style="1" customWidth="1"/>
    <col min="9" max="9" width="14.140625" style="0" customWidth="1"/>
  </cols>
  <sheetData>
    <row r="1" spans="1:9" ht="33" customHeight="1" thickBot="1">
      <c r="A1" s="51" t="s">
        <v>48</v>
      </c>
      <c r="B1" s="51"/>
      <c r="C1" s="51"/>
      <c r="D1" s="51"/>
      <c r="E1" s="51"/>
      <c r="F1" s="51"/>
      <c r="G1" s="51"/>
      <c r="H1" s="51"/>
      <c r="I1" s="51"/>
    </row>
    <row r="2" spans="1:9" ht="15" customHeight="1" thickTop="1">
      <c r="A2" s="56" t="s">
        <v>4</v>
      </c>
      <c r="B2" s="57"/>
      <c r="C2" s="66"/>
      <c r="D2" s="66"/>
      <c r="E2" s="66"/>
      <c r="F2" s="66"/>
      <c r="G2" s="66"/>
      <c r="H2" s="66"/>
      <c r="I2" s="67"/>
    </row>
    <row r="3" spans="1:9" ht="15" customHeight="1">
      <c r="A3" s="58" t="s">
        <v>5</v>
      </c>
      <c r="B3" s="59"/>
      <c r="C3" s="68"/>
      <c r="D3" s="68"/>
      <c r="E3" s="68"/>
      <c r="F3" s="68"/>
      <c r="G3" s="68"/>
      <c r="H3" s="68"/>
      <c r="I3" s="69"/>
    </row>
    <row r="4" spans="1:9" ht="15" customHeight="1">
      <c r="A4" s="58" t="s">
        <v>6</v>
      </c>
      <c r="B4" s="59"/>
      <c r="C4" s="70"/>
      <c r="D4" s="70"/>
      <c r="E4" s="70"/>
      <c r="F4" s="70"/>
      <c r="G4" s="70"/>
      <c r="H4" s="70"/>
      <c r="I4" s="71"/>
    </row>
    <row r="5" spans="1:9" ht="15" customHeight="1">
      <c r="A5" s="58" t="s">
        <v>10</v>
      </c>
      <c r="B5" s="59"/>
      <c r="C5" s="72"/>
      <c r="D5" s="68"/>
      <c r="E5" s="68"/>
      <c r="F5" s="68"/>
      <c r="G5" s="68"/>
      <c r="H5" s="68"/>
      <c r="I5" s="69"/>
    </row>
    <row r="6" spans="1:9" ht="15" customHeight="1">
      <c r="A6" s="58" t="s">
        <v>8</v>
      </c>
      <c r="B6" s="59"/>
      <c r="C6" s="73"/>
      <c r="D6" s="73"/>
      <c r="E6" s="73"/>
      <c r="F6" s="73"/>
      <c r="G6" s="73"/>
      <c r="H6" s="73"/>
      <c r="I6" s="74"/>
    </row>
    <row r="7" spans="1:9" ht="15" customHeight="1">
      <c r="A7" s="58" t="s">
        <v>9</v>
      </c>
      <c r="B7" s="59"/>
      <c r="C7" s="73"/>
      <c r="D7" s="73"/>
      <c r="E7" s="73"/>
      <c r="F7" s="73"/>
      <c r="G7" s="73"/>
      <c r="H7" s="73"/>
      <c r="I7" s="74"/>
    </row>
    <row r="8" spans="1:11" ht="15" customHeight="1">
      <c r="A8" s="62" t="s">
        <v>22</v>
      </c>
      <c r="B8" s="63"/>
      <c r="C8" s="64"/>
      <c r="D8" s="64"/>
      <c r="E8" s="64"/>
      <c r="F8" s="64"/>
      <c r="G8" s="64"/>
      <c r="H8" s="64"/>
      <c r="I8" s="65"/>
      <c r="K8" s="25"/>
    </row>
    <row r="9" spans="1:9" ht="30" customHeight="1" thickBot="1">
      <c r="A9" s="60" t="s">
        <v>7</v>
      </c>
      <c r="B9" s="61"/>
      <c r="C9" s="52"/>
      <c r="D9" s="52"/>
      <c r="E9" s="52"/>
      <c r="F9" s="52"/>
      <c r="G9" s="52"/>
      <c r="H9" s="52"/>
      <c r="I9" s="53"/>
    </row>
    <row r="10" spans="1:9" ht="15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4" t="s">
        <v>13</v>
      </c>
      <c r="C11" s="4" t="s">
        <v>0</v>
      </c>
      <c r="D11" s="4" t="s">
        <v>1</v>
      </c>
      <c r="E11" s="4" t="s">
        <v>2</v>
      </c>
      <c r="F11" s="4" t="s">
        <v>14</v>
      </c>
      <c r="G11" s="4" t="s">
        <v>15</v>
      </c>
      <c r="H11" s="4" t="s">
        <v>35</v>
      </c>
      <c r="I11" s="22" t="s">
        <v>11</v>
      </c>
    </row>
    <row r="12" spans="1:9" ht="29.25" customHeight="1">
      <c r="A12" s="49" t="s">
        <v>24</v>
      </c>
      <c r="B12" s="28" t="s">
        <v>12</v>
      </c>
      <c r="C12" s="29">
        <v>0</v>
      </c>
      <c r="D12" s="29">
        <v>0</v>
      </c>
      <c r="E12" s="29">
        <v>0</v>
      </c>
      <c r="F12" s="29">
        <v>0</v>
      </c>
      <c r="G12" s="5">
        <v>0</v>
      </c>
      <c r="H12" s="5">
        <v>0</v>
      </c>
      <c r="I12" s="6">
        <f>SUM(C12:H12)</f>
        <v>0</v>
      </c>
    </row>
    <row r="13" spans="1:9" ht="19.5" customHeight="1">
      <c r="A13" s="27" t="s">
        <v>3</v>
      </c>
      <c r="B13" s="28" t="s">
        <v>12</v>
      </c>
      <c r="C13" s="29">
        <v>0</v>
      </c>
      <c r="D13" s="29">
        <v>0</v>
      </c>
      <c r="E13" s="29">
        <v>0</v>
      </c>
      <c r="F13" s="29">
        <v>0</v>
      </c>
      <c r="G13" s="5">
        <v>0</v>
      </c>
      <c r="H13" s="5">
        <v>0</v>
      </c>
      <c r="I13" s="6">
        <f>SUM(B13:H13)</f>
        <v>0</v>
      </c>
    </row>
    <row r="14" spans="1:11" ht="19.5" customHeight="1">
      <c r="A14" s="27" t="s">
        <v>16</v>
      </c>
      <c r="B14" s="28" t="s">
        <v>12</v>
      </c>
      <c r="C14" s="29">
        <v>0</v>
      </c>
      <c r="D14" s="29">
        <v>0</v>
      </c>
      <c r="E14" s="29">
        <v>0</v>
      </c>
      <c r="F14" s="29">
        <v>0</v>
      </c>
      <c r="G14" s="5">
        <v>0</v>
      </c>
      <c r="H14" s="5">
        <v>0</v>
      </c>
      <c r="I14" s="6">
        <f>SUM(B14:H14)</f>
        <v>0</v>
      </c>
      <c r="K14" s="25"/>
    </row>
    <row r="15" spans="1:9" ht="19.5" customHeight="1">
      <c r="A15" s="27" t="s">
        <v>39</v>
      </c>
      <c r="B15" s="28" t="s">
        <v>12</v>
      </c>
      <c r="C15" s="29">
        <v>0</v>
      </c>
      <c r="D15" s="29">
        <v>0</v>
      </c>
      <c r="E15" s="29">
        <v>0</v>
      </c>
      <c r="F15" s="29">
        <v>0</v>
      </c>
      <c r="G15" s="5">
        <v>0</v>
      </c>
      <c r="H15" s="5">
        <v>0</v>
      </c>
      <c r="I15" s="6">
        <f>SUM(C15:H15)</f>
        <v>0</v>
      </c>
    </row>
    <row r="16" spans="1:9" ht="19.5" customHeight="1">
      <c r="A16" s="30" t="s">
        <v>25</v>
      </c>
      <c r="B16" s="28" t="s">
        <v>12</v>
      </c>
      <c r="C16" s="29">
        <v>0</v>
      </c>
      <c r="D16" s="29">
        <v>0</v>
      </c>
      <c r="E16" s="29">
        <v>0</v>
      </c>
      <c r="F16" s="29">
        <v>0</v>
      </c>
      <c r="G16" s="5">
        <v>0</v>
      </c>
      <c r="H16" s="5">
        <v>0</v>
      </c>
      <c r="I16" s="6">
        <f>SUM(C16:H16)</f>
        <v>0</v>
      </c>
    </row>
    <row r="17" spans="1:9" ht="19.5" customHeight="1">
      <c r="A17" s="30" t="s">
        <v>26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5">
        <v>0</v>
      </c>
      <c r="H17" s="7" t="s">
        <v>12</v>
      </c>
      <c r="I17" s="6">
        <f>SUM(B17:G17)</f>
        <v>0</v>
      </c>
    </row>
    <row r="18" spans="1:9" ht="33" thickBot="1">
      <c r="A18" s="31" t="s">
        <v>36</v>
      </c>
      <c r="B18" s="28" t="s">
        <v>12</v>
      </c>
      <c r="C18" s="32">
        <v>0</v>
      </c>
      <c r="D18" s="32">
        <v>0</v>
      </c>
      <c r="E18" s="32">
        <v>0</v>
      </c>
      <c r="F18" s="33">
        <v>0</v>
      </c>
      <c r="G18" s="17">
        <v>0</v>
      </c>
      <c r="H18" s="18" t="s">
        <v>12</v>
      </c>
      <c r="I18" s="19">
        <f>SUM(B18:G18)</f>
        <v>0</v>
      </c>
    </row>
    <row r="19" spans="1:9" ht="15.75" thickTop="1">
      <c r="A19" s="34" t="s">
        <v>17</v>
      </c>
      <c r="B19" s="35" t="s">
        <v>12</v>
      </c>
      <c r="C19" s="36">
        <f aca="true" t="shared" si="0" ref="C19:H19">C12-C22</f>
        <v>0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23">
        <f t="shared" si="0"/>
        <v>0</v>
      </c>
      <c r="H19" s="23">
        <f t="shared" si="0"/>
        <v>0</v>
      </c>
      <c r="I19" s="20">
        <f>SUM(C19:H19)</f>
        <v>0</v>
      </c>
    </row>
    <row r="20" spans="1:9" ht="15">
      <c r="A20" s="27" t="s">
        <v>3</v>
      </c>
      <c r="B20" s="28" t="s">
        <v>12</v>
      </c>
      <c r="C20" s="41">
        <v>0</v>
      </c>
      <c r="D20" s="41">
        <v>0</v>
      </c>
      <c r="E20" s="41">
        <v>0</v>
      </c>
      <c r="F20" s="41">
        <v>0</v>
      </c>
      <c r="G20" s="42">
        <v>0</v>
      </c>
      <c r="H20" s="42">
        <v>0</v>
      </c>
      <c r="I20" s="26">
        <f>SUM(C20:H20)</f>
        <v>0</v>
      </c>
    </row>
    <row r="21" spans="1:9" ht="15">
      <c r="A21" s="27" t="s">
        <v>21</v>
      </c>
      <c r="B21" s="28" t="s">
        <v>12</v>
      </c>
      <c r="C21" s="37">
        <f>IF(C22=0,C15,(C19-C20)/(1+$C$8)*$C$8)</f>
        <v>0</v>
      </c>
      <c r="D21" s="37">
        <f>IF(D22=0,D15,D19/(1+$C$8)*$C$8)</f>
        <v>0</v>
      </c>
      <c r="E21" s="37">
        <f>IF(E22=0,E15,E19/(1+$C$8)*$C$8)</f>
        <v>0</v>
      </c>
      <c r="F21" s="37">
        <f>IF(F22=0,F15,F19/(1+$C$8)*$C$8)</f>
        <v>0</v>
      </c>
      <c r="G21" s="21">
        <f>IF(G22=0,G15,G19/(1+$C$8)*$C$8)</f>
        <v>0</v>
      </c>
      <c r="H21" s="21">
        <f>IF(H22=0,H15,H19/(1+$C$8)*$C$8)</f>
        <v>0</v>
      </c>
      <c r="I21" s="19">
        <f>SUM(C21:H21)</f>
        <v>0</v>
      </c>
    </row>
    <row r="22" spans="1:18" ht="27.75" customHeight="1">
      <c r="A22" s="30" t="s">
        <v>27</v>
      </c>
      <c r="B22" s="28" t="s">
        <v>12</v>
      </c>
      <c r="C22" s="37">
        <f>C12-C16-C17-C18</f>
        <v>0</v>
      </c>
      <c r="D22" s="37">
        <f>D12-D16-D17-D18</f>
        <v>0</v>
      </c>
      <c r="E22" s="37">
        <f>E12-E16-E17-E18</f>
        <v>0</v>
      </c>
      <c r="F22" s="37">
        <f>F12-F16-F17-F18</f>
        <v>0</v>
      </c>
      <c r="G22" s="21">
        <f>G12-G16-G17-G18</f>
        <v>0</v>
      </c>
      <c r="H22" s="21"/>
      <c r="I22" s="6">
        <f>SUM(C22:H22)</f>
        <v>0</v>
      </c>
      <c r="K22" s="45"/>
      <c r="L22" s="45"/>
      <c r="M22" s="45"/>
      <c r="N22" s="45"/>
      <c r="O22" s="45"/>
      <c r="P22" s="45"/>
      <c r="Q22" s="45"/>
      <c r="R22" s="45"/>
    </row>
    <row r="23" spans="1:9" ht="15.75" thickBot="1">
      <c r="A23" s="38" t="s">
        <v>37</v>
      </c>
      <c r="B23" s="54"/>
      <c r="C23" s="54"/>
      <c r="D23" s="54"/>
      <c r="E23" s="54"/>
      <c r="F23" s="54"/>
      <c r="G23" s="9"/>
      <c r="H23" s="8"/>
      <c r="I23" s="47">
        <f>I19-(I17+I16)</f>
        <v>0</v>
      </c>
    </row>
    <row r="24" spans="1:9" ht="18.75" thickBot="1" thickTop="1">
      <c r="A24" s="39" t="s">
        <v>28</v>
      </c>
      <c r="B24" s="40"/>
      <c r="C24" s="40"/>
      <c r="D24" s="40"/>
      <c r="E24" s="40"/>
      <c r="F24" s="40"/>
      <c r="G24" s="9"/>
      <c r="H24" s="10"/>
      <c r="I24" s="46"/>
    </row>
    <row r="25" spans="1:9" ht="18" thickTop="1">
      <c r="A25" s="11"/>
      <c r="B25" s="12"/>
      <c r="C25" s="12"/>
      <c r="D25" s="12"/>
      <c r="E25" s="12"/>
      <c r="F25" s="12"/>
      <c r="G25" s="12"/>
      <c r="H25" s="13"/>
      <c r="I25" s="12"/>
    </row>
    <row r="26" spans="1:9" ht="17.25">
      <c r="A26" s="55" t="s">
        <v>18</v>
      </c>
      <c r="B26" s="55"/>
      <c r="C26" s="55"/>
      <c r="D26" s="55"/>
      <c r="E26" s="55"/>
      <c r="F26" s="55"/>
      <c r="G26" s="55"/>
      <c r="H26" s="55"/>
      <c r="I26" s="14">
        <v>0</v>
      </c>
    </row>
    <row r="27" spans="1:9" ht="15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5.75" customHeight="1">
      <c r="A28" s="43" t="s">
        <v>29</v>
      </c>
      <c r="I28" s="1"/>
    </row>
    <row r="29" spans="1:9" ht="15.75" customHeight="1">
      <c r="A29" s="43" t="s">
        <v>30</v>
      </c>
      <c r="I29" s="1"/>
    </row>
    <row r="30" spans="1:9" ht="15.75" customHeight="1">
      <c r="A30" t="s">
        <v>31</v>
      </c>
      <c r="I30" s="1"/>
    </row>
    <row r="31" spans="1:9" ht="15.75" customHeight="1">
      <c r="A31" t="s">
        <v>33</v>
      </c>
      <c r="H31" s="1" t="s">
        <v>42</v>
      </c>
      <c r="I31" s="1"/>
    </row>
    <row r="32" spans="1:9" ht="15.75" customHeight="1">
      <c r="A32" s="50" t="s">
        <v>43</v>
      </c>
      <c r="H32" s="1" t="s">
        <v>41</v>
      </c>
      <c r="I32" s="1"/>
    </row>
    <row r="33" spans="1:9" ht="15.75" customHeight="1">
      <c r="A33" t="s">
        <v>32</v>
      </c>
      <c r="H33" s="1" t="s">
        <v>40</v>
      </c>
      <c r="I33" s="1"/>
    </row>
    <row r="34" spans="1:11" ht="15.75" customHeight="1">
      <c r="A34" t="s">
        <v>19</v>
      </c>
      <c r="I34" s="1"/>
      <c r="K34" s="25"/>
    </row>
    <row r="35" spans="1:11" ht="15.75" customHeight="1">
      <c r="A35" t="s">
        <v>34</v>
      </c>
      <c r="I35" s="1"/>
      <c r="K35" s="25"/>
    </row>
    <row r="36" ht="15">
      <c r="I36" s="1"/>
    </row>
    <row r="37" spans="1:9" ht="15">
      <c r="A37" t="s">
        <v>20</v>
      </c>
      <c r="I37" s="1"/>
    </row>
    <row r="41" ht="15">
      <c r="A41" s="25"/>
    </row>
  </sheetData>
  <sheetProtection/>
  <mergeCells count="19">
    <mergeCell ref="A7:B7"/>
    <mergeCell ref="A8:B8"/>
    <mergeCell ref="C8:I8"/>
    <mergeCell ref="C2:I2"/>
    <mergeCell ref="C3:I3"/>
    <mergeCell ref="C4:I4"/>
    <mergeCell ref="C5:I5"/>
    <mergeCell ref="C6:I6"/>
    <mergeCell ref="C7:I7"/>
    <mergeCell ref="A1:I1"/>
    <mergeCell ref="C9:I9"/>
    <mergeCell ref="B23:F23"/>
    <mergeCell ref="A26:H26"/>
    <mergeCell ref="A2:B2"/>
    <mergeCell ref="A3:B3"/>
    <mergeCell ref="A4:B4"/>
    <mergeCell ref="A5:B5"/>
    <mergeCell ref="A6:B6"/>
    <mergeCell ref="A9:B9"/>
  </mergeCells>
  <printOptions/>
  <pageMargins left="0.7086614173228347" right="0.7086614173228347" top="1.6141732283464567" bottom="0.7874015748031497" header="0.31496062992125984" footer="0.31496062992125984"/>
  <pageSetup fitToHeight="0" fitToWidth="1" horizontalDpi="600" verticalDpi="600" orientation="landscape" paperSize="9" scale="92" r:id="rId4"/>
  <headerFooter>
    <oddHeader>&amp;C&amp;G</oddHeader>
  </headerFooter>
  <rowBreaks count="1" manualBreakCount="1">
    <brk id="27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R41"/>
  <sheetViews>
    <sheetView workbookViewId="0" topLeftCell="A1">
      <selection activeCell="K28" sqref="K27:K28"/>
    </sheetView>
  </sheetViews>
  <sheetFormatPr defaultColWidth="9.140625" defaultRowHeight="15"/>
  <cols>
    <col min="1" max="1" width="25.7109375" style="0" customWidth="1"/>
    <col min="2" max="2" width="15.421875" style="1" customWidth="1"/>
    <col min="3" max="8" width="14.421875" style="1" customWidth="1"/>
    <col min="9" max="9" width="14.140625" style="0" customWidth="1"/>
    <col min="12" max="12" width="12.140625" style="0" bestFit="1" customWidth="1"/>
  </cols>
  <sheetData>
    <row r="1" spans="1:9" ht="33" customHeight="1" thickBot="1">
      <c r="A1" s="51" t="s">
        <v>23</v>
      </c>
      <c r="B1" s="51"/>
      <c r="C1" s="51"/>
      <c r="D1" s="51"/>
      <c r="E1" s="51"/>
      <c r="F1" s="51"/>
      <c r="G1" s="51"/>
      <c r="H1" s="51"/>
      <c r="I1" s="51"/>
    </row>
    <row r="2" spans="1:9" ht="15" customHeight="1" thickTop="1">
      <c r="A2" s="56" t="s">
        <v>4</v>
      </c>
      <c r="B2" s="57"/>
      <c r="C2" s="66" t="s">
        <v>44</v>
      </c>
      <c r="D2" s="66"/>
      <c r="E2" s="66"/>
      <c r="F2" s="66"/>
      <c r="G2" s="66"/>
      <c r="H2" s="66"/>
      <c r="I2" s="67"/>
    </row>
    <row r="3" spans="1:9" ht="15" customHeight="1">
      <c r="A3" s="58" t="s">
        <v>5</v>
      </c>
      <c r="B3" s="59"/>
      <c r="C3" s="68" t="s">
        <v>46</v>
      </c>
      <c r="D3" s="68"/>
      <c r="E3" s="68"/>
      <c r="F3" s="68"/>
      <c r="G3" s="68"/>
      <c r="H3" s="68"/>
      <c r="I3" s="69"/>
    </row>
    <row r="4" spans="1:9" ht="15" customHeight="1">
      <c r="A4" s="58" t="s">
        <v>6</v>
      </c>
      <c r="B4" s="59"/>
      <c r="C4" s="70" t="s">
        <v>45</v>
      </c>
      <c r="D4" s="70"/>
      <c r="E4" s="70"/>
      <c r="F4" s="70"/>
      <c r="G4" s="70"/>
      <c r="H4" s="70"/>
      <c r="I4" s="71"/>
    </row>
    <row r="5" spans="1:9" ht="15" customHeight="1">
      <c r="A5" s="58" t="s">
        <v>10</v>
      </c>
      <c r="B5" s="59"/>
      <c r="C5" s="72">
        <v>8820309.45</v>
      </c>
      <c r="D5" s="68"/>
      <c r="E5" s="68"/>
      <c r="F5" s="68"/>
      <c r="G5" s="68"/>
      <c r="H5" s="68"/>
      <c r="I5" s="69"/>
    </row>
    <row r="6" spans="1:9" ht="15" customHeight="1">
      <c r="A6" s="58" t="s">
        <v>8</v>
      </c>
      <c r="B6" s="59"/>
      <c r="C6" s="73">
        <v>7497263.03</v>
      </c>
      <c r="D6" s="73"/>
      <c r="E6" s="73"/>
      <c r="F6" s="73"/>
      <c r="G6" s="73"/>
      <c r="H6" s="73"/>
      <c r="I6" s="74"/>
    </row>
    <row r="7" spans="1:9" ht="15" customHeight="1">
      <c r="A7" s="58" t="s">
        <v>9</v>
      </c>
      <c r="B7" s="59"/>
      <c r="C7" s="73">
        <v>0</v>
      </c>
      <c r="D7" s="73"/>
      <c r="E7" s="73"/>
      <c r="F7" s="73"/>
      <c r="G7" s="73"/>
      <c r="H7" s="73"/>
      <c r="I7" s="74"/>
    </row>
    <row r="8" spans="1:11" ht="15" customHeight="1">
      <c r="A8" s="62" t="s">
        <v>22</v>
      </c>
      <c r="B8" s="63"/>
      <c r="C8" s="64">
        <v>0.14</v>
      </c>
      <c r="D8" s="64"/>
      <c r="E8" s="64"/>
      <c r="F8" s="64"/>
      <c r="G8" s="64"/>
      <c r="H8" s="64"/>
      <c r="I8" s="65"/>
      <c r="K8" s="25"/>
    </row>
    <row r="9" spans="1:9" ht="30" customHeight="1" thickBot="1">
      <c r="A9" s="60" t="s">
        <v>7</v>
      </c>
      <c r="B9" s="61"/>
      <c r="C9" s="52" t="s">
        <v>47</v>
      </c>
      <c r="D9" s="52"/>
      <c r="E9" s="52"/>
      <c r="F9" s="52"/>
      <c r="G9" s="52"/>
      <c r="H9" s="52"/>
      <c r="I9" s="53"/>
    </row>
    <row r="10" spans="1:9" ht="15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4" t="s">
        <v>13</v>
      </c>
      <c r="C11" s="4" t="s">
        <v>0</v>
      </c>
      <c r="D11" s="4" t="s">
        <v>1</v>
      </c>
      <c r="E11" s="4" t="s">
        <v>2</v>
      </c>
      <c r="F11" s="4" t="s">
        <v>14</v>
      </c>
      <c r="G11" s="4" t="s">
        <v>15</v>
      </c>
      <c r="H11" s="4" t="s">
        <v>35</v>
      </c>
      <c r="I11" s="22" t="s">
        <v>11</v>
      </c>
    </row>
    <row r="12" spans="1:9" ht="29.25" customHeight="1">
      <c r="A12" s="49" t="s">
        <v>24</v>
      </c>
      <c r="B12" s="28" t="s">
        <v>12</v>
      </c>
      <c r="C12" s="29">
        <v>584396.14</v>
      </c>
      <c r="D12" s="29">
        <v>1661744.12</v>
      </c>
      <c r="E12" s="29">
        <v>941421.07</v>
      </c>
      <c r="F12" s="29">
        <v>0</v>
      </c>
      <c r="G12" s="5">
        <v>0</v>
      </c>
      <c r="H12" s="5">
        <v>0</v>
      </c>
      <c r="I12" s="6">
        <f>SUM(C12:H12)</f>
        <v>3187561.33</v>
      </c>
    </row>
    <row r="13" spans="1:9" ht="19.5" customHeight="1">
      <c r="A13" s="27" t="s">
        <v>3</v>
      </c>
      <c r="B13" s="28" t="s">
        <v>12</v>
      </c>
      <c r="C13" s="29">
        <v>0</v>
      </c>
      <c r="D13" s="29">
        <v>0</v>
      </c>
      <c r="E13" s="29">
        <v>0</v>
      </c>
      <c r="F13" s="29">
        <v>0</v>
      </c>
      <c r="G13" s="5">
        <v>0</v>
      </c>
      <c r="H13" s="5">
        <v>0</v>
      </c>
      <c r="I13" s="6">
        <f>SUM(B13:H13)</f>
        <v>0</v>
      </c>
    </row>
    <row r="14" spans="1:11" ht="19.5" customHeight="1">
      <c r="A14" s="27" t="s">
        <v>16</v>
      </c>
      <c r="B14" s="28" t="s">
        <v>12</v>
      </c>
      <c r="C14" s="29">
        <v>0</v>
      </c>
      <c r="D14" s="29">
        <v>0</v>
      </c>
      <c r="E14" s="29">
        <v>0</v>
      </c>
      <c r="F14" s="29">
        <v>0</v>
      </c>
      <c r="G14" s="5">
        <v>0</v>
      </c>
      <c r="H14" s="5">
        <v>0</v>
      </c>
      <c r="I14" s="6">
        <f>SUM(B14:H14)</f>
        <v>0</v>
      </c>
      <c r="K14" s="25"/>
    </row>
    <row r="15" spans="1:9" ht="19.5" customHeight="1">
      <c r="A15" s="27" t="s">
        <v>39</v>
      </c>
      <c r="B15" s="28" t="s">
        <v>12</v>
      </c>
      <c r="C15" s="29">
        <v>71767.95</v>
      </c>
      <c r="D15" s="29">
        <v>204073.84</v>
      </c>
      <c r="E15" s="29">
        <v>115613.11</v>
      </c>
      <c r="F15" s="29">
        <v>0</v>
      </c>
      <c r="G15" s="5">
        <v>0</v>
      </c>
      <c r="H15" s="5">
        <v>0</v>
      </c>
      <c r="I15" s="6">
        <f>SUM(C15:H15)</f>
        <v>391454.89999999997</v>
      </c>
    </row>
    <row r="16" spans="1:9" ht="19.5" customHeight="1">
      <c r="A16" s="30" t="s">
        <v>25</v>
      </c>
      <c r="B16" s="28" t="s">
        <v>12</v>
      </c>
      <c r="C16" s="29">
        <v>3138.25</v>
      </c>
      <c r="D16" s="29">
        <v>1544.83</v>
      </c>
      <c r="E16" s="29">
        <v>1178.63</v>
      </c>
      <c r="F16" s="29">
        <v>0</v>
      </c>
      <c r="G16" s="5">
        <v>0</v>
      </c>
      <c r="H16" s="5">
        <v>0</v>
      </c>
      <c r="I16" s="6">
        <f>SUM(C16:H16)</f>
        <v>5861.71</v>
      </c>
    </row>
    <row r="17" spans="1:12" ht="19.5" customHeight="1">
      <c r="A17" s="30" t="s">
        <v>26</v>
      </c>
      <c r="B17" s="29">
        <v>3087108</v>
      </c>
      <c r="C17" s="29">
        <v>578282.49</v>
      </c>
      <c r="D17" s="29">
        <v>1323917.53</v>
      </c>
      <c r="E17" s="29">
        <v>940242.44</v>
      </c>
      <c r="F17" s="29">
        <v>0</v>
      </c>
      <c r="G17" s="5">
        <v>0</v>
      </c>
      <c r="H17" s="7" t="s">
        <v>12</v>
      </c>
      <c r="I17" s="6">
        <f>SUM(B17:G17)</f>
        <v>5929550.460000001</v>
      </c>
      <c r="L17" s="48"/>
    </row>
    <row r="18" spans="1:12" ht="33" thickBot="1">
      <c r="A18" s="31" t="s">
        <v>36</v>
      </c>
      <c r="B18" s="28" t="s">
        <v>12</v>
      </c>
      <c r="C18" s="32">
        <v>0</v>
      </c>
      <c r="D18" s="32">
        <v>0</v>
      </c>
      <c r="E18" s="32">
        <v>0</v>
      </c>
      <c r="F18" s="33">
        <v>0</v>
      </c>
      <c r="G18" s="17">
        <v>0</v>
      </c>
      <c r="H18" s="18" t="s">
        <v>12</v>
      </c>
      <c r="I18" s="19">
        <f>SUM(B18:G18)</f>
        <v>0</v>
      </c>
      <c r="L18" s="48"/>
    </row>
    <row r="19" spans="1:9" ht="15.75" thickTop="1">
      <c r="A19" s="34" t="s">
        <v>17</v>
      </c>
      <c r="B19" s="35" t="s">
        <v>12</v>
      </c>
      <c r="C19" s="36">
        <f aca="true" t="shared" si="0" ref="C19:H19">C12-C22</f>
        <v>581420.74</v>
      </c>
      <c r="D19" s="36">
        <f t="shared" si="0"/>
        <v>1325462.36</v>
      </c>
      <c r="E19" s="36">
        <f t="shared" si="0"/>
        <v>941421.07</v>
      </c>
      <c r="F19" s="36">
        <f t="shared" si="0"/>
        <v>0</v>
      </c>
      <c r="G19" s="23">
        <f t="shared" si="0"/>
        <v>0</v>
      </c>
      <c r="H19" s="23">
        <f t="shared" si="0"/>
        <v>0</v>
      </c>
      <c r="I19" s="20">
        <f>SUM(C19:H19)</f>
        <v>2848304.17</v>
      </c>
    </row>
    <row r="20" spans="1:9" ht="15">
      <c r="A20" s="27" t="s">
        <v>3</v>
      </c>
      <c r="B20" s="28" t="s">
        <v>12</v>
      </c>
      <c r="C20" s="41">
        <v>0</v>
      </c>
      <c r="D20" s="41">
        <v>0</v>
      </c>
      <c r="E20" s="41">
        <v>0</v>
      </c>
      <c r="F20" s="41">
        <v>0</v>
      </c>
      <c r="G20" s="42">
        <v>0</v>
      </c>
      <c r="H20" s="42">
        <v>0</v>
      </c>
      <c r="I20" s="26">
        <f>SUM(C20:H20)</f>
        <v>0</v>
      </c>
    </row>
    <row r="21" spans="1:9" ht="15">
      <c r="A21" s="27" t="s">
        <v>21</v>
      </c>
      <c r="B21" s="28" t="s">
        <v>12</v>
      </c>
      <c r="C21" s="37">
        <f>IF(C22=0,C15,(C19-C20)/(1+$C$8)*$C$8)</f>
        <v>71402.54701754385</v>
      </c>
      <c r="D21" s="37">
        <f>IF(D22=0,D15,D19/(1+$C$8)*$C$8)</f>
        <v>162776.07929824563</v>
      </c>
      <c r="E21" s="37">
        <f>IF(E22=0,E15,E19/(1+$C$8)*$C$8)</f>
        <v>115613.11</v>
      </c>
      <c r="F21" s="37">
        <f>IF(F22=0,F15,F19/(1+$C$8)*$C$8)</f>
        <v>0</v>
      </c>
      <c r="G21" s="21">
        <f>IF(G22=0,G15,G19/(1+$C$8)*$C$8)</f>
        <v>0</v>
      </c>
      <c r="H21" s="21">
        <f>IF(H22=0,H15,H19/(1+$C$8)*$C$8)</f>
        <v>0</v>
      </c>
      <c r="I21" s="19">
        <f>SUM(C21:H21)</f>
        <v>349791.73631578946</v>
      </c>
    </row>
    <row r="22" spans="1:18" ht="27.75" customHeight="1">
      <c r="A22" s="30" t="s">
        <v>27</v>
      </c>
      <c r="B22" s="28" t="s">
        <v>12</v>
      </c>
      <c r="C22" s="37">
        <f>C12-C16-C17-C18</f>
        <v>2975.4000000000233</v>
      </c>
      <c r="D22" s="37">
        <f>D12-D16-D17-D18</f>
        <v>336281.76</v>
      </c>
      <c r="E22" s="37">
        <f>E12-E16-E17-E18</f>
        <v>0</v>
      </c>
      <c r="F22" s="37">
        <f>F12-F16-F17-F18</f>
        <v>0</v>
      </c>
      <c r="G22" s="21">
        <f>G12-G16-G17-G18</f>
        <v>0</v>
      </c>
      <c r="H22" s="21"/>
      <c r="I22" s="6">
        <f>SUM(C22:H22)</f>
        <v>339257.16000000003</v>
      </c>
      <c r="K22" s="45"/>
      <c r="L22" s="45"/>
      <c r="M22" s="45"/>
      <c r="N22" s="45"/>
      <c r="O22" s="45"/>
      <c r="P22" s="45"/>
      <c r="Q22" s="45"/>
      <c r="R22" s="45"/>
    </row>
    <row r="23" spans="1:12" ht="15.75" thickBot="1">
      <c r="A23" s="38" t="s">
        <v>37</v>
      </c>
      <c r="B23" s="54"/>
      <c r="C23" s="54"/>
      <c r="D23" s="54"/>
      <c r="E23" s="54"/>
      <c r="F23" s="54"/>
      <c r="G23" s="24"/>
      <c r="H23" s="8"/>
      <c r="I23" s="47">
        <f>I19-(I17+I16)</f>
        <v>-3087108.000000001</v>
      </c>
      <c r="L23" s="48"/>
    </row>
    <row r="24" spans="1:9" ht="18.75" thickBot="1" thickTop="1">
      <c r="A24" s="39" t="s">
        <v>28</v>
      </c>
      <c r="B24" s="40"/>
      <c r="C24" s="40"/>
      <c r="D24" s="40"/>
      <c r="E24" s="40"/>
      <c r="F24" s="40"/>
      <c r="G24" s="24"/>
      <c r="H24" s="10"/>
      <c r="I24" s="46"/>
    </row>
    <row r="25" spans="1:9" ht="18" thickTop="1">
      <c r="A25" s="11"/>
      <c r="B25" s="12"/>
      <c r="C25" s="12"/>
      <c r="D25" s="12"/>
      <c r="E25" s="12"/>
      <c r="F25" s="12"/>
      <c r="G25" s="12"/>
      <c r="H25" s="13"/>
      <c r="I25" s="12"/>
    </row>
    <row r="26" spans="1:9" ht="17.25">
      <c r="A26" s="55" t="s">
        <v>18</v>
      </c>
      <c r="B26" s="55"/>
      <c r="C26" s="55"/>
      <c r="D26" s="55"/>
      <c r="E26" s="55"/>
      <c r="F26" s="55"/>
      <c r="G26" s="55"/>
      <c r="H26" s="55"/>
      <c r="I26" s="14">
        <v>0</v>
      </c>
    </row>
    <row r="27" spans="1:9" ht="15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5.75" customHeight="1">
      <c r="A28" s="43" t="s">
        <v>29</v>
      </c>
      <c r="I28" s="1"/>
    </row>
    <row r="29" spans="1:9" ht="15.75" customHeight="1">
      <c r="A29" s="43" t="s">
        <v>30</v>
      </c>
      <c r="I29" s="1"/>
    </row>
    <row r="30" spans="1:9" ht="15.75" customHeight="1">
      <c r="A30" t="s">
        <v>31</v>
      </c>
      <c r="I30" s="1"/>
    </row>
    <row r="31" spans="1:9" ht="15.75" customHeight="1">
      <c r="A31" t="s">
        <v>33</v>
      </c>
      <c r="I31" s="1"/>
    </row>
    <row r="32" spans="1:9" ht="15.75" customHeight="1">
      <c r="A32" s="44" t="s">
        <v>38</v>
      </c>
      <c r="I32" s="1"/>
    </row>
    <row r="33" spans="1:9" ht="15.75" customHeight="1">
      <c r="A33" t="s">
        <v>32</v>
      </c>
      <c r="I33" s="1"/>
    </row>
    <row r="34" spans="1:11" ht="15.75" customHeight="1">
      <c r="A34" t="s">
        <v>19</v>
      </c>
      <c r="I34" s="1"/>
      <c r="K34" s="25"/>
    </row>
    <row r="35" spans="1:11" ht="15.75" customHeight="1">
      <c r="A35" t="s">
        <v>34</v>
      </c>
      <c r="I35" s="1"/>
      <c r="K35" s="25"/>
    </row>
    <row r="36" ht="15">
      <c r="I36" s="1"/>
    </row>
    <row r="37" spans="1:9" ht="15">
      <c r="A37" t="s">
        <v>20</v>
      </c>
      <c r="I37" s="1"/>
    </row>
    <row r="41" ht="15">
      <c r="A41" s="25"/>
    </row>
  </sheetData>
  <sheetProtection/>
  <mergeCells count="19">
    <mergeCell ref="A8:B8"/>
    <mergeCell ref="C8:I8"/>
    <mergeCell ref="A9:B9"/>
    <mergeCell ref="C9:I9"/>
    <mergeCell ref="B23:F23"/>
    <mergeCell ref="A26:H26"/>
    <mergeCell ref="A5:B5"/>
    <mergeCell ref="C5:I5"/>
    <mergeCell ref="A6:B6"/>
    <mergeCell ref="C6:I6"/>
    <mergeCell ref="A7:B7"/>
    <mergeCell ref="C7:I7"/>
    <mergeCell ref="A1:I1"/>
    <mergeCell ref="A2:B2"/>
    <mergeCell ref="C2:I2"/>
    <mergeCell ref="A3:B3"/>
    <mergeCell ref="C3:I3"/>
    <mergeCell ref="A4:B4"/>
    <mergeCell ref="C4:I4"/>
  </mergeCells>
  <printOptions/>
  <pageMargins left="0.7086614173228347" right="0.7086614173228347" top="1.6141732283464567" bottom="0.7874015748031497" header="0.31496062992125984" footer="0.31496062992125984"/>
  <pageSetup fitToHeight="0" fitToWidth="1" horizontalDpi="600" verticalDpi="600" orientation="landscape" paperSize="9" scale="92" r:id="rId4"/>
  <headerFooter>
    <oddHeader>&amp;C&amp;G</oddHeader>
  </headerFooter>
  <rowBreaks count="1" manualBreakCount="1">
    <brk id="27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</dc:creator>
  <cp:keywords/>
  <dc:description/>
  <cp:lastModifiedBy>Dana Vodenková</cp:lastModifiedBy>
  <cp:lastPrinted>2012-10-25T07:25:30Z</cp:lastPrinted>
  <dcterms:created xsi:type="dcterms:W3CDTF">2010-10-15T12:16:19Z</dcterms:created>
  <dcterms:modified xsi:type="dcterms:W3CDTF">2013-03-20T14:41:12Z</dcterms:modified>
  <cp:category/>
  <cp:version/>
  <cp:contentType/>
  <cp:contentStatus/>
</cp:coreProperties>
</file>