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20" windowHeight="11130" activeTab="1"/>
  </bookViews>
  <sheets>
    <sheet name="P2" sheetId="1" r:id="rId1"/>
    <sheet name="P1" sheetId="2" r:id="rId2"/>
    <sheet name="P3" sheetId="3" r:id="rId3"/>
  </sheets>
  <externalReferences>
    <externalReference r:id="rId6"/>
  </externalReferences>
  <definedNames>
    <definedName name="mladez_2012_program1" localSheetId="1">'P1'!$B$6:$F$37</definedName>
    <definedName name="mladez_2012_program1_1" localSheetId="1">'P1'!$B$6:$F$37</definedName>
    <definedName name="mladez_program2_2012" localSheetId="0">'P2'!$B$4:$G$30</definedName>
    <definedName name="program3_2012_mladez" localSheetId="2">'P3'!$B$5:$H$20</definedName>
  </definedNames>
  <calcPr fullCalcOnLoad="1"/>
</workbook>
</file>

<file path=xl/sharedStrings.xml><?xml version="1.0" encoding="utf-8"?>
<sst xmlns="http://schemas.openxmlformats.org/spreadsheetml/2006/main" count="312" uniqueCount="234">
  <si>
    <t xml:space="preserve">IČ </t>
  </si>
  <si>
    <t>návrh navýšení</t>
  </si>
  <si>
    <t>%</t>
  </si>
  <si>
    <t>rozpočet po navýšení</t>
  </si>
  <si>
    <t>1.</t>
  </si>
  <si>
    <t>Akademické centrum studentských aktivit-(Kuřim)</t>
  </si>
  <si>
    <t>0116/2/2012</t>
  </si>
  <si>
    <t>Rozvoj aktivní účasti a dobrovolnictví mládeže v roce 2012</t>
  </si>
  <si>
    <t>2.</t>
  </si>
  <si>
    <t>3.</t>
  </si>
  <si>
    <t>Asociace Dětských domovů-(Trutnov)</t>
  </si>
  <si>
    <t>0172/2/2012</t>
  </si>
  <si>
    <t>Všeználek 2012</t>
  </si>
  <si>
    <t>4.</t>
  </si>
  <si>
    <t>5.</t>
  </si>
  <si>
    <t>Asociace malých debrujárů ČR-(Praha 1)</t>
  </si>
  <si>
    <t>0042/2/2012</t>
  </si>
  <si>
    <t>Debrujáři veřejnosti v roce 2012</t>
  </si>
  <si>
    <t>6.</t>
  </si>
  <si>
    <t>Asociace pro mládež, vědu a techniku AMAVET, o.s.-(Praha 7)</t>
  </si>
  <si>
    <t>0142/2/2012</t>
  </si>
  <si>
    <t>Projekty pro neorganizované děti a mládež ve volném čase</t>
  </si>
  <si>
    <t>7.</t>
  </si>
  <si>
    <t>Asociace pro podporu rozvoje Informačních center pro mládež v České republice o.s.-(Praha 1)</t>
  </si>
  <si>
    <t>0228/2/2012</t>
  </si>
  <si>
    <t>Rozvoj informačních aktivit pro mládež v ČR – podpora rozvoje a kvality jejich poskytování</t>
  </si>
  <si>
    <t>8.</t>
  </si>
  <si>
    <t>Asociace středoškolských klubů České republiky, o. s.-(Brno)</t>
  </si>
  <si>
    <t>0001/2/2012</t>
  </si>
  <si>
    <t>Projekty ASK ČR pro neorganizovanou mládež 2012</t>
  </si>
  <si>
    <t>9.</t>
  </si>
  <si>
    <t>Asociace turistických oddílů mládeže České republiky-(Roztoky u Prahy)</t>
  </si>
  <si>
    <t>0028/2/2012</t>
  </si>
  <si>
    <t>Tomíci pro jiné 2012</t>
  </si>
  <si>
    <t>10.</t>
  </si>
  <si>
    <t>11.</t>
  </si>
  <si>
    <t>12.</t>
  </si>
  <si>
    <t>Centrum pro pomoc dětem a mládeži, o.p.s. Český Krumlov-(Český Krumlov)</t>
  </si>
  <si>
    <t>0147/2/2012</t>
  </si>
  <si>
    <t>Neformálně vzdělávací a volnočasové aktivity s neorganizovanými dětmi a mládeží v roce 2012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</si>
  <si>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</si>
  <si>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</si>
  <si>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</si>
  <si>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</si>
  <si>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</si>
  <si>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</si>
  <si>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</si>
  <si>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</si>
  <si>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</si>
  <si>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</si>
  <si>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</si>
  <si>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</si>
  <si>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Duha-(Praha 1)</t>
  </si>
  <si>
    <t>0006/2/2012</t>
  </si>
  <si>
    <t>Duha Neorganizovaní 2012</t>
  </si>
  <si>
    <t>25.</t>
  </si>
  <si>
    <t>26.</t>
  </si>
  <si>
    <t>27.</t>
  </si>
  <si>
    <t>Folklorní sdružení ČR-(Praha 1)</t>
  </si>
  <si>
    <t>0183/2/2012</t>
  </si>
  <si>
    <t>ZPĚVÁČEK 2012</t>
  </si>
  <si>
    <t>28.</t>
  </si>
  <si>
    <t>Hnutí Brontosaurus-(Brno)</t>
  </si>
  <si>
    <t>0165/2/2012</t>
  </si>
  <si>
    <t>Dobrovolnické a volnočasové programy pro neorganizovanou mládež a děti</t>
  </si>
  <si>
    <t>29.</t>
  </si>
  <si>
    <t>Hudební mládež České republiky, o.s.-(Praha 9)</t>
  </si>
  <si>
    <t>0099/2/2012</t>
  </si>
  <si>
    <t>Kulturní svět 2012</t>
  </si>
  <si>
    <t>30.</t>
  </si>
  <si>
    <t>Junák - svaz skautů a skautek ČR-(Praha 1)</t>
  </si>
  <si>
    <t>Kolpingovo dílo České republiky o.s.-(Žďár nad Sázavou)</t>
  </si>
  <si>
    <t>0155/2/2012</t>
  </si>
  <si>
    <t>Kolping 2012 - volnočasové aktivity pro děti a mládež</t>
  </si>
  <si>
    <t>KreBul, o.s.-(Volary)</t>
  </si>
  <si>
    <t>0047/2/2012</t>
  </si>
  <si>
    <t>Volnočasové aktivity pro neorganizované děti a mládež na Prachaticku v roce 2012</t>
  </si>
  <si>
    <t>Křižovatka, o.s.</t>
  </si>
  <si>
    <t>0073/2/2012</t>
  </si>
  <si>
    <t>Celoroční činnost neorganizované mládeže</t>
  </si>
  <si>
    <t>Liga lesní moudrosti - The Woodcraft League-(Praha 1)</t>
  </si>
  <si>
    <t>PIONÝR-(Praha 1)</t>
  </si>
  <si>
    <t>0003/2/2012</t>
  </si>
  <si>
    <t>Kdo jsi kamarád</t>
  </si>
  <si>
    <t>Plán B-(Brno)</t>
  </si>
  <si>
    <t>0093/2/2012</t>
  </si>
  <si>
    <t>Klub Labyrint, inovativní nabídka volnočasových aktivit a podpora dobrovolnictví</t>
  </si>
  <si>
    <t>Royal Rangers v ČR-(Třinec 1)</t>
  </si>
  <si>
    <t>0101/2/2012</t>
  </si>
  <si>
    <t>Royal Rangers pro všechny - 2012</t>
  </si>
  <si>
    <t>Salesiánské hnutí mládeže-(Praha 10)</t>
  </si>
  <si>
    <t>0162/2/2012</t>
  </si>
  <si>
    <t>Neorganizovaná činnost v klubech SHM 2012</t>
  </si>
  <si>
    <t>Salesiánské kluby mládeže-(Praha 8)</t>
  </si>
  <si>
    <t>0090/2/2012</t>
  </si>
  <si>
    <t>Neorganizovaná činnost</t>
  </si>
  <si>
    <t>Salesiánské středisko mládeže, o.p.s.-(Praha 8)</t>
  </si>
  <si>
    <t>0027/2/2012</t>
  </si>
  <si>
    <t>Otevřené aktivity pro volný čas  dětí a  mládeže</t>
  </si>
  <si>
    <t>Sdružení Jedlová-(Deštné v Orlických horách)</t>
  </si>
  <si>
    <t>0036/2/2012</t>
  </si>
  <si>
    <t>Aktivní a tvořivý Vesmír pro mládež</t>
  </si>
  <si>
    <t>Sdružení Roztoč-(Roztoky)</t>
  </si>
  <si>
    <t>0133/2/2012</t>
  </si>
  <si>
    <t>Sdružení Roztoč - akce pro neorganizované děti a mládež v r. 2012</t>
  </si>
  <si>
    <t>Sdružení TEREZA-(Praha 1)</t>
  </si>
  <si>
    <t>0190/2/2012</t>
  </si>
  <si>
    <t>GLOBE 2012 - mezinárodní zájmový program pro děti a mládež se zaměřením na environmentální výchovu</t>
  </si>
  <si>
    <t>TILIA-(Ústí nad Labem)</t>
  </si>
  <si>
    <t>Vodní záchranná služba Českého červeného kříže-(Praha)</t>
  </si>
  <si>
    <t>0009/2/2012</t>
  </si>
  <si>
    <t>Příprava mládeže VZS ČČK k poskytování předlékařské první pomoci a preventivní záchranné činnosti</t>
  </si>
  <si>
    <t>YMCA v České republice-(Praha 1)</t>
  </si>
  <si>
    <t>CELKEM</t>
  </si>
  <si>
    <t>IČ NNO</t>
  </si>
  <si>
    <t>ANIMA IUVENTUTIS-(Ostrava)</t>
  </si>
  <si>
    <t>0075/1/2012</t>
  </si>
  <si>
    <t>Anima Iuventutis 2012</t>
  </si>
  <si>
    <t>Asociace debatních klubů, o.s.-(Praha 1)</t>
  </si>
  <si>
    <t>0127/1/2012</t>
  </si>
  <si>
    <t>Výchovně vzdělávací debatní program pro děti a mládež</t>
  </si>
  <si>
    <t>0060/1/2012</t>
  </si>
  <si>
    <t>Debrujáři v roce 2012</t>
  </si>
  <si>
    <t>0002/1/2012</t>
  </si>
  <si>
    <t>Provozní náklady ústředí, center a klubů AMAVET, zajištění volnočasových aktivit pro organizované děti a mládež</t>
  </si>
  <si>
    <t>0001/1/2012</t>
  </si>
  <si>
    <t>Zabezpečení pravidelné činnosti ASK ČR 2012</t>
  </si>
  <si>
    <t>0078/1/2012</t>
  </si>
  <si>
    <t>Tomíci v roce 2012</t>
  </si>
  <si>
    <t>Česká tábornická unie-(Praha 10)</t>
  </si>
  <si>
    <t>0068/1/2012</t>
  </si>
  <si>
    <t>1 - Zabezpečení pravidelné činnosti NNO pro organizované děti a mládež</t>
  </si>
  <si>
    <t>DOMINO cz, o.s.-(Zlín 5)</t>
  </si>
  <si>
    <t>0066/1/2012</t>
  </si>
  <si>
    <t>DOMINO DĚTEM</t>
  </si>
  <si>
    <t>0007/1/2012</t>
  </si>
  <si>
    <t>Duha 2012</t>
  </si>
  <si>
    <t>0117/1/2012</t>
  </si>
  <si>
    <t>FOLKLOR 012</t>
  </si>
  <si>
    <t>0109/1/2012</t>
  </si>
  <si>
    <t>Činnost Hnutí Brontosaurus s organizovanými dětmi a mládeží</t>
  </si>
  <si>
    <t>0090/1/2012</t>
  </si>
  <si>
    <t>Mládež a umění 2012</t>
  </si>
  <si>
    <t>0074/1/2012</t>
  </si>
  <si>
    <t>Skauting je výzva 2012</t>
  </si>
  <si>
    <t>Květ - sdružení klubů dětí a dětských domovů v ČR-(Praha)</t>
  </si>
  <si>
    <t>0069/1/2012</t>
  </si>
  <si>
    <t>Sdružení KVĚT v roce 2012</t>
  </si>
  <si>
    <t>0052/1/2012</t>
  </si>
  <si>
    <t>S modrou oblohou 2012</t>
  </si>
  <si>
    <t>Matěj-(Litoměřice)</t>
  </si>
  <si>
    <t>0073/1/2012</t>
  </si>
  <si>
    <t>Volný čas dětí a mládeže</t>
  </si>
  <si>
    <t>Petrov, občanské sdružení pro práci s dětmi a mládeží brněnské diecéze-(Brno)</t>
  </si>
  <si>
    <t>0004/1/2012</t>
  </si>
  <si>
    <t>Celoroční činnost Petrov, občanské sdružení pro práci s dětmi a mládeže brněnské diecéze</t>
  </si>
  <si>
    <t>0005/1/2012</t>
  </si>
  <si>
    <t>Rosteme s dětmi 2012</t>
  </si>
  <si>
    <t>Rodinné centrum Pexeso, o.s.-(Praha - Zbraslav)</t>
  </si>
  <si>
    <t>0072/1/2012</t>
  </si>
  <si>
    <t>Dospíváme s Pexesem</t>
  </si>
  <si>
    <t>0091/1/2012</t>
  </si>
  <si>
    <t>Royal Rangers 2012</t>
  </si>
  <si>
    <t>0094/1/2012</t>
  </si>
  <si>
    <t>Salesiánské hnutí mládeže 2012</t>
  </si>
  <si>
    <t>0080/1/2012</t>
  </si>
  <si>
    <t>Salesiánské kluby mládeže 2012</t>
  </si>
  <si>
    <t>Samostatný kmenový a klubový svaz Dakota-(Ostrava-Dubina)</t>
  </si>
  <si>
    <t>0135/1/2012</t>
  </si>
  <si>
    <t>Podpora činnosti S.K. a K.S. Dakota v roce 2012</t>
  </si>
  <si>
    <t>SARKANDER - občanské sdružení pro práci s dětmi a mládeží olomoucké arcidiecéze-(Olomouc)</t>
  </si>
  <si>
    <t>0065/1/2012</t>
  </si>
  <si>
    <t>ANTINUDA 2012</t>
  </si>
  <si>
    <t>Sdružení hasičů Čech, Moravy a Slezska-(Praha 2)</t>
  </si>
  <si>
    <t>0111/1/2012</t>
  </si>
  <si>
    <t>Mladí hasiči 2012</t>
  </si>
  <si>
    <t>0096/1/2012</t>
  </si>
  <si>
    <t>Roztoč v roce 2012</t>
  </si>
  <si>
    <t>TŠ BONIFÁC o.s.-(Rtyně v Podkrkonoší)</t>
  </si>
  <si>
    <t>0089/1/2012</t>
  </si>
  <si>
    <t>Bonifác a jeho spousta dalších nápadů 2012</t>
  </si>
  <si>
    <t>0105/1/2012</t>
  </si>
  <si>
    <t>S Tilií vstříc zábavě a poznání...</t>
  </si>
  <si>
    <t>Turisticko - tábornický oddíl dětí a mládeže SRUB-(Praha 4)</t>
  </si>
  <si>
    <t>0013/1/2012</t>
  </si>
  <si>
    <t>Volnočasové aktivity pro děti a mládež v roce 2012</t>
  </si>
  <si>
    <t>0137/1/2012</t>
  </si>
  <si>
    <t>YMCA v ČR 2012 (1)</t>
  </si>
  <si>
    <t>Celkem</t>
  </si>
  <si>
    <t>IČ</t>
  </si>
  <si>
    <t>rozhodnutí</t>
  </si>
  <si>
    <t>513 001 12</t>
  </si>
  <si>
    <t>Rekonstrukce a modernizace vybavení asociace</t>
  </si>
  <si>
    <t>513 003 12</t>
  </si>
  <si>
    <t>Investice 2012</t>
  </si>
  <si>
    <t>513 004 12</t>
  </si>
  <si>
    <t>Duha Investice 2012</t>
  </si>
  <si>
    <t>513 005 12</t>
  </si>
  <si>
    <t>Ekojóga ČR-(Jeseník)</t>
  </si>
  <si>
    <t>Ekojóga Jeseníky 2012 (investice)</t>
  </si>
  <si>
    <t>513 006 12</t>
  </si>
  <si>
    <t>Rekonstrukce objektů Hnutí Brontosaurus</t>
  </si>
  <si>
    <t>513 009 12</t>
  </si>
  <si>
    <t>Rekonstrukce a obnova Rekreačního zařízení pro děti a mládež Vyhlídka</t>
  </si>
  <si>
    <t>513 010 12</t>
  </si>
  <si>
    <t>Rozšíření ICM Prachatice</t>
  </si>
  <si>
    <t>513 014 12</t>
  </si>
  <si>
    <t>Základny LLM 2012</t>
  </si>
  <si>
    <t>513 018 12</t>
  </si>
  <si>
    <t>Chopte se náčiní postavte střechu</t>
  </si>
  <si>
    <t>513 020 12</t>
  </si>
  <si>
    <t>Zázemí Royal Rangers 2012</t>
  </si>
  <si>
    <t>513 022 12</t>
  </si>
  <si>
    <t>Sdružení dětí, mládeže a rodičů HAFFO-(Tábor)</t>
  </si>
  <si>
    <t>Rekonstrukce 2012</t>
  </si>
  <si>
    <t>513 025 12</t>
  </si>
  <si>
    <t>Výstavba modulové základny pro děti a mládež v Roztokách</t>
  </si>
  <si>
    <t>513 029 12</t>
  </si>
  <si>
    <t>Nákup HIM pro potřeby mládeže VZS</t>
  </si>
  <si>
    <t>YMCA v ČR 2012 (3)</t>
  </si>
  <si>
    <t>poskytnutá dotace</t>
  </si>
  <si>
    <t>celková dotace pro r. 2012</t>
  </si>
  <si>
    <t>celková dotace v r. 2012</t>
  </si>
  <si>
    <t>projekt</t>
  </si>
  <si>
    <t>evidenční číslo projektu</t>
  </si>
  <si>
    <t>název NNO (sídlo)</t>
  </si>
  <si>
    <t>pořadové číslo</t>
  </si>
  <si>
    <t>název projektu</t>
  </si>
  <si>
    <t>požadové číslo</t>
  </si>
  <si>
    <t xml:space="preserve">Navýšení dotací  - program č. 2 </t>
  </si>
  <si>
    <t>Navýšení dotací - program č. 3</t>
  </si>
  <si>
    <t xml:space="preserve">Navýšení dotací - program č. 1 </t>
  </si>
  <si>
    <t>celková dotace v r. 2012 po navýšení</t>
  </si>
  <si>
    <t>navýšení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</si>
</sst>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8"/>
      <name val="Calibri"/>
      <family val="2"/>
    </font>
    <font>
      <b/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6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4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3" fontId="28" fillId="33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3" fontId="28" fillId="33" borderId="13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3" fontId="0" fillId="0" borderId="0" xfId="0" applyNumberFormat="1" applyAlignment="1">
      <alignment horizontal="right"/>
    </xf>
    <xf numFmtId="0" fontId="28" fillId="0" borderId="0" xfId="0" applyFont="1" applyFill="1" applyAlignment="1">
      <alignment/>
    </xf>
    <xf numFmtId="3" fontId="28" fillId="0" borderId="0" xfId="0" applyNumberFormat="1" applyFon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15" xfId="0" applyBorder="1" applyAlignment="1">
      <alignment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28" fillId="33" borderId="18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3" fontId="0" fillId="0" borderId="19" xfId="0" applyNumberForma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 wrapText="1"/>
    </xf>
    <xf numFmtId="3" fontId="28" fillId="0" borderId="20" xfId="0" applyNumberFormat="1" applyFont="1" applyBorder="1" applyAlignment="1">
      <alignment horizontal="center" wrapText="1"/>
    </xf>
    <xf numFmtId="0" fontId="28" fillId="0" borderId="20" xfId="0" applyFont="1" applyFill="1" applyBorder="1" applyAlignment="1">
      <alignment wrapText="1"/>
    </xf>
    <xf numFmtId="3" fontId="28" fillId="0" borderId="20" xfId="0" applyNumberFormat="1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28" fillId="0" borderId="22" xfId="0" applyNumberFormat="1" applyFont="1" applyBorder="1" applyAlignment="1">
      <alignment horizontal="center"/>
    </xf>
    <xf numFmtId="0" fontId="0" fillId="0" borderId="22" xfId="0" applyBorder="1" applyAlignment="1">
      <alignment wrapText="1"/>
    </xf>
    <xf numFmtId="3" fontId="0" fillId="33" borderId="22" xfId="0" applyNumberFormat="1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3" fontId="0" fillId="33" borderId="13" xfId="0" applyNumberFormat="1" applyFill="1" applyBorder="1" applyAlignment="1">
      <alignment horizontal="right"/>
    </xf>
    <xf numFmtId="0" fontId="0" fillId="0" borderId="24" xfId="0" applyBorder="1" applyAlignment="1">
      <alignment/>
    </xf>
    <xf numFmtId="3" fontId="28" fillId="0" borderId="11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44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0" fillId="7" borderId="13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21" fillId="7" borderId="13" xfId="0" applyNumberFormat="1" applyFont="1" applyFill="1" applyBorder="1" applyAlignment="1">
      <alignment/>
    </xf>
    <xf numFmtId="0" fontId="28" fillId="0" borderId="0" xfId="0" applyFont="1" applyFill="1" applyAlignment="1">
      <alignment wrapText="1"/>
    </xf>
    <xf numFmtId="3" fontId="28" fillId="33" borderId="25" xfId="0" applyNumberFormat="1" applyFont="1" applyFill="1" applyBorder="1" applyAlignment="1">
      <alignment horizontal="right"/>
    </xf>
    <xf numFmtId="3" fontId="28" fillId="4" borderId="25" xfId="0" applyNumberFormat="1" applyFont="1" applyFill="1" applyBorder="1" applyAlignment="1">
      <alignment/>
    </xf>
    <xf numFmtId="3" fontId="28" fillId="7" borderId="25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0" fillId="7" borderId="11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28" fillId="0" borderId="28" xfId="0" applyFont="1" applyBorder="1" applyAlignment="1">
      <alignment horizontal="center" wrapText="1"/>
    </xf>
    <xf numFmtId="3" fontId="28" fillId="0" borderId="29" xfId="0" applyNumberFormat="1" applyFont="1" applyFill="1" applyBorder="1" applyAlignment="1">
      <alignment horizontal="center" wrapText="1"/>
    </xf>
    <xf numFmtId="3" fontId="28" fillId="0" borderId="30" xfId="0" applyNumberFormat="1" applyFont="1" applyBorder="1" applyAlignment="1">
      <alignment horizontal="center" wrapText="1"/>
    </xf>
    <xf numFmtId="3" fontId="28" fillId="0" borderId="20" xfId="0" applyNumberFormat="1" applyFont="1" applyFill="1" applyBorder="1" applyAlignment="1">
      <alignment horizontal="center" wrapText="1"/>
    </xf>
    <xf numFmtId="0" fontId="28" fillId="0" borderId="31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wrapText="1"/>
    </xf>
    <xf numFmtId="3" fontId="28" fillId="0" borderId="25" xfId="0" applyNumberFormat="1" applyFont="1" applyBorder="1" applyAlignment="1">
      <alignment/>
    </xf>
    <xf numFmtId="0" fontId="28" fillId="0" borderId="32" xfId="0" applyFont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3" fontId="28" fillId="0" borderId="34" xfId="0" applyNumberFormat="1" applyFont="1" applyBorder="1" applyAlignment="1">
      <alignment horizontal="center"/>
    </xf>
    <xf numFmtId="0" fontId="0" fillId="0" borderId="34" xfId="0" applyFill="1" applyBorder="1" applyAlignment="1">
      <alignment wrapText="1"/>
    </xf>
    <xf numFmtId="3" fontId="0" fillId="33" borderId="34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3" fontId="0" fillId="7" borderId="22" xfId="0" applyNumberFormat="1" applyFill="1" applyBorder="1" applyAlignment="1">
      <alignment/>
    </xf>
    <xf numFmtId="3" fontId="0" fillId="7" borderId="34" xfId="0" applyNumberFormat="1" applyFill="1" applyBorder="1" applyAlignment="1">
      <alignment/>
    </xf>
    <xf numFmtId="0" fontId="0" fillId="0" borderId="36" xfId="0" applyBorder="1" applyAlignment="1">
      <alignment vertical="top"/>
    </xf>
    <xf numFmtId="0" fontId="0" fillId="0" borderId="34" xfId="0" applyBorder="1" applyAlignment="1">
      <alignment wrapText="1"/>
    </xf>
    <xf numFmtId="0" fontId="0" fillId="0" borderId="34" xfId="0" applyBorder="1" applyAlignment="1">
      <alignment/>
    </xf>
    <xf numFmtId="3" fontId="0" fillId="33" borderId="37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0" fontId="28" fillId="0" borderId="38" xfId="0" applyFont="1" applyBorder="1" applyAlignment="1">
      <alignment/>
    </xf>
    <xf numFmtId="0" fontId="28" fillId="0" borderId="28" xfId="0" applyFont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39" xfId="0" applyFont="1" applyFill="1" applyBorder="1" applyAlignment="1">
      <alignment vertical="top"/>
    </xf>
    <xf numFmtId="0" fontId="28" fillId="0" borderId="25" xfId="0" applyFont="1" applyFill="1" applyBorder="1" applyAlignment="1">
      <alignment wrapText="1"/>
    </xf>
    <xf numFmtId="0" fontId="28" fillId="0" borderId="25" xfId="0" applyFont="1" applyFill="1" applyBorder="1" applyAlignment="1">
      <alignment/>
    </xf>
    <xf numFmtId="0" fontId="43" fillId="0" borderId="40" xfId="0" applyFont="1" applyBorder="1" applyAlignment="1">
      <alignment horizontal="right"/>
    </xf>
    <xf numFmtId="0" fontId="28" fillId="0" borderId="20" xfId="0" applyFont="1" applyBorder="1" applyAlignment="1">
      <alignment horizontal="center" wrapText="1"/>
    </xf>
    <xf numFmtId="3" fontId="28" fillId="0" borderId="41" xfId="0" applyNumberFormat="1" applyFont="1" applyFill="1" applyBorder="1" applyAlignment="1">
      <alignment horizontal="center" wrapText="1"/>
    </xf>
    <xf numFmtId="3" fontId="28" fillId="0" borderId="20" xfId="0" applyNumberFormat="1" applyFont="1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wrapText="1"/>
    </xf>
    <xf numFmtId="3" fontId="28" fillId="33" borderId="43" xfId="0" applyNumberFormat="1" applyFont="1" applyFill="1" applyBorder="1" applyAlignment="1">
      <alignment horizontal="right"/>
    </xf>
    <xf numFmtId="0" fontId="43" fillId="0" borderId="44" xfId="0" applyFont="1" applyBorder="1" applyAlignment="1">
      <alignment horizontal="right"/>
    </xf>
    <xf numFmtId="3" fontId="0" fillId="7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28" fillId="33" borderId="20" xfId="0" applyNumberFormat="1" applyFont="1" applyFill="1" applyBorder="1" applyAlignment="1">
      <alignment horizontal="right"/>
    </xf>
    <xf numFmtId="0" fontId="28" fillId="0" borderId="45" xfId="0" applyFont="1" applyFill="1" applyBorder="1" applyAlignment="1">
      <alignment/>
    </xf>
    <xf numFmtId="3" fontId="28" fillId="7" borderId="20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0" fontId="28" fillId="0" borderId="28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0" fillId="0" borderId="0" xfId="0" applyNumberFormat="1" applyAlignment="1">
      <alignment horizontal="center"/>
    </xf>
    <xf numFmtId="0" fontId="28" fillId="0" borderId="4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28" fillId="0" borderId="32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Border="1" applyAlignment="1">
      <alignment/>
    </xf>
    <xf numFmtId="3" fontId="28" fillId="0" borderId="45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23" xfId="0" applyFont="1" applyBorder="1" applyAlignment="1">
      <alignment horizontal="center"/>
    </xf>
    <xf numFmtId="3" fontId="28" fillId="0" borderId="48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3" fontId="0" fillId="16" borderId="49" xfId="0" applyNumberFormat="1" applyFill="1" applyBorder="1" applyAlignment="1">
      <alignment horizontal="right"/>
    </xf>
    <xf numFmtId="3" fontId="0" fillId="16" borderId="37" xfId="0" applyNumberFormat="1" applyFill="1" applyBorder="1" applyAlignment="1">
      <alignment horizontal="right"/>
    </xf>
    <xf numFmtId="3" fontId="28" fillId="16" borderId="19" xfId="0" applyNumberFormat="1" applyFont="1" applyFill="1" applyBorder="1" applyAlignment="1">
      <alignment horizontal="right"/>
    </xf>
    <xf numFmtId="3" fontId="0" fillId="16" borderId="48" xfId="0" applyNumberFormat="1" applyFill="1" applyBorder="1" applyAlignment="1">
      <alignment/>
    </xf>
    <xf numFmtId="3" fontId="0" fillId="16" borderId="49" xfId="0" applyNumberFormat="1" applyFill="1" applyBorder="1" applyAlignment="1">
      <alignment/>
    </xf>
    <xf numFmtId="3" fontId="0" fillId="16" borderId="37" xfId="0" applyNumberFormat="1" applyFill="1" applyBorder="1" applyAlignment="1">
      <alignment/>
    </xf>
    <xf numFmtId="3" fontId="28" fillId="16" borderId="18" xfId="0" applyNumberFormat="1" applyFont="1" applyFill="1" applyBorder="1" applyAlignment="1">
      <alignment/>
    </xf>
    <xf numFmtId="3" fontId="0" fillId="16" borderId="11" xfId="0" applyNumberFormat="1" applyFill="1" applyBorder="1" applyAlignment="1">
      <alignment/>
    </xf>
    <xf numFmtId="3" fontId="0" fillId="16" borderId="13" xfId="0" applyNumberFormat="1" applyFill="1" applyBorder="1" applyAlignment="1">
      <alignment/>
    </xf>
    <xf numFmtId="3" fontId="0" fillId="16" borderId="34" xfId="0" applyNumberFormat="1" applyFill="1" applyBorder="1" applyAlignment="1">
      <alignment/>
    </xf>
    <xf numFmtId="3" fontId="28" fillId="16" borderId="25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banm\AppData\Local\Microsoft\Windows\Temporary%20Internet%20Files\Content.Outlook\1FDGRUGS\Tabulka%20s%20p&#345;ehledem%20nav&#253;&#353;en&#237;%20dotac&#23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program2"/>
      <sheetName val="program 1"/>
      <sheetName val="program 3"/>
    </sheetNames>
    <sheetDataSet>
      <sheetData sheetId="0">
        <row r="5">
          <cell r="C5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8"/>
  <sheetViews>
    <sheetView zoomScalePageLayoutView="0" workbookViewId="0" topLeftCell="A3">
      <selection activeCell="E39" sqref="E38:E39"/>
    </sheetView>
  </sheetViews>
  <sheetFormatPr defaultColWidth="9.140625" defaultRowHeight="15"/>
  <cols>
    <col min="1" max="1" width="10.140625" style="1" customWidth="1"/>
    <col min="2" max="2" width="9.28125" style="2" bestFit="1" customWidth="1"/>
    <col min="3" max="3" width="33.421875" style="7" customWidth="1"/>
    <col min="4" max="4" width="11.7109375" style="2" bestFit="1" customWidth="1"/>
    <col min="5" max="5" width="33.7109375" style="7" customWidth="1"/>
    <col min="6" max="6" width="13.28125" style="24" customWidth="1"/>
    <col min="7" max="7" width="12.7109375" style="0" hidden="1" customWidth="1"/>
    <col min="8" max="8" width="12.421875" style="25" customWidth="1"/>
    <col min="9" max="9" width="11.7109375" style="3" customWidth="1"/>
    <col min="10" max="10" width="12.28125" style="22" customWidth="1"/>
    <col min="11" max="11" width="11.7109375" style="127" customWidth="1"/>
  </cols>
  <sheetData>
    <row r="1" spans="3:6" ht="18.75">
      <c r="C1" s="138" t="s">
        <v>229</v>
      </c>
      <c r="D1" s="139"/>
      <c r="E1" s="139"/>
      <c r="F1" s="139"/>
    </row>
    <row r="2" spans="3:6" ht="6.75" customHeight="1" hidden="1">
      <c r="C2" s="4"/>
      <c r="D2" s="5"/>
      <c r="E2" s="5"/>
      <c r="F2" s="6"/>
    </row>
    <row r="3" ht="15.75" thickBot="1">
      <c r="F3" s="125"/>
    </row>
    <row r="4" spans="1:11" ht="45.75" thickBot="1">
      <c r="A4" s="77" t="s">
        <v>226</v>
      </c>
      <c r="B4" s="43" t="s">
        <v>0</v>
      </c>
      <c r="C4" s="44" t="s">
        <v>225</v>
      </c>
      <c r="D4" s="108" t="s">
        <v>224</v>
      </c>
      <c r="E4" s="44" t="s">
        <v>223</v>
      </c>
      <c r="F4" s="45" t="s">
        <v>220</v>
      </c>
      <c r="G4" s="109" t="s">
        <v>1</v>
      </c>
      <c r="H4" s="47" t="s">
        <v>221</v>
      </c>
      <c r="I4" s="110" t="s">
        <v>3</v>
      </c>
      <c r="J4" s="137" t="s">
        <v>233</v>
      </c>
      <c r="K4" s="136" t="s">
        <v>2</v>
      </c>
    </row>
    <row r="5" spans="1:11" ht="30.75" thickBot="1">
      <c r="A5" s="8" t="s">
        <v>4</v>
      </c>
      <c r="B5" s="9">
        <v>26566958</v>
      </c>
      <c r="C5" s="10" t="s">
        <v>5</v>
      </c>
      <c r="D5" s="9" t="s">
        <v>6</v>
      </c>
      <c r="E5" s="10" t="s">
        <v>7</v>
      </c>
      <c r="F5" s="11">
        <v>285000</v>
      </c>
      <c r="G5" s="107">
        <f>+F5*'[1]Souhrn'!$C$5</f>
        <v>14250</v>
      </c>
      <c r="H5" s="71">
        <v>316700</v>
      </c>
      <c r="I5" s="12">
        <v>1606776</v>
      </c>
      <c r="J5" s="143">
        <v>31700</v>
      </c>
      <c r="K5" s="129">
        <v>19.7</v>
      </c>
    </row>
    <row r="6" spans="1:11" ht="30.75" thickBot="1">
      <c r="A6" s="16" t="s">
        <v>8</v>
      </c>
      <c r="B6" s="17">
        <v>70103003</v>
      </c>
      <c r="C6" s="18" t="s">
        <v>10</v>
      </c>
      <c r="D6" s="17" t="s">
        <v>11</v>
      </c>
      <c r="E6" s="18" t="s">
        <v>12</v>
      </c>
      <c r="F6" s="19">
        <v>285000</v>
      </c>
      <c r="G6" s="13">
        <f>+F6*'[1]Souhrn'!$C$5</f>
        <v>14250</v>
      </c>
      <c r="H6" s="63">
        <v>694100</v>
      </c>
      <c r="I6" s="20">
        <v>1851900</v>
      </c>
      <c r="J6" s="143">
        <v>409100</v>
      </c>
      <c r="K6" s="129">
        <v>37.5</v>
      </c>
    </row>
    <row r="7" spans="1:11" ht="30.75" thickBot="1">
      <c r="A7" s="8" t="s">
        <v>9</v>
      </c>
      <c r="B7" s="17">
        <v>46271066</v>
      </c>
      <c r="C7" s="18" t="s">
        <v>15</v>
      </c>
      <c r="D7" s="17" t="s">
        <v>16</v>
      </c>
      <c r="E7" s="18" t="s">
        <v>17</v>
      </c>
      <c r="F7" s="19">
        <v>855000</v>
      </c>
      <c r="G7" s="13">
        <f>+F7*'[1]Souhrn'!$C$5</f>
        <v>42750</v>
      </c>
      <c r="H7" s="63">
        <v>934600</v>
      </c>
      <c r="I7" s="20">
        <v>1335000</v>
      </c>
      <c r="J7" s="143">
        <v>79600</v>
      </c>
      <c r="K7" s="129">
        <v>70</v>
      </c>
    </row>
    <row r="8" spans="1:11" ht="30.75" thickBot="1">
      <c r="A8" s="16" t="s">
        <v>13</v>
      </c>
      <c r="B8" s="17">
        <v>564613</v>
      </c>
      <c r="C8" s="18" t="s">
        <v>19</v>
      </c>
      <c r="D8" s="17" t="s">
        <v>20</v>
      </c>
      <c r="E8" s="18" t="s">
        <v>21</v>
      </c>
      <c r="F8" s="19">
        <v>760000</v>
      </c>
      <c r="G8" s="13">
        <f>+F8*'[1]Souhrn'!$C$5</f>
        <v>38000</v>
      </c>
      <c r="H8" s="63">
        <v>831600</v>
      </c>
      <c r="I8" s="20">
        <v>1451000</v>
      </c>
      <c r="J8" s="143">
        <v>71600</v>
      </c>
      <c r="K8" s="129">
        <v>57.3</v>
      </c>
    </row>
    <row r="9" spans="1:11" ht="45.75" thickBot="1">
      <c r="A9" s="16" t="s">
        <v>14</v>
      </c>
      <c r="B9" s="17">
        <v>69781397</v>
      </c>
      <c r="C9" s="18" t="s">
        <v>23</v>
      </c>
      <c r="D9" s="17" t="s">
        <v>24</v>
      </c>
      <c r="E9" s="18" t="s">
        <v>25</v>
      </c>
      <c r="F9" s="19">
        <v>190000</v>
      </c>
      <c r="G9" s="13">
        <f>+F9*'[1]Souhrn'!$C$5</f>
        <v>9500</v>
      </c>
      <c r="H9" s="63">
        <v>213700</v>
      </c>
      <c r="I9" s="15">
        <v>305500</v>
      </c>
      <c r="J9" s="143">
        <v>23700</v>
      </c>
      <c r="K9" s="129">
        <v>70</v>
      </c>
    </row>
    <row r="10" spans="1:11" ht="36" customHeight="1" thickBot="1">
      <c r="A10" s="16" t="s">
        <v>18</v>
      </c>
      <c r="B10" s="17">
        <v>531413</v>
      </c>
      <c r="C10" s="18" t="s">
        <v>27</v>
      </c>
      <c r="D10" s="17" t="s">
        <v>28</v>
      </c>
      <c r="E10" s="18" t="s">
        <v>29</v>
      </c>
      <c r="F10" s="19">
        <v>370500</v>
      </c>
      <c r="G10" s="13">
        <f>+F10*'[1]Souhrn'!$C$5</f>
        <v>18525</v>
      </c>
      <c r="H10" s="63">
        <v>409700</v>
      </c>
      <c r="I10" s="15">
        <v>585000</v>
      </c>
      <c r="J10" s="143">
        <v>39200</v>
      </c>
      <c r="K10" s="129">
        <v>70</v>
      </c>
    </row>
    <row r="11" spans="1:11" ht="45.75" thickBot="1">
      <c r="A11" s="8" t="s">
        <v>22</v>
      </c>
      <c r="B11" s="17">
        <v>44223846</v>
      </c>
      <c r="C11" s="18" t="s">
        <v>31</v>
      </c>
      <c r="D11" s="17" t="s">
        <v>32</v>
      </c>
      <c r="E11" s="18" t="s">
        <v>33</v>
      </c>
      <c r="F11" s="19">
        <v>807500</v>
      </c>
      <c r="G11" s="13">
        <f>+F11*'[1]Souhrn'!$C$5</f>
        <v>40375</v>
      </c>
      <c r="H11" s="63">
        <v>882400</v>
      </c>
      <c r="I11" s="15">
        <v>1679670</v>
      </c>
      <c r="J11" s="143">
        <v>74900</v>
      </c>
      <c r="K11" s="129">
        <v>52.5</v>
      </c>
    </row>
    <row r="12" spans="1:11" ht="60.75" thickBot="1">
      <c r="A12" s="16" t="s">
        <v>26</v>
      </c>
      <c r="B12" s="17">
        <v>25158058</v>
      </c>
      <c r="C12" s="18" t="s">
        <v>37</v>
      </c>
      <c r="D12" s="17" t="s">
        <v>38</v>
      </c>
      <c r="E12" s="18" t="s">
        <v>39</v>
      </c>
      <c r="F12" s="19">
        <v>190000</v>
      </c>
      <c r="G12" s="13">
        <f>+F12*'[1]Souhrn'!$C$5</f>
        <v>9500</v>
      </c>
      <c r="H12" s="63">
        <v>213700</v>
      </c>
      <c r="I12" s="15">
        <v>849820</v>
      </c>
      <c r="J12" s="143">
        <v>23700</v>
      </c>
      <c r="K12" s="129">
        <v>25.1</v>
      </c>
    </row>
    <row r="13" spans="1:11" ht="16.5" thickBot="1">
      <c r="A13" s="8" t="s">
        <v>30</v>
      </c>
      <c r="B13" s="17">
        <v>409901</v>
      </c>
      <c r="C13" s="18" t="s">
        <v>52</v>
      </c>
      <c r="D13" s="17" t="s">
        <v>53</v>
      </c>
      <c r="E13" s="18" t="s">
        <v>54</v>
      </c>
      <c r="F13" s="19">
        <v>760000</v>
      </c>
      <c r="G13" s="13">
        <f>+F13*'[1]Souhrn'!$C$5</f>
        <v>38000</v>
      </c>
      <c r="H13" s="63">
        <v>861600</v>
      </c>
      <c r="I13" s="15">
        <v>3000000</v>
      </c>
      <c r="J13" s="143">
        <v>101600</v>
      </c>
      <c r="K13" s="129">
        <v>28.57</v>
      </c>
    </row>
    <row r="14" spans="1:11" ht="16.5" thickBot="1">
      <c r="A14" s="16" t="s">
        <v>34</v>
      </c>
      <c r="B14" s="17">
        <v>541206</v>
      </c>
      <c r="C14" s="18" t="s">
        <v>58</v>
      </c>
      <c r="D14" s="17" t="s">
        <v>59</v>
      </c>
      <c r="E14" s="18" t="s">
        <v>60</v>
      </c>
      <c r="F14" s="19">
        <v>356250</v>
      </c>
      <c r="G14" s="13">
        <f>+F14*'[1]Souhrn'!$C$5</f>
        <v>17812.5</v>
      </c>
      <c r="H14" s="63">
        <v>445250</v>
      </c>
      <c r="I14" s="20">
        <v>1485000</v>
      </c>
      <c r="J14" s="143">
        <v>89000</v>
      </c>
      <c r="K14" s="129">
        <v>30</v>
      </c>
    </row>
    <row r="15" spans="1:11" ht="45.75" thickBot="1">
      <c r="A15" s="16" t="s">
        <v>35</v>
      </c>
      <c r="B15" s="17">
        <v>408328</v>
      </c>
      <c r="C15" s="18" t="s">
        <v>62</v>
      </c>
      <c r="D15" s="17" t="s">
        <v>63</v>
      </c>
      <c r="E15" s="18" t="s">
        <v>64</v>
      </c>
      <c r="F15" s="19">
        <v>522500</v>
      </c>
      <c r="G15" s="13">
        <f>+F15*'[1]Souhrn'!$C$5</f>
        <v>26125</v>
      </c>
      <c r="H15" s="63">
        <v>574200</v>
      </c>
      <c r="I15" s="20">
        <v>1615000</v>
      </c>
      <c r="J15" s="143">
        <v>51700</v>
      </c>
      <c r="K15" s="129">
        <v>35.6</v>
      </c>
    </row>
    <row r="16" spans="1:11" ht="30.75" thickBot="1">
      <c r="A16" s="16" t="s">
        <v>36</v>
      </c>
      <c r="B16" s="17">
        <v>41692535</v>
      </c>
      <c r="C16" s="18" t="s">
        <v>66</v>
      </c>
      <c r="D16" s="17" t="s">
        <v>67</v>
      </c>
      <c r="E16" s="18" t="s">
        <v>68</v>
      </c>
      <c r="F16" s="19">
        <v>142500</v>
      </c>
      <c r="G16" s="13">
        <f>+F16*'[1]Souhrn'!$C$5</f>
        <v>7125</v>
      </c>
      <c r="H16" s="63">
        <v>162200</v>
      </c>
      <c r="I16" s="15">
        <v>289200</v>
      </c>
      <c r="J16" s="143">
        <v>19700</v>
      </c>
      <c r="K16" s="129">
        <v>56.1</v>
      </c>
    </row>
    <row r="17" spans="1:11" ht="30.75" thickBot="1">
      <c r="A17" s="8" t="s">
        <v>40</v>
      </c>
      <c r="B17" s="17">
        <v>43379729</v>
      </c>
      <c r="C17" s="18" t="s">
        <v>71</v>
      </c>
      <c r="D17" s="17" t="s">
        <v>72</v>
      </c>
      <c r="E17" s="18" t="s">
        <v>73</v>
      </c>
      <c r="F17" s="19">
        <v>356250</v>
      </c>
      <c r="G17" s="13">
        <f>+F17*'[1]Souhrn'!$C$5</f>
        <v>17812.5</v>
      </c>
      <c r="H17" s="63">
        <v>393250</v>
      </c>
      <c r="I17" s="20">
        <v>2232000</v>
      </c>
      <c r="J17" s="143">
        <v>37000</v>
      </c>
      <c r="K17" s="129">
        <v>17.6</v>
      </c>
    </row>
    <row r="18" spans="1:11" ht="45.75" thickBot="1">
      <c r="A18" s="16" t="s">
        <v>41</v>
      </c>
      <c r="B18" s="17">
        <v>28553268</v>
      </c>
      <c r="C18" s="18" t="s">
        <v>74</v>
      </c>
      <c r="D18" s="17" t="s">
        <v>75</v>
      </c>
      <c r="E18" s="18" t="s">
        <v>76</v>
      </c>
      <c r="F18" s="19">
        <v>57000</v>
      </c>
      <c r="G18" s="13">
        <f>+F18*'[1]Souhrn'!$C$5</f>
        <v>2850</v>
      </c>
      <c r="H18" s="63">
        <v>178100</v>
      </c>
      <c r="I18" s="124">
        <v>255000</v>
      </c>
      <c r="J18" s="143">
        <v>121100</v>
      </c>
      <c r="K18" s="129">
        <v>69.8</v>
      </c>
    </row>
    <row r="19" spans="1:11" ht="30.75" thickBot="1">
      <c r="A19" s="8" t="s">
        <v>42</v>
      </c>
      <c r="B19" s="17">
        <v>60253011</v>
      </c>
      <c r="C19" s="18" t="s">
        <v>77</v>
      </c>
      <c r="D19" s="17" t="s">
        <v>78</v>
      </c>
      <c r="E19" s="18" t="s">
        <v>79</v>
      </c>
      <c r="F19" s="19">
        <v>150000</v>
      </c>
      <c r="G19" s="13">
        <f>+F19*'[1]Souhrn'!$C$5</f>
        <v>7500</v>
      </c>
      <c r="H19" s="63">
        <v>170300</v>
      </c>
      <c r="I19" s="20">
        <v>900000</v>
      </c>
      <c r="J19" s="143">
        <v>20300</v>
      </c>
      <c r="K19" s="129">
        <v>18.9</v>
      </c>
    </row>
    <row r="20" spans="1:11" ht="16.5" thickBot="1">
      <c r="A20" s="16" t="s">
        <v>43</v>
      </c>
      <c r="B20" s="17">
        <v>499161</v>
      </c>
      <c r="C20" s="18" t="s">
        <v>81</v>
      </c>
      <c r="D20" s="17" t="s">
        <v>82</v>
      </c>
      <c r="E20" s="18" t="s">
        <v>83</v>
      </c>
      <c r="F20" s="19">
        <v>2375000</v>
      </c>
      <c r="G20" s="13">
        <f>+F20*'[1]Souhrn'!$C$5</f>
        <v>118750</v>
      </c>
      <c r="H20" s="63">
        <v>2582200</v>
      </c>
      <c r="I20" s="15">
        <v>3750000</v>
      </c>
      <c r="J20" s="143">
        <v>207200</v>
      </c>
      <c r="K20" s="129">
        <v>68.9</v>
      </c>
    </row>
    <row r="21" spans="1:11" ht="45.75" thickBot="1">
      <c r="A21" s="16" t="s">
        <v>44</v>
      </c>
      <c r="B21" s="17">
        <v>26517230</v>
      </c>
      <c r="C21" s="18" t="s">
        <v>84</v>
      </c>
      <c r="D21" s="17" t="s">
        <v>85</v>
      </c>
      <c r="E21" s="18" t="s">
        <v>86</v>
      </c>
      <c r="F21" s="19">
        <v>228000</v>
      </c>
      <c r="G21" s="13">
        <f>+F21*'[1]Souhrn'!$C$5</f>
        <v>11400</v>
      </c>
      <c r="H21" s="63">
        <v>254900</v>
      </c>
      <c r="I21" s="20">
        <v>540490</v>
      </c>
      <c r="J21" s="143">
        <v>26900</v>
      </c>
      <c r="K21" s="129">
        <v>47.2</v>
      </c>
    </row>
    <row r="22" spans="1:11" ht="16.5" thickBot="1">
      <c r="A22" s="16" t="s">
        <v>45</v>
      </c>
      <c r="B22" s="17">
        <v>64122433</v>
      </c>
      <c r="C22" s="18" t="s">
        <v>87</v>
      </c>
      <c r="D22" s="17" t="s">
        <v>88</v>
      </c>
      <c r="E22" s="18" t="s">
        <v>89</v>
      </c>
      <c r="F22" s="19">
        <v>142500</v>
      </c>
      <c r="G22" s="13">
        <f>+F22*'[1]Souhrn'!$C$5</f>
        <v>7125</v>
      </c>
      <c r="H22" s="63">
        <v>162200</v>
      </c>
      <c r="I22" s="20">
        <v>232000</v>
      </c>
      <c r="J22" s="143">
        <v>19700</v>
      </c>
      <c r="K22" s="129">
        <v>69.9</v>
      </c>
    </row>
    <row r="23" spans="1:11" ht="30.75" thickBot="1">
      <c r="A23" s="8" t="s">
        <v>46</v>
      </c>
      <c r="B23" s="17">
        <v>45248176</v>
      </c>
      <c r="C23" s="18" t="s">
        <v>90</v>
      </c>
      <c r="D23" s="17" t="s">
        <v>91</v>
      </c>
      <c r="E23" s="18" t="s">
        <v>92</v>
      </c>
      <c r="F23" s="19">
        <v>123500</v>
      </c>
      <c r="G23" s="13">
        <f>+F23*'[1]Souhrn'!$C$5</f>
        <v>6175</v>
      </c>
      <c r="H23" s="63">
        <v>138400</v>
      </c>
      <c r="I23" s="20">
        <v>250000</v>
      </c>
      <c r="J23" s="143">
        <v>14900</v>
      </c>
      <c r="K23" s="129">
        <v>55.4</v>
      </c>
    </row>
    <row r="24" spans="1:11" ht="30.75" thickBot="1">
      <c r="A24" s="16" t="s">
        <v>47</v>
      </c>
      <c r="B24" s="17">
        <v>65398599</v>
      </c>
      <c r="C24" s="18" t="s">
        <v>93</v>
      </c>
      <c r="D24" s="17" t="s">
        <v>94</v>
      </c>
      <c r="E24" s="18" t="s">
        <v>95</v>
      </c>
      <c r="F24" s="19">
        <v>142500</v>
      </c>
      <c r="G24" s="13">
        <f>+F24*'[1]Souhrn'!$C$5</f>
        <v>7125</v>
      </c>
      <c r="H24" s="63">
        <v>162200</v>
      </c>
      <c r="I24" s="20">
        <v>1714955</v>
      </c>
      <c r="J24" s="143">
        <v>19700</v>
      </c>
      <c r="K24" s="129">
        <v>9.5</v>
      </c>
    </row>
    <row r="25" spans="1:11" ht="30.75" thickBot="1">
      <c r="A25" s="8" t="s">
        <v>48</v>
      </c>
      <c r="B25" s="17">
        <v>27084876</v>
      </c>
      <c r="C25" s="18" t="s">
        <v>96</v>
      </c>
      <c r="D25" s="17" t="s">
        <v>97</v>
      </c>
      <c r="E25" s="18" t="s">
        <v>98</v>
      </c>
      <c r="F25" s="19">
        <v>85500</v>
      </c>
      <c r="G25" s="13">
        <f>+F25*'[1]Souhrn'!$C$5</f>
        <v>4275</v>
      </c>
      <c r="H25" s="63">
        <v>100500</v>
      </c>
      <c r="I25" s="20">
        <v>1147112</v>
      </c>
      <c r="J25" s="143">
        <v>15000</v>
      </c>
      <c r="K25" s="129">
        <v>8.8</v>
      </c>
    </row>
    <row r="26" spans="1:11" ht="30.75" thickBot="1">
      <c r="A26" s="16" t="s">
        <v>49</v>
      </c>
      <c r="B26" s="17">
        <v>46457828</v>
      </c>
      <c r="C26" s="18" t="s">
        <v>99</v>
      </c>
      <c r="D26" s="17" t="s">
        <v>100</v>
      </c>
      <c r="E26" s="18" t="s">
        <v>101</v>
      </c>
      <c r="F26" s="19">
        <v>114000</v>
      </c>
      <c r="G26" s="13">
        <f>+F26*'[1]Souhrn'!$C$5</f>
        <v>5700</v>
      </c>
      <c r="H26" s="63">
        <v>131300</v>
      </c>
      <c r="I26" s="20">
        <v>1590000</v>
      </c>
      <c r="J26" s="143">
        <v>17300</v>
      </c>
      <c r="K26" s="129">
        <v>8.3</v>
      </c>
    </row>
    <row r="27" spans="1:11" ht="45.75" thickBot="1">
      <c r="A27" s="16" t="s">
        <v>50</v>
      </c>
      <c r="B27" s="17">
        <v>26606551</v>
      </c>
      <c r="C27" s="18" t="s">
        <v>102</v>
      </c>
      <c r="D27" s="17" t="s">
        <v>103</v>
      </c>
      <c r="E27" s="18" t="s">
        <v>104</v>
      </c>
      <c r="F27" s="19">
        <v>256500</v>
      </c>
      <c r="G27" s="13">
        <f>+F27*'[1]Souhrn'!$C$5</f>
        <v>12825</v>
      </c>
      <c r="H27" s="63">
        <v>285700</v>
      </c>
      <c r="I27" s="20">
        <v>841000</v>
      </c>
      <c r="J27" s="143">
        <v>29200</v>
      </c>
      <c r="K27" s="129">
        <v>34</v>
      </c>
    </row>
    <row r="28" spans="1:11" ht="60.75" thickBot="1">
      <c r="A28" s="16" t="s">
        <v>51</v>
      </c>
      <c r="B28" s="17">
        <v>64933873</v>
      </c>
      <c r="C28" s="18" t="s">
        <v>105</v>
      </c>
      <c r="D28" s="17" t="s">
        <v>106</v>
      </c>
      <c r="E28" s="18" t="s">
        <v>107</v>
      </c>
      <c r="F28" s="19">
        <v>475000</v>
      </c>
      <c r="G28" s="13">
        <f>+F28*'[1]Souhrn'!$C$5</f>
        <v>23750</v>
      </c>
      <c r="H28" s="63">
        <v>522600</v>
      </c>
      <c r="I28" s="15">
        <v>754700</v>
      </c>
      <c r="J28" s="143">
        <v>47600</v>
      </c>
      <c r="K28" s="129">
        <v>69.2</v>
      </c>
    </row>
    <row r="29" spans="1:214" ht="60.75" thickBot="1">
      <c r="A29" s="111" t="s">
        <v>55</v>
      </c>
      <c r="B29" s="112">
        <v>63835355</v>
      </c>
      <c r="C29" s="113" t="s">
        <v>109</v>
      </c>
      <c r="D29" s="112" t="s">
        <v>110</v>
      </c>
      <c r="E29" s="113" t="s">
        <v>111</v>
      </c>
      <c r="F29" s="114">
        <v>522500</v>
      </c>
      <c r="G29" s="115">
        <f>+F29*'[1]Souhrn'!$C$5</f>
        <v>26125</v>
      </c>
      <c r="H29" s="116">
        <v>574100</v>
      </c>
      <c r="I29" s="117">
        <v>821071</v>
      </c>
      <c r="J29" s="144">
        <v>51600</v>
      </c>
      <c r="K29" s="130">
        <v>70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</row>
    <row r="30" spans="1:214" s="119" customFormat="1" ht="15.75" thickBot="1">
      <c r="A30" s="122"/>
      <c r="B30" s="123"/>
      <c r="C30" s="46" t="s">
        <v>113</v>
      </c>
      <c r="D30" s="123"/>
      <c r="E30" s="46"/>
      <c r="F30" s="118">
        <f>SUM(F5:F29)</f>
        <v>10552500</v>
      </c>
      <c r="G30" s="119">
        <f>SUM(G5:G29)</f>
        <v>527625</v>
      </c>
      <c r="H30" s="120">
        <f>SUM(H5:H29)</f>
        <v>12195500</v>
      </c>
      <c r="I30" s="121">
        <f>SUM(I5:I29)</f>
        <v>31082194</v>
      </c>
      <c r="J30" s="145">
        <f>SUM(J5:J29)</f>
        <v>1643000</v>
      </c>
      <c r="K30" s="131">
        <v>39.2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</row>
    <row r="34" ht="15">
      <c r="G34" s="27"/>
    </row>
    <row r="35" ht="15">
      <c r="G35" s="27"/>
    </row>
    <row r="36" ht="15">
      <c r="G36" s="27"/>
    </row>
    <row r="37" ht="15">
      <c r="G37" s="27"/>
    </row>
    <row r="38" ht="15">
      <c r="G38" s="28"/>
    </row>
  </sheetData>
  <mergeCells count="1">
    <mergeCell ref="C1:F1"/>
  </mergeCells>
  <printOptions/>
  <pageMargins left="0.31496062992125984" right="0.11811023622047245" top="0.984251968503937" bottom="0.59055118110236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9.140625" style="29" customWidth="1"/>
    <col min="3" max="3" width="31.00390625" style="7" customWidth="1"/>
    <col min="4" max="4" width="11.8515625" style="0" customWidth="1"/>
    <col min="5" max="5" width="30.28125" style="7" customWidth="1"/>
    <col min="6" max="6" width="13.421875" style="30" customWidth="1"/>
    <col min="7" max="7" width="12.00390625" style="3" customWidth="1"/>
    <col min="8" max="8" width="11.421875" style="25" customWidth="1"/>
    <col min="9" max="9" width="10.8515625" style="0" customWidth="1"/>
    <col min="10" max="10" width="9.140625" style="127" customWidth="1"/>
  </cols>
  <sheetData>
    <row r="2" spans="3:5" ht="18.75">
      <c r="C2" s="140"/>
      <c r="D2" s="140"/>
      <c r="E2" s="140"/>
    </row>
    <row r="3" spans="3:5" ht="18.75">
      <c r="C3" s="141" t="s">
        <v>231</v>
      </c>
      <c r="D3" s="141"/>
      <c r="E3" s="141"/>
    </row>
    <row r="5" ht="15.75" thickBot="1"/>
    <row r="6" spans="1:10" s="31" customFormat="1" ht="60.75" thickBot="1">
      <c r="A6" s="101" t="s">
        <v>226</v>
      </c>
      <c r="B6" s="100" t="s">
        <v>114</v>
      </c>
      <c r="C6" s="44" t="s">
        <v>225</v>
      </c>
      <c r="D6" s="44" t="s">
        <v>224</v>
      </c>
      <c r="E6" s="44" t="s">
        <v>227</v>
      </c>
      <c r="F6" s="79" t="s">
        <v>220</v>
      </c>
      <c r="G6" s="45" t="s">
        <v>232</v>
      </c>
      <c r="H6" s="80" t="s">
        <v>3</v>
      </c>
      <c r="I6" s="110" t="s">
        <v>233</v>
      </c>
      <c r="J6" s="126" t="s">
        <v>2</v>
      </c>
    </row>
    <row r="7" spans="1:10" ht="30.75" customHeight="1">
      <c r="A7" s="76" t="s">
        <v>4</v>
      </c>
      <c r="B7" s="32">
        <v>26542919</v>
      </c>
      <c r="C7" s="10" t="s">
        <v>115</v>
      </c>
      <c r="D7" s="14" t="s">
        <v>116</v>
      </c>
      <c r="E7" s="10" t="s">
        <v>117</v>
      </c>
      <c r="F7" s="72">
        <v>218960</v>
      </c>
      <c r="G7" s="71">
        <v>244360</v>
      </c>
      <c r="H7" s="73">
        <v>1023000</v>
      </c>
      <c r="I7" s="150">
        <v>25400</v>
      </c>
      <c r="J7" s="128">
        <v>23.9</v>
      </c>
    </row>
    <row r="8" spans="1:10" ht="30" customHeight="1">
      <c r="A8" s="55" t="s">
        <v>8</v>
      </c>
      <c r="B8" s="33">
        <v>69058041</v>
      </c>
      <c r="C8" s="18" t="s">
        <v>118</v>
      </c>
      <c r="D8" s="21" t="s">
        <v>119</v>
      </c>
      <c r="E8" s="18" t="s">
        <v>120</v>
      </c>
      <c r="F8" s="72">
        <v>76160</v>
      </c>
      <c r="G8" s="65">
        <v>90260</v>
      </c>
      <c r="H8" s="64">
        <v>475000</v>
      </c>
      <c r="I8" s="151">
        <v>14100</v>
      </c>
      <c r="J8" s="129">
        <v>19</v>
      </c>
    </row>
    <row r="9" spans="1:10" ht="30" customHeight="1">
      <c r="A9" s="55" t="s">
        <v>9</v>
      </c>
      <c r="B9" s="34">
        <v>46271066</v>
      </c>
      <c r="C9" s="18" t="s">
        <v>15</v>
      </c>
      <c r="D9" s="21" t="s">
        <v>121</v>
      </c>
      <c r="E9" s="18" t="s">
        <v>122</v>
      </c>
      <c r="F9" s="72">
        <v>761600</v>
      </c>
      <c r="G9" s="63">
        <v>833200</v>
      </c>
      <c r="H9" s="74">
        <v>1190000</v>
      </c>
      <c r="I9" s="151">
        <v>71600</v>
      </c>
      <c r="J9" s="129">
        <v>70</v>
      </c>
    </row>
    <row r="10" spans="1:10" ht="60" customHeight="1">
      <c r="A10" s="55" t="s">
        <v>13</v>
      </c>
      <c r="B10" s="34">
        <v>564613</v>
      </c>
      <c r="C10" s="18" t="s">
        <v>19</v>
      </c>
      <c r="D10" s="18" t="s">
        <v>123</v>
      </c>
      <c r="E10" s="18" t="s">
        <v>124</v>
      </c>
      <c r="F10" s="72">
        <v>2850000</v>
      </c>
      <c r="G10" s="63">
        <v>3097100</v>
      </c>
      <c r="H10" s="64">
        <v>6577000</v>
      </c>
      <c r="I10" s="151">
        <v>247100</v>
      </c>
      <c r="J10" s="129">
        <v>47.1</v>
      </c>
    </row>
    <row r="11" spans="1:10" ht="30" customHeight="1">
      <c r="A11" s="55" t="s">
        <v>14</v>
      </c>
      <c r="B11" s="34">
        <v>531413</v>
      </c>
      <c r="C11" s="18" t="s">
        <v>27</v>
      </c>
      <c r="D11" s="21" t="s">
        <v>125</v>
      </c>
      <c r="E11" s="18" t="s">
        <v>126</v>
      </c>
      <c r="F11" s="72">
        <v>1425000</v>
      </c>
      <c r="G11" s="63">
        <v>1552400</v>
      </c>
      <c r="H11" s="74">
        <v>2310000</v>
      </c>
      <c r="I11" s="151">
        <v>127400</v>
      </c>
      <c r="J11" s="129">
        <v>67.2</v>
      </c>
    </row>
    <row r="12" spans="1:10" ht="45" customHeight="1">
      <c r="A12" s="55" t="s">
        <v>18</v>
      </c>
      <c r="B12" s="34">
        <v>44223846</v>
      </c>
      <c r="C12" s="18" t="s">
        <v>31</v>
      </c>
      <c r="D12" s="21" t="s">
        <v>127</v>
      </c>
      <c r="E12" s="18" t="s">
        <v>128</v>
      </c>
      <c r="F12" s="72">
        <v>9785000</v>
      </c>
      <c r="G12" s="63">
        <v>10614700</v>
      </c>
      <c r="H12" s="74">
        <v>25437000</v>
      </c>
      <c r="I12" s="151">
        <v>829700</v>
      </c>
      <c r="J12" s="129">
        <v>41.7</v>
      </c>
    </row>
    <row r="13" spans="1:10" ht="45" customHeight="1">
      <c r="A13" s="55" t="s">
        <v>22</v>
      </c>
      <c r="B13" s="34">
        <v>418056</v>
      </c>
      <c r="C13" s="18" t="s">
        <v>129</v>
      </c>
      <c r="D13" s="21" t="s">
        <v>130</v>
      </c>
      <c r="E13" s="18" t="s">
        <v>131</v>
      </c>
      <c r="F13" s="72">
        <v>5415000</v>
      </c>
      <c r="G13" s="63">
        <v>5877900</v>
      </c>
      <c r="H13" s="64">
        <v>14984120</v>
      </c>
      <c r="I13" s="151">
        <v>462900</v>
      </c>
      <c r="J13" s="129">
        <v>39.2</v>
      </c>
    </row>
    <row r="14" spans="1:10" ht="15">
      <c r="A14" s="76" t="s">
        <v>26</v>
      </c>
      <c r="B14" s="34">
        <v>48472476</v>
      </c>
      <c r="C14" s="18" t="s">
        <v>132</v>
      </c>
      <c r="D14" s="21" t="s">
        <v>133</v>
      </c>
      <c r="E14" s="18" t="s">
        <v>134</v>
      </c>
      <c r="F14" s="72">
        <v>76000</v>
      </c>
      <c r="G14" s="63">
        <v>90100</v>
      </c>
      <c r="H14" s="74">
        <v>2097829</v>
      </c>
      <c r="I14" s="151">
        <v>14100</v>
      </c>
      <c r="J14" s="129">
        <v>4.3</v>
      </c>
    </row>
    <row r="15" spans="1:10" ht="30" customHeight="1">
      <c r="A15" s="55" t="s">
        <v>30</v>
      </c>
      <c r="B15" s="34">
        <v>409901</v>
      </c>
      <c r="C15" s="18" t="s">
        <v>52</v>
      </c>
      <c r="D15" s="21" t="s">
        <v>135</v>
      </c>
      <c r="E15" s="18" t="s">
        <v>136</v>
      </c>
      <c r="F15" s="72">
        <v>4275000</v>
      </c>
      <c r="G15" s="63">
        <v>4641800</v>
      </c>
      <c r="H15" s="74">
        <v>7200000</v>
      </c>
      <c r="I15" s="151">
        <v>366800</v>
      </c>
      <c r="J15" s="129">
        <v>64.5</v>
      </c>
    </row>
    <row r="16" spans="1:10" ht="30" customHeight="1">
      <c r="A16" s="55" t="s">
        <v>34</v>
      </c>
      <c r="B16" s="34">
        <v>541206</v>
      </c>
      <c r="C16" s="18" t="s">
        <v>58</v>
      </c>
      <c r="D16" s="21" t="s">
        <v>137</v>
      </c>
      <c r="E16" s="18" t="s">
        <v>138</v>
      </c>
      <c r="F16" s="72">
        <v>5500000</v>
      </c>
      <c r="G16" s="63">
        <v>6875000</v>
      </c>
      <c r="H16" s="64">
        <v>58651000</v>
      </c>
      <c r="I16" s="151">
        <v>1375000</v>
      </c>
      <c r="J16" s="129">
        <v>11.7</v>
      </c>
    </row>
    <row r="17" spans="1:10" ht="34.5" customHeight="1">
      <c r="A17" s="55" t="s">
        <v>35</v>
      </c>
      <c r="B17" s="34">
        <v>408328</v>
      </c>
      <c r="C17" s="18" t="s">
        <v>62</v>
      </c>
      <c r="D17" s="21" t="s">
        <v>139</v>
      </c>
      <c r="E17" s="18" t="s">
        <v>140</v>
      </c>
      <c r="F17" s="72">
        <v>712500</v>
      </c>
      <c r="G17" s="63">
        <v>780100</v>
      </c>
      <c r="H17" s="64">
        <v>1738000</v>
      </c>
      <c r="I17" s="151">
        <v>67600</v>
      </c>
      <c r="J17" s="129">
        <v>44.9</v>
      </c>
    </row>
    <row r="18" spans="1:10" ht="34.5" customHeight="1">
      <c r="A18" s="55" t="s">
        <v>36</v>
      </c>
      <c r="B18" s="34">
        <v>41692535</v>
      </c>
      <c r="C18" s="18" t="s">
        <v>66</v>
      </c>
      <c r="D18" s="21" t="s">
        <v>141</v>
      </c>
      <c r="E18" s="18" t="s">
        <v>142</v>
      </c>
      <c r="F18" s="72">
        <v>926250</v>
      </c>
      <c r="G18" s="63">
        <v>1011850</v>
      </c>
      <c r="H18" s="75">
        <v>2048500</v>
      </c>
      <c r="I18" s="151">
        <v>85600</v>
      </c>
      <c r="J18" s="129">
        <v>49.4</v>
      </c>
    </row>
    <row r="19" spans="1:10" ht="30" customHeight="1">
      <c r="A19" s="55" t="s">
        <v>40</v>
      </c>
      <c r="B19" s="34">
        <v>409430</v>
      </c>
      <c r="C19" s="18" t="s">
        <v>70</v>
      </c>
      <c r="D19" s="21" t="s">
        <v>143</v>
      </c>
      <c r="E19" s="18" t="s">
        <v>144</v>
      </c>
      <c r="F19" s="72">
        <v>28690000</v>
      </c>
      <c r="G19" s="63">
        <v>30545800</v>
      </c>
      <c r="H19" s="64">
        <v>83330000</v>
      </c>
      <c r="I19" s="151">
        <v>1855800</v>
      </c>
      <c r="J19" s="129">
        <v>36.7</v>
      </c>
    </row>
    <row r="20" spans="1:10" ht="30" customHeight="1">
      <c r="A20" s="55" t="s">
        <v>41</v>
      </c>
      <c r="B20" s="34">
        <v>499285</v>
      </c>
      <c r="C20" s="18" t="s">
        <v>145</v>
      </c>
      <c r="D20" s="21" t="s">
        <v>146</v>
      </c>
      <c r="E20" s="18" t="s">
        <v>147</v>
      </c>
      <c r="F20" s="72">
        <v>831250</v>
      </c>
      <c r="G20" s="63">
        <v>908950</v>
      </c>
      <c r="H20" s="64">
        <v>2768000</v>
      </c>
      <c r="I20" s="151">
        <v>77700</v>
      </c>
      <c r="J20" s="129">
        <v>32.8</v>
      </c>
    </row>
    <row r="21" spans="1:10" ht="30" customHeight="1">
      <c r="A21" s="76" t="s">
        <v>42</v>
      </c>
      <c r="B21" s="34">
        <v>536474</v>
      </c>
      <c r="C21" s="18" t="s">
        <v>80</v>
      </c>
      <c r="D21" s="21" t="s">
        <v>148</v>
      </c>
      <c r="E21" s="18" t="s">
        <v>149</v>
      </c>
      <c r="F21" s="72">
        <v>760000</v>
      </c>
      <c r="G21" s="63">
        <v>836600</v>
      </c>
      <c r="H21" s="74">
        <v>2883210</v>
      </c>
      <c r="I21" s="151">
        <v>76600</v>
      </c>
      <c r="J21" s="129">
        <v>29</v>
      </c>
    </row>
    <row r="22" spans="1:10" ht="30" customHeight="1">
      <c r="A22" s="55" t="s">
        <v>43</v>
      </c>
      <c r="B22" s="34">
        <v>62769278</v>
      </c>
      <c r="C22" s="18" t="s">
        <v>150</v>
      </c>
      <c r="D22" s="21" t="s">
        <v>151</v>
      </c>
      <c r="E22" s="18" t="s">
        <v>152</v>
      </c>
      <c r="F22" s="72">
        <v>71250</v>
      </c>
      <c r="G22" s="63">
        <v>84950</v>
      </c>
      <c r="H22" s="74">
        <v>155000</v>
      </c>
      <c r="I22" s="151">
        <v>13700</v>
      </c>
      <c r="J22" s="129">
        <v>54.8</v>
      </c>
    </row>
    <row r="23" spans="1:10" ht="49.5" customHeight="1">
      <c r="A23" s="55" t="s">
        <v>44</v>
      </c>
      <c r="B23" s="34">
        <v>48515221</v>
      </c>
      <c r="C23" s="18" t="s">
        <v>153</v>
      </c>
      <c r="D23" s="21" t="s">
        <v>154</v>
      </c>
      <c r="E23" s="18" t="s">
        <v>155</v>
      </c>
      <c r="F23" s="72">
        <v>251750</v>
      </c>
      <c r="G23" s="63">
        <v>280750</v>
      </c>
      <c r="H23" s="64">
        <v>2014000</v>
      </c>
      <c r="I23" s="151">
        <v>29000</v>
      </c>
      <c r="J23" s="129">
        <v>13.9</v>
      </c>
    </row>
    <row r="24" spans="1:10" ht="45" customHeight="1">
      <c r="A24" s="55" t="s">
        <v>45</v>
      </c>
      <c r="B24" s="34">
        <v>499161</v>
      </c>
      <c r="C24" s="18" t="s">
        <v>81</v>
      </c>
      <c r="D24" s="21" t="s">
        <v>156</v>
      </c>
      <c r="E24" s="18" t="s">
        <v>157</v>
      </c>
      <c r="F24" s="72">
        <v>17575000</v>
      </c>
      <c r="G24" s="63">
        <v>19059000</v>
      </c>
      <c r="H24" s="74">
        <v>27618000</v>
      </c>
      <c r="I24" s="151">
        <v>1484000</v>
      </c>
      <c r="J24" s="129">
        <v>69</v>
      </c>
    </row>
    <row r="25" spans="1:10" ht="30" customHeight="1">
      <c r="A25" s="55" t="s">
        <v>46</v>
      </c>
      <c r="B25" s="34">
        <v>27020592</v>
      </c>
      <c r="C25" s="18" t="s">
        <v>158</v>
      </c>
      <c r="D25" s="21" t="s">
        <v>159</v>
      </c>
      <c r="E25" s="18" t="s">
        <v>160</v>
      </c>
      <c r="F25" s="72">
        <v>75050</v>
      </c>
      <c r="G25" s="63">
        <v>89350</v>
      </c>
      <c r="H25" s="64">
        <v>439700</v>
      </c>
      <c r="I25" s="151">
        <v>14300</v>
      </c>
      <c r="J25" s="129">
        <v>20.3</v>
      </c>
    </row>
    <row r="26" spans="1:10" ht="30" customHeight="1">
      <c r="A26" s="55" t="s">
        <v>47</v>
      </c>
      <c r="B26" s="34">
        <v>64122433</v>
      </c>
      <c r="C26" s="18" t="s">
        <v>87</v>
      </c>
      <c r="D26" s="21" t="s">
        <v>161</v>
      </c>
      <c r="E26" s="18" t="s">
        <v>162</v>
      </c>
      <c r="F26" s="72">
        <v>760000</v>
      </c>
      <c r="G26" s="63">
        <v>831600</v>
      </c>
      <c r="H26" s="64">
        <v>1480000</v>
      </c>
      <c r="I26" s="151">
        <v>71600</v>
      </c>
      <c r="J26" s="129">
        <v>56.2</v>
      </c>
    </row>
    <row r="27" spans="1:10" ht="30" customHeight="1">
      <c r="A27" s="55" t="s">
        <v>48</v>
      </c>
      <c r="B27" s="34">
        <v>45248176</v>
      </c>
      <c r="C27" s="18" t="s">
        <v>90</v>
      </c>
      <c r="D27" s="21" t="s">
        <v>163</v>
      </c>
      <c r="E27" s="18" t="s">
        <v>164</v>
      </c>
      <c r="F27" s="72">
        <v>1472500</v>
      </c>
      <c r="G27" s="63">
        <v>1545300</v>
      </c>
      <c r="H27" s="74">
        <v>4470000</v>
      </c>
      <c r="I27" s="151">
        <v>72800</v>
      </c>
      <c r="J27" s="129">
        <v>34.6</v>
      </c>
    </row>
    <row r="28" spans="1:10" ht="30" customHeight="1">
      <c r="A28" s="76" t="s">
        <v>49</v>
      </c>
      <c r="B28" s="34">
        <v>65398599</v>
      </c>
      <c r="C28" s="18" t="s">
        <v>93</v>
      </c>
      <c r="D28" s="21" t="s">
        <v>165</v>
      </c>
      <c r="E28" s="18" t="s">
        <v>166</v>
      </c>
      <c r="F28" s="72">
        <v>541500</v>
      </c>
      <c r="G28" s="63">
        <v>573200</v>
      </c>
      <c r="H28" s="64">
        <v>3050000</v>
      </c>
      <c r="I28" s="151">
        <v>31700</v>
      </c>
      <c r="J28" s="129">
        <v>18.8</v>
      </c>
    </row>
    <row r="29" spans="1:10" ht="30" customHeight="1">
      <c r="A29" s="55" t="s">
        <v>50</v>
      </c>
      <c r="B29" s="34">
        <v>26518007</v>
      </c>
      <c r="C29" s="18" t="s">
        <v>167</v>
      </c>
      <c r="D29" s="21" t="s">
        <v>168</v>
      </c>
      <c r="E29" s="18" t="s">
        <v>169</v>
      </c>
      <c r="F29" s="72">
        <v>76000</v>
      </c>
      <c r="G29" s="63">
        <v>90200</v>
      </c>
      <c r="H29" s="64">
        <v>883992</v>
      </c>
      <c r="I29" s="151">
        <v>14200</v>
      </c>
      <c r="J29" s="129">
        <v>10.2</v>
      </c>
    </row>
    <row r="30" spans="1:10" ht="30" customHeight="1">
      <c r="A30" s="55" t="s">
        <v>51</v>
      </c>
      <c r="B30" s="34">
        <v>60043920</v>
      </c>
      <c r="C30" s="18" t="s">
        <v>170</v>
      </c>
      <c r="D30" s="21" t="s">
        <v>171</v>
      </c>
      <c r="E30" s="18" t="s">
        <v>172</v>
      </c>
      <c r="F30" s="72">
        <v>475000</v>
      </c>
      <c r="G30" s="63">
        <v>522200</v>
      </c>
      <c r="H30" s="64">
        <v>4643300</v>
      </c>
      <c r="I30" s="151">
        <v>47200</v>
      </c>
      <c r="J30" s="129">
        <v>11.3</v>
      </c>
    </row>
    <row r="31" spans="1:10" ht="30" customHeight="1">
      <c r="A31" s="55" t="s">
        <v>55</v>
      </c>
      <c r="B31" s="34">
        <v>442739</v>
      </c>
      <c r="C31" s="18" t="s">
        <v>173</v>
      </c>
      <c r="D31" s="21" t="s">
        <v>174</v>
      </c>
      <c r="E31" s="18" t="s">
        <v>175</v>
      </c>
      <c r="F31" s="72">
        <v>15865000</v>
      </c>
      <c r="G31" s="63">
        <v>17132700</v>
      </c>
      <c r="H31" s="64">
        <v>35200000</v>
      </c>
      <c r="I31" s="151">
        <v>1267700</v>
      </c>
      <c r="J31" s="129">
        <v>48.7</v>
      </c>
    </row>
    <row r="32" spans="1:10" ht="30" customHeight="1">
      <c r="A32" s="55" t="s">
        <v>56</v>
      </c>
      <c r="B32" s="34">
        <v>26606551</v>
      </c>
      <c r="C32" s="18" t="s">
        <v>102</v>
      </c>
      <c r="D32" s="21" t="s">
        <v>176</v>
      </c>
      <c r="E32" s="18" t="s">
        <v>177</v>
      </c>
      <c r="F32" s="72">
        <v>104500</v>
      </c>
      <c r="G32" s="63">
        <v>121100</v>
      </c>
      <c r="H32" s="64">
        <v>1388500</v>
      </c>
      <c r="I32" s="151">
        <v>16600</v>
      </c>
      <c r="J32" s="129">
        <v>8.7</v>
      </c>
    </row>
    <row r="33" spans="1:10" ht="30" customHeight="1">
      <c r="A33" s="55" t="s">
        <v>57</v>
      </c>
      <c r="B33" s="34">
        <v>26638347</v>
      </c>
      <c r="C33" s="18" t="s">
        <v>178</v>
      </c>
      <c r="D33" s="21" t="s">
        <v>179</v>
      </c>
      <c r="E33" s="18" t="s">
        <v>180</v>
      </c>
      <c r="F33" s="72">
        <v>47500</v>
      </c>
      <c r="G33" s="63">
        <v>77500</v>
      </c>
      <c r="H33" s="64">
        <v>1991442</v>
      </c>
      <c r="I33" s="151">
        <v>30000</v>
      </c>
      <c r="J33" s="129">
        <v>3.9</v>
      </c>
    </row>
    <row r="34" spans="1:10" ht="30" customHeight="1">
      <c r="A34" s="55" t="s">
        <v>61</v>
      </c>
      <c r="B34" s="34">
        <v>43225489</v>
      </c>
      <c r="C34" s="18" t="s">
        <v>108</v>
      </c>
      <c r="D34" s="21" t="s">
        <v>181</v>
      </c>
      <c r="E34" s="18" t="s">
        <v>182</v>
      </c>
      <c r="F34" s="72">
        <v>76000</v>
      </c>
      <c r="G34" s="63">
        <v>90100</v>
      </c>
      <c r="H34" s="74">
        <v>158000</v>
      </c>
      <c r="I34" s="151">
        <v>14100</v>
      </c>
      <c r="J34" s="129">
        <v>57</v>
      </c>
    </row>
    <row r="35" spans="1:10" ht="30" customHeight="1">
      <c r="A35" s="76" t="s">
        <v>65</v>
      </c>
      <c r="B35" s="34">
        <v>49628984</v>
      </c>
      <c r="C35" s="18" t="s">
        <v>183</v>
      </c>
      <c r="D35" s="21" t="s">
        <v>184</v>
      </c>
      <c r="E35" s="18" t="s">
        <v>185</v>
      </c>
      <c r="F35" s="72">
        <v>65550</v>
      </c>
      <c r="G35" s="63">
        <v>78750</v>
      </c>
      <c r="H35" s="74">
        <v>741750</v>
      </c>
      <c r="I35" s="151">
        <v>13200</v>
      </c>
      <c r="J35" s="129">
        <v>10.6</v>
      </c>
    </row>
    <row r="36" spans="1:26" s="35" customFormat="1" ht="30" customHeight="1" thickBot="1">
      <c r="A36" s="102" t="s">
        <v>69</v>
      </c>
      <c r="B36" s="95">
        <v>499498</v>
      </c>
      <c r="C36" s="96" t="s">
        <v>112</v>
      </c>
      <c r="D36" s="97" t="s">
        <v>186</v>
      </c>
      <c r="E36" s="96" t="s">
        <v>187</v>
      </c>
      <c r="F36" s="98">
        <v>2612500</v>
      </c>
      <c r="G36" s="94">
        <v>2838600</v>
      </c>
      <c r="H36" s="99">
        <v>6484200</v>
      </c>
      <c r="I36" s="152">
        <v>226100</v>
      </c>
      <c r="J36" s="130">
        <v>43.8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10" s="23" customFormat="1" ht="15.75" thickBot="1">
      <c r="A37" s="103"/>
      <c r="B37" s="104" t="s">
        <v>188</v>
      </c>
      <c r="C37" s="105"/>
      <c r="D37" s="106"/>
      <c r="E37" s="105"/>
      <c r="F37" s="37">
        <f>SUM(F7:F36)</f>
        <v>102371820</v>
      </c>
      <c r="G37" s="69">
        <f>SUM(G7:G36)</f>
        <v>111415420</v>
      </c>
      <c r="H37" s="70">
        <f>SUM(H7:H36)</f>
        <v>303430543</v>
      </c>
      <c r="I37" s="153">
        <f>SUM(I7:I36)</f>
        <v>9043600</v>
      </c>
      <c r="J37" s="131">
        <v>36.7</v>
      </c>
    </row>
    <row r="38" spans="1:10" s="26" customFormat="1" ht="15">
      <c r="A38" s="39"/>
      <c r="B38" s="40"/>
      <c r="C38" s="41"/>
      <c r="E38" s="41"/>
      <c r="F38" s="38"/>
      <c r="G38" s="25"/>
      <c r="H38" s="25"/>
      <c r="J38" s="132"/>
    </row>
    <row r="39" ht="15">
      <c r="E39" s="66"/>
    </row>
    <row r="40" ht="15">
      <c r="E40" s="41"/>
    </row>
    <row r="41" ht="15">
      <c r="E41" s="66"/>
    </row>
    <row r="42" ht="15">
      <c r="E42" s="41"/>
    </row>
    <row r="43" ht="15">
      <c r="E43" s="66"/>
    </row>
  </sheetData>
  <mergeCells count="2">
    <mergeCell ref="C2:E2"/>
    <mergeCell ref="C3:E3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3">
      <selection activeCell="E18" sqref="E18"/>
    </sheetView>
  </sheetViews>
  <sheetFormatPr defaultColWidth="9.140625" defaultRowHeight="15"/>
  <cols>
    <col min="1" max="1" width="9.8515625" style="2" customWidth="1"/>
    <col min="2" max="2" width="9.00390625" style="2" bestFit="1" customWidth="1"/>
    <col min="3" max="3" width="12.140625" style="2" customWidth="1"/>
    <col min="4" max="4" width="34.28125" style="7" customWidth="1"/>
    <col min="5" max="5" width="26.421875" style="7" customWidth="1"/>
    <col min="6" max="6" width="12.7109375" style="22" customWidth="1"/>
    <col min="7" max="7" width="11.421875" style="3" customWidth="1"/>
    <col min="8" max="9" width="13.7109375" style="3" customWidth="1"/>
  </cols>
  <sheetData>
    <row r="2" spans="2:6" ht="18.75">
      <c r="B2" s="142" t="s">
        <v>230</v>
      </c>
      <c r="C2" s="139"/>
      <c r="D2" s="139"/>
      <c r="E2" s="139"/>
      <c r="F2" s="139"/>
    </row>
    <row r="4" spans="7:9" ht="15.75" thickBot="1">
      <c r="G4" s="42"/>
      <c r="H4" s="42"/>
      <c r="I4" s="133"/>
    </row>
    <row r="5" spans="1:11" ht="45.75" thickBot="1">
      <c r="A5" s="77" t="s">
        <v>228</v>
      </c>
      <c r="B5" s="43" t="s">
        <v>189</v>
      </c>
      <c r="C5" s="43" t="s">
        <v>190</v>
      </c>
      <c r="D5" s="44" t="s">
        <v>225</v>
      </c>
      <c r="E5" s="44" t="s">
        <v>227</v>
      </c>
      <c r="F5" s="45" t="s">
        <v>220</v>
      </c>
      <c r="G5" s="80" t="s">
        <v>222</v>
      </c>
      <c r="H5" s="80" t="s">
        <v>3</v>
      </c>
      <c r="I5" s="134" t="s">
        <v>233</v>
      </c>
      <c r="J5" s="78" t="s">
        <v>2</v>
      </c>
      <c r="K5" s="36"/>
    </row>
    <row r="6" spans="1:10" ht="45">
      <c r="A6" s="48" t="s">
        <v>4</v>
      </c>
      <c r="B6" s="49">
        <v>564613</v>
      </c>
      <c r="C6" s="50" t="s">
        <v>191</v>
      </c>
      <c r="D6" s="51" t="s">
        <v>19</v>
      </c>
      <c r="E6" s="51" t="s">
        <v>192</v>
      </c>
      <c r="F6" s="52">
        <v>2100000</v>
      </c>
      <c r="G6" s="93">
        <v>2310000</v>
      </c>
      <c r="H6" s="53">
        <v>2310000</v>
      </c>
      <c r="I6" s="146">
        <v>210000</v>
      </c>
      <c r="J6" s="54">
        <v>100</v>
      </c>
    </row>
    <row r="7" spans="1:10" ht="30">
      <c r="A7" s="55" t="s">
        <v>9</v>
      </c>
      <c r="B7" s="17">
        <v>44223846</v>
      </c>
      <c r="C7" s="59" t="s">
        <v>193</v>
      </c>
      <c r="D7" s="18" t="s">
        <v>31</v>
      </c>
      <c r="E7" s="18" t="s">
        <v>194</v>
      </c>
      <c r="F7" s="57">
        <v>3400000</v>
      </c>
      <c r="G7" s="63">
        <v>3740000</v>
      </c>
      <c r="H7" s="15">
        <v>3754000</v>
      </c>
      <c r="I7" s="147">
        <v>340000</v>
      </c>
      <c r="J7" s="58">
        <v>99.6</v>
      </c>
    </row>
    <row r="8" spans="1:10" ht="15">
      <c r="A8" s="55" t="s">
        <v>13</v>
      </c>
      <c r="B8" s="17">
        <v>409901</v>
      </c>
      <c r="C8" s="56" t="s">
        <v>195</v>
      </c>
      <c r="D8" s="18" t="s">
        <v>52</v>
      </c>
      <c r="E8" s="18" t="s">
        <v>196</v>
      </c>
      <c r="F8" s="57">
        <v>800000</v>
      </c>
      <c r="G8" s="63">
        <v>880000</v>
      </c>
      <c r="H8" s="15">
        <v>975000</v>
      </c>
      <c r="I8" s="147">
        <v>80000</v>
      </c>
      <c r="J8" s="58">
        <v>90.3</v>
      </c>
    </row>
    <row r="9" spans="1:10" ht="30">
      <c r="A9" s="60" t="s">
        <v>14</v>
      </c>
      <c r="B9" s="17">
        <v>68911572</v>
      </c>
      <c r="C9" s="59" t="s">
        <v>197</v>
      </c>
      <c r="D9" s="18" t="s">
        <v>198</v>
      </c>
      <c r="E9" s="18" t="s">
        <v>199</v>
      </c>
      <c r="F9" s="57">
        <v>500000</v>
      </c>
      <c r="G9" s="63">
        <v>545000</v>
      </c>
      <c r="H9" s="15">
        <v>553400</v>
      </c>
      <c r="I9" s="147">
        <v>45000</v>
      </c>
      <c r="J9" s="58">
        <v>98.5</v>
      </c>
    </row>
    <row r="10" spans="1:10" ht="30">
      <c r="A10" s="55" t="s">
        <v>18</v>
      </c>
      <c r="B10" s="17">
        <v>408328</v>
      </c>
      <c r="C10" s="56" t="s">
        <v>200</v>
      </c>
      <c r="D10" s="18" t="s">
        <v>62</v>
      </c>
      <c r="E10" s="18" t="s">
        <v>201</v>
      </c>
      <c r="F10" s="57">
        <v>1500000</v>
      </c>
      <c r="G10" s="63">
        <v>1640000</v>
      </c>
      <c r="H10" s="15">
        <v>1750000</v>
      </c>
      <c r="I10" s="147">
        <v>140000</v>
      </c>
      <c r="J10" s="58">
        <v>93.7</v>
      </c>
    </row>
    <row r="11" spans="1:10" ht="45">
      <c r="A11" s="76" t="s">
        <v>22</v>
      </c>
      <c r="B11" s="17">
        <v>43379729</v>
      </c>
      <c r="C11" s="59" t="s">
        <v>202</v>
      </c>
      <c r="D11" s="18" t="s">
        <v>71</v>
      </c>
      <c r="E11" s="18" t="s">
        <v>203</v>
      </c>
      <c r="F11" s="57">
        <v>600000</v>
      </c>
      <c r="G11" s="63">
        <v>660000</v>
      </c>
      <c r="H11" s="15">
        <v>666658</v>
      </c>
      <c r="I11" s="147">
        <v>60000</v>
      </c>
      <c r="J11" s="58">
        <v>99</v>
      </c>
    </row>
    <row r="12" spans="1:10" ht="15">
      <c r="A12" s="55" t="s">
        <v>26</v>
      </c>
      <c r="B12" s="17">
        <v>28553268</v>
      </c>
      <c r="C12" s="56" t="s">
        <v>204</v>
      </c>
      <c r="D12" s="18" t="s">
        <v>74</v>
      </c>
      <c r="E12" s="18" t="s">
        <v>205</v>
      </c>
      <c r="F12" s="57">
        <v>1250000</v>
      </c>
      <c r="G12" s="63">
        <v>1550000</v>
      </c>
      <c r="H12" s="15">
        <v>2000000</v>
      </c>
      <c r="I12" s="147">
        <v>300000</v>
      </c>
      <c r="J12" s="58">
        <v>77.5</v>
      </c>
    </row>
    <row r="13" spans="1:10" ht="30">
      <c r="A13" s="55" t="s">
        <v>30</v>
      </c>
      <c r="B13" s="17">
        <v>536474</v>
      </c>
      <c r="C13" s="56" t="s">
        <v>206</v>
      </c>
      <c r="D13" s="18" t="s">
        <v>80</v>
      </c>
      <c r="E13" s="18" t="s">
        <v>207</v>
      </c>
      <c r="F13" s="57">
        <v>1400000</v>
      </c>
      <c r="G13" s="63">
        <v>1539995</v>
      </c>
      <c r="H13" s="15">
        <v>1540641</v>
      </c>
      <c r="I13" s="147">
        <v>139995</v>
      </c>
      <c r="J13" s="58">
        <v>100</v>
      </c>
    </row>
    <row r="14" spans="1:10" ht="30">
      <c r="A14" s="60" t="s">
        <v>34</v>
      </c>
      <c r="B14" s="17">
        <v>499161</v>
      </c>
      <c r="C14" s="56" t="s">
        <v>208</v>
      </c>
      <c r="D14" s="18" t="s">
        <v>81</v>
      </c>
      <c r="E14" s="18" t="s">
        <v>209</v>
      </c>
      <c r="F14" s="57">
        <v>2100000</v>
      </c>
      <c r="G14" s="63">
        <v>2310000</v>
      </c>
      <c r="H14" s="15">
        <v>2363000</v>
      </c>
      <c r="I14" s="147">
        <v>210000</v>
      </c>
      <c r="J14" s="58">
        <v>97.8</v>
      </c>
    </row>
    <row r="15" spans="1:10" ht="15">
      <c r="A15" s="55" t="s">
        <v>35</v>
      </c>
      <c r="B15" s="17">
        <v>64122433</v>
      </c>
      <c r="C15" s="56" t="s">
        <v>210</v>
      </c>
      <c r="D15" s="18" t="s">
        <v>87</v>
      </c>
      <c r="E15" s="18" t="s">
        <v>211</v>
      </c>
      <c r="F15" s="57">
        <v>430000</v>
      </c>
      <c r="G15" s="63">
        <v>451000</v>
      </c>
      <c r="H15" s="15">
        <v>500000</v>
      </c>
      <c r="I15" s="147">
        <v>21000</v>
      </c>
      <c r="J15" s="58">
        <v>90.2</v>
      </c>
    </row>
    <row r="16" spans="1:10" ht="30">
      <c r="A16" s="76" t="s">
        <v>36</v>
      </c>
      <c r="B16" s="17">
        <v>60063289</v>
      </c>
      <c r="C16" s="56" t="s">
        <v>212</v>
      </c>
      <c r="D16" s="18" t="s">
        <v>213</v>
      </c>
      <c r="E16" s="18" t="s">
        <v>214</v>
      </c>
      <c r="F16" s="57">
        <v>600000</v>
      </c>
      <c r="G16" s="63">
        <v>660000</v>
      </c>
      <c r="H16" s="15">
        <v>660000</v>
      </c>
      <c r="I16" s="147">
        <v>60000</v>
      </c>
      <c r="J16" s="58">
        <v>100</v>
      </c>
    </row>
    <row r="17" spans="1:10" ht="45">
      <c r="A17" s="55" t="s">
        <v>40</v>
      </c>
      <c r="B17" s="17">
        <v>26606551</v>
      </c>
      <c r="C17" s="59" t="s">
        <v>215</v>
      </c>
      <c r="D17" s="18" t="s">
        <v>102</v>
      </c>
      <c r="E17" s="18" t="s">
        <v>216</v>
      </c>
      <c r="F17" s="57">
        <v>1200000</v>
      </c>
      <c r="G17" s="63">
        <v>1320000</v>
      </c>
      <c r="H17" s="15">
        <v>1711200</v>
      </c>
      <c r="I17" s="147">
        <v>120000</v>
      </c>
      <c r="J17" s="58">
        <v>77.2</v>
      </c>
    </row>
    <row r="18" spans="1:10" ht="30">
      <c r="A18" s="55" t="s">
        <v>41</v>
      </c>
      <c r="B18" s="17">
        <v>63835355</v>
      </c>
      <c r="C18" s="59" t="s">
        <v>217</v>
      </c>
      <c r="D18" s="18" t="s">
        <v>109</v>
      </c>
      <c r="E18" s="18" t="s">
        <v>218</v>
      </c>
      <c r="F18" s="57">
        <v>304000</v>
      </c>
      <c r="G18" s="63">
        <v>336000</v>
      </c>
      <c r="H18" s="15">
        <v>352000</v>
      </c>
      <c r="I18" s="147">
        <v>32000</v>
      </c>
      <c r="J18" s="58">
        <v>95.5</v>
      </c>
    </row>
    <row r="19" spans="1:10" s="26" customFormat="1" ht="15.75" thickBot="1">
      <c r="A19" s="86" t="s">
        <v>42</v>
      </c>
      <c r="B19" s="87">
        <v>499498</v>
      </c>
      <c r="C19" s="88">
        <v>513030112</v>
      </c>
      <c r="D19" s="89" t="s">
        <v>112</v>
      </c>
      <c r="E19" s="89" t="s">
        <v>219</v>
      </c>
      <c r="F19" s="90">
        <v>853000</v>
      </c>
      <c r="G19" s="94">
        <v>938000</v>
      </c>
      <c r="H19" s="91">
        <v>1186265</v>
      </c>
      <c r="I19" s="148">
        <v>85000</v>
      </c>
      <c r="J19" s="92">
        <v>79.1</v>
      </c>
    </row>
    <row r="20" spans="1:10" s="31" customFormat="1" ht="15.75" thickBot="1">
      <c r="A20" s="81"/>
      <c r="B20" s="82" t="s">
        <v>188</v>
      </c>
      <c r="C20" s="82"/>
      <c r="D20" s="83"/>
      <c r="E20" s="83"/>
      <c r="F20" s="67">
        <f>SUM(F6:F19)</f>
        <v>17037000</v>
      </c>
      <c r="G20" s="68">
        <f>SUM(G6:G19)</f>
        <v>18879995</v>
      </c>
      <c r="H20" s="84">
        <f>SUM(H6:H19)</f>
        <v>20322164</v>
      </c>
      <c r="I20" s="149">
        <f>SUM(I6:I19)</f>
        <v>1842995</v>
      </c>
      <c r="J20" s="85">
        <v>92.9</v>
      </c>
    </row>
    <row r="21" spans="7:9" ht="13.5" customHeight="1">
      <c r="G21" s="61"/>
      <c r="H21" s="61"/>
      <c r="I21" s="61"/>
    </row>
    <row r="23" spans="7:9" ht="15">
      <c r="G23" s="62"/>
      <c r="H23" s="62"/>
      <c r="I23" s="62"/>
    </row>
  </sheetData>
  <mergeCells count="1">
    <mergeCell ref="B2:F2"/>
  </mergeCells>
  <printOptions/>
  <pageMargins left="0.31496062992125984" right="0.11811023622047245" top="0.5905511811023623" bottom="0.1968503937007874" header="0.3149606299212598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hampejs</cp:lastModifiedBy>
  <cp:lastPrinted>2012-11-13T16:07:03Z</cp:lastPrinted>
  <dcterms:created xsi:type="dcterms:W3CDTF">2012-11-08T14:02:49Z</dcterms:created>
  <dcterms:modified xsi:type="dcterms:W3CDTF">2012-11-13T16:07:41Z</dcterms:modified>
  <cp:category/>
  <cp:version/>
  <cp:contentType/>
  <cp:contentStatus/>
</cp:coreProperties>
</file>