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firstSheet="4" activeTab="6"/>
  </bookViews>
  <sheets>
    <sheet name="vložkastr68" sheetId="1" r:id="rId1"/>
    <sheet name="vložkastr69" sheetId="2" r:id="rId2"/>
    <sheet name="vložkastr70" sheetId="3" r:id="rId3"/>
    <sheet name="vložkastr71" sheetId="4" r:id="rId4"/>
    <sheet name="vložkastr72" sheetId="5" r:id="rId5"/>
    <sheet name="vložkastr73" sheetId="6" r:id="rId6"/>
    <sheet name="vložkastr74" sheetId="7" r:id="rId7"/>
    <sheet name="List1" sheetId="8" r:id="rId8"/>
    <sheet name="List2" sheetId="9" r:id="rId9"/>
    <sheet name="List3" sheetId="10" r:id="rId10"/>
  </sheets>
  <definedNames/>
  <calcPr fullCalcOnLoad="1"/>
</workbook>
</file>

<file path=xl/sharedStrings.xml><?xml version="1.0" encoding="utf-8"?>
<sst xmlns="http://schemas.openxmlformats.org/spreadsheetml/2006/main" count="391" uniqueCount="130">
  <si>
    <t>Kategorie pracovníků VŠ</t>
  </si>
  <si>
    <t>Vědecko-pedagogičtí pracovníci celkem</t>
  </si>
  <si>
    <t>Nepedagogičtí pracovníci</t>
  </si>
  <si>
    <t>Celkem pracovníci VŠ</t>
  </si>
  <si>
    <t>a vyplacené MP</t>
  </si>
  <si>
    <t>prům.přep.</t>
  </si>
  <si>
    <t>prům.</t>
  </si>
  <si>
    <t>Mzd. prostř.</t>
  </si>
  <si>
    <t>z kapitoly 333   rok 2001</t>
  </si>
  <si>
    <t>počet zam.</t>
  </si>
  <si>
    <t>mzda Kč</t>
  </si>
  <si>
    <t>bez OON tis.Kč</t>
  </si>
  <si>
    <t>Celkem VŠ ČR</t>
  </si>
  <si>
    <t>UK Praha</t>
  </si>
  <si>
    <t>JU České Budějovice</t>
  </si>
  <si>
    <t>UJEP Ústí nad Labem</t>
  </si>
  <si>
    <t>MU Brno</t>
  </si>
  <si>
    <t>UP Olomouc</t>
  </si>
  <si>
    <t>VFUB Brno</t>
  </si>
  <si>
    <t>OU Ostrava</t>
  </si>
  <si>
    <t>Univerzita Hr.Král.</t>
  </si>
  <si>
    <t>SU Opava</t>
  </si>
  <si>
    <t>ČVUT Praha</t>
  </si>
  <si>
    <t>VŠCHT Praha</t>
  </si>
  <si>
    <t>ZČU Plzeň</t>
  </si>
  <si>
    <t>TU Liberec</t>
  </si>
  <si>
    <t>UPa Pardubice</t>
  </si>
  <si>
    <t>VUT Brno</t>
  </si>
  <si>
    <t>VŠB-TU Ostrava</t>
  </si>
  <si>
    <t>UTB</t>
  </si>
  <si>
    <t>VŠE Praha</t>
  </si>
  <si>
    <t>ČZU Praha</t>
  </si>
  <si>
    <t>MZLU Brno</t>
  </si>
  <si>
    <t>AMU Praha</t>
  </si>
  <si>
    <t>AVU Praha</t>
  </si>
  <si>
    <t>VŠUP v Praze</t>
  </si>
  <si>
    <t>JAMU Brno</t>
  </si>
  <si>
    <t>Vybrané kategorie</t>
  </si>
  <si>
    <t>Pedagogičtí pracovníci ř.0201 P1a-04</t>
  </si>
  <si>
    <t>Vědečtí pracovníci ř.0207 P1a-04</t>
  </si>
  <si>
    <t xml:space="preserve">pracovníků VŠ a vyplacené </t>
  </si>
  <si>
    <t>MP z kapitoly 333   rok 2001</t>
  </si>
  <si>
    <t>Skladba pedagogických</t>
  </si>
  <si>
    <t>profesoři ř.0202 P1a-04</t>
  </si>
  <si>
    <t>docenti ř.0203 P1a-04</t>
  </si>
  <si>
    <t>odborní asistenti ř.0204 P1a-04</t>
  </si>
  <si>
    <t>asistenti ř.0205 P1a-04</t>
  </si>
  <si>
    <t>lektoři ř. 0206 P1a-04</t>
  </si>
  <si>
    <t>pracovníků a MP</t>
  </si>
  <si>
    <t>MP bez OON</t>
  </si>
  <si>
    <t>v kap. 333       rok 2001</t>
  </si>
  <si>
    <t xml:space="preserve">  tis.Kč</t>
  </si>
  <si>
    <t>tis.Kč</t>
  </si>
  <si>
    <t>Skladba nepedag.</t>
  </si>
  <si>
    <t>Technicko-hospodářští pracovníci</t>
  </si>
  <si>
    <t>Pracovníci dělnických povolání</t>
  </si>
  <si>
    <t>Obchodně provozní pracovníci</t>
  </si>
  <si>
    <t>Zdravotničtí pracovníci</t>
  </si>
  <si>
    <t>Ostatní pracovníci</t>
  </si>
  <si>
    <t>Nepedagogičtí pracovníci celkem</t>
  </si>
  <si>
    <t>ř.0208 P1a-04</t>
  </si>
  <si>
    <t>ř.0209 P1a-04</t>
  </si>
  <si>
    <t>ř.0210 P1a-04</t>
  </si>
  <si>
    <t>ř.0211 P1a-04</t>
  </si>
  <si>
    <t>ř.0212 P1a-04</t>
  </si>
  <si>
    <t>ř.0208 až ř.0212 P1a-04</t>
  </si>
  <si>
    <t xml:space="preserve">v kap. 333   </t>
  </si>
  <si>
    <t>rok 2001</t>
  </si>
  <si>
    <t>JAMU</t>
  </si>
  <si>
    <t>Mzdové prostředky</t>
  </si>
  <si>
    <t>v tom:</t>
  </si>
  <si>
    <t>OON/OPPP</t>
  </si>
  <si>
    <t>na VŠ v roce 2001</t>
  </si>
  <si>
    <t xml:space="preserve">bez OON    </t>
  </si>
  <si>
    <t>ze SR 333</t>
  </si>
  <si>
    <t>z toho:</t>
  </si>
  <si>
    <t xml:space="preserve">z ost.zdrojů </t>
  </si>
  <si>
    <t xml:space="preserve">z ost. zdrojů </t>
  </si>
  <si>
    <t>z FO</t>
  </si>
  <si>
    <t>celkem</t>
  </si>
  <si>
    <t xml:space="preserve"> celkem</t>
  </si>
  <si>
    <t>ze SR 333 VaV</t>
  </si>
  <si>
    <t>z DČ</t>
  </si>
  <si>
    <t xml:space="preserve">bez VaV  </t>
  </si>
  <si>
    <t xml:space="preserve">na VaV   </t>
  </si>
  <si>
    <t>bez VaV</t>
  </si>
  <si>
    <t xml:space="preserve">na VaV  </t>
  </si>
  <si>
    <t>Vysoká škola</t>
  </si>
  <si>
    <t>sl.1=z ř.311P1a-04</t>
  </si>
  <si>
    <t>sl.2=ř.307</t>
  </si>
  <si>
    <t>sl.3=ř.305</t>
  </si>
  <si>
    <t>sl.4=ř.308</t>
  </si>
  <si>
    <t>sl.5=ř.309</t>
  </si>
  <si>
    <t>sl.6=ř.306</t>
  </si>
  <si>
    <t>sl.7=ř.310</t>
  </si>
  <si>
    <t>sl.8=ř.311</t>
  </si>
  <si>
    <t>sl.9=ř.307</t>
  </si>
  <si>
    <t>sl.10=ř.305</t>
  </si>
  <si>
    <t>sl.11=ř.308</t>
  </si>
  <si>
    <t>sl.12=ř.309</t>
  </si>
  <si>
    <t>sl.13=ř.306</t>
  </si>
  <si>
    <t>sl.14=ř.310</t>
  </si>
  <si>
    <t>Univ. Hradec Králové</t>
  </si>
  <si>
    <t>Vysvětlivky:</t>
  </si>
  <si>
    <t xml:space="preserve"> v označení sl. 1-14 jsou zároveň uváděny č. odpovídajících řádků výkazu P1a-04</t>
  </si>
  <si>
    <t xml:space="preserve"> sl.2, sl.3, sl.9 a sl.10 uvádějí mzdové prostředky vyplacené ze státního rozpočtu kapitoly 333-MŠMT </t>
  </si>
  <si>
    <t>Mzdové prostředky vyplacené z kapitoly 333 (včetně VaV)</t>
  </si>
  <si>
    <t>VVŠ (P1a-04 ř. 307)</t>
  </si>
  <si>
    <t>Prům. počet zam.</t>
  </si>
  <si>
    <t>Průměrná</t>
  </si>
  <si>
    <t>Mzdy bez OON</t>
  </si>
  <si>
    <t>OON (OPPP)</t>
  </si>
  <si>
    <t>Celkem MP</t>
  </si>
  <si>
    <t>přepočtený</t>
  </si>
  <si>
    <t>mzda</t>
  </si>
  <si>
    <t>(v tis. Kč)</t>
  </si>
  <si>
    <t>Univerzita HK</t>
  </si>
  <si>
    <t>Počty pracovníků</t>
  </si>
  <si>
    <t>Přepočtený počet</t>
  </si>
  <si>
    <t>pracovníků celkem</t>
  </si>
  <si>
    <t>z ost.zdrojů bez VaV</t>
  </si>
  <si>
    <t>z ost. zdrojů na VaV</t>
  </si>
  <si>
    <t>ze SR333VaV305</t>
  </si>
  <si>
    <t>sl.1</t>
  </si>
  <si>
    <t>sl.2</t>
  </si>
  <si>
    <t>sl.3</t>
  </si>
  <si>
    <t>sl.4</t>
  </si>
  <si>
    <t>sl.5</t>
  </si>
  <si>
    <t>sl.6</t>
  </si>
  <si>
    <t>sl.7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</si>
</sst>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</numFmts>
  <fonts count="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164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64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4" fontId="1" fillId="0" borderId="37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0" borderId="6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43" xfId="0" applyFont="1" applyBorder="1" applyAlignment="1">
      <alignment/>
    </xf>
    <xf numFmtId="164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47" xfId="0" applyBorder="1" applyAlignment="1">
      <alignment/>
    </xf>
    <xf numFmtId="0" fontId="0" fillId="0" borderId="9" xfId="0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47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4" fontId="1" fillId="0" borderId="48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50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0" fillId="0" borderId="55" xfId="0" applyBorder="1" applyAlignment="1">
      <alignment/>
    </xf>
    <xf numFmtId="0" fontId="1" fillId="0" borderId="5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4" fontId="1" fillId="0" borderId="43" xfId="0" applyNumberFormat="1" applyFont="1" applyBorder="1" applyAlignment="1">
      <alignment/>
    </xf>
    <xf numFmtId="164" fontId="1" fillId="0" borderId="61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4" fontId="1" fillId="0" borderId="21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1" xfId="0" applyNumberFormat="1" applyFont="1" applyBorder="1" applyAlignment="1">
      <alignment horizontal="left"/>
    </xf>
    <xf numFmtId="4" fontId="1" fillId="0" borderId="25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54" xfId="0" applyFont="1" applyBorder="1" applyAlignment="1">
      <alignment/>
    </xf>
    <xf numFmtId="0" fontId="1" fillId="0" borderId="62" xfId="0" applyFont="1" applyBorder="1" applyAlignment="1">
      <alignment/>
    </xf>
    <xf numFmtId="3" fontId="1" fillId="0" borderId="62" xfId="0" applyNumberFormat="1" applyFont="1" applyBorder="1" applyAlignment="1">
      <alignment/>
    </xf>
    <xf numFmtId="0" fontId="1" fillId="0" borderId="55" xfId="0" applyFont="1" applyBorder="1" applyAlignment="1">
      <alignment/>
    </xf>
    <xf numFmtId="164" fontId="1" fillId="0" borderId="63" xfId="0" applyNumberFormat="1" applyFont="1" applyBorder="1" applyAlignment="1">
      <alignment/>
    </xf>
    <xf numFmtId="164" fontId="1" fillId="0" borderId="49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164" fontId="1" fillId="0" borderId="61" xfId="0" applyNumberFormat="1" applyFont="1" applyBorder="1" applyAlignment="1">
      <alignment/>
    </xf>
    <xf numFmtId="164" fontId="1" fillId="0" borderId="54" xfId="0" applyNumberFormat="1" applyFont="1" applyBorder="1" applyAlignment="1">
      <alignment/>
    </xf>
    <xf numFmtId="164" fontId="1" fillId="0" borderId="62" xfId="0" applyNumberFormat="1" applyFont="1" applyBorder="1" applyAlignment="1">
      <alignment horizontal="center"/>
    </xf>
    <xf numFmtId="3" fontId="1" fillId="0" borderId="62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66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9.00390625" defaultRowHeight="12.75"/>
  <cols>
    <col min="1" max="1" width="17.75390625" style="0" customWidth="1"/>
    <col min="2" max="2" width="8.75390625" style="0" customWidth="1"/>
    <col min="3" max="3" width="7.125" style="0" customWidth="1"/>
    <col min="4" max="4" width="12.375" style="0" customWidth="1"/>
    <col min="5" max="5" width="8.625" style="0" customWidth="1"/>
    <col min="6" max="6" width="6.875" style="0" customWidth="1"/>
    <col min="7" max="7" width="11.25390625" style="0" customWidth="1"/>
    <col min="8" max="8" width="8.625" style="0" customWidth="1"/>
    <col min="9" max="9" width="6.625" style="0" customWidth="1"/>
    <col min="10" max="10" width="11.375" style="0" customWidth="1"/>
  </cols>
  <sheetData>
    <row r="1" spans="1:10" ht="13.5" thickBot="1">
      <c r="A1" s="1" t="s">
        <v>0</v>
      </c>
      <c r="B1" s="2" t="s">
        <v>1</v>
      </c>
      <c r="C1" s="3"/>
      <c r="D1" s="4"/>
      <c r="E1" s="2" t="s">
        <v>2</v>
      </c>
      <c r="F1" s="5"/>
      <c r="G1" s="6"/>
      <c r="H1" s="2" t="s">
        <v>3</v>
      </c>
      <c r="I1" s="5"/>
      <c r="J1" s="6"/>
    </row>
    <row r="2" spans="1:10" ht="12.75">
      <c r="A2" s="7" t="s">
        <v>4</v>
      </c>
      <c r="B2" s="8" t="s">
        <v>5</v>
      </c>
      <c r="C2" s="9" t="s">
        <v>6</v>
      </c>
      <c r="D2" s="10" t="s">
        <v>7</v>
      </c>
      <c r="E2" s="8" t="s">
        <v>5</v>
      </c>
      <c r="F2" s="9" t="s">
        <v>6</v>
      </c>
      <c r="G2" s="11" t="s">
        <v>7</v>
      </c>
      <c r="H2" s="12" t="s">
        <v>5</v>
      </c>
      <c r="I2" s="9" t="s">
        <v>6</v>
      </c>
      <c r="J2" s="11" t="s">
        <v>7</v>
      </c>
    </row>
    <row r="3" spans="1:10" ht="13.5" thickBot="1">
      <c r="A3" s="13" t="s">
        <v>8</v>
      </c>
      <c r="B3" s="14" t="s">
        <v>9</v>
      </c>
      <c r="C3" s="15" t="s">
        <v>10</v>
      </c>
      <c r="D3" s="16" t="s">
        <v>11</v>
      </c>
      <c r="E3" s="14" t="s">
        <v>9</v>
      </c>
      <c r="F3" s="15" t="s">
        <v>10</v>
      </c>
      <c r="G3" s="17" t="s">
        <v>11</v>
      </c>
      <c r="H3" s="18" t="s">
        <v>9</v>
      </c>
      <c r="I3" s="15" t="s">
        <v>10</v>
      </c>
      <c r="J3" s="17" t="s">
        <v>11</v>
      </c>
    </row>
    <row r="4" spans="1:10" ht="12.75">
      <c r="A4" s="19" t="s">
        <v>12</v>
      </c>
      <c r="B4" s="20">
        <v>14962.864</v>
      </c>
      <c r="C4" s="21">
        <v>19903</v>
      </c>
      <c r="D4" s="22">
        <v>3573703.606</v>
      </c>
      <c r="E4" s="22">
        <v>14336.353000000001</v>
      </c>
      <c r="F4" s="21">
        <v>11830.26838601607</v>
      </c>
      <c r="G4" s="22">
        <v>2035234.844</v>
      </c>
      <c r="H4" s="22">
        <f aca="true" t="shared" si="0" ref="H4:H28">SUM(B4+E4)</f>
        <v>29299.217</v>
      </c>
      <c r="I4" s="21">
        <f aca="true" t="shared" si="1" ref="I4:I28">SUM(J4/H4/12*1000)</f>
        <v>15953.038523179648</v>
      </c>
      <c r="J4" s="23">
        <f aca="true" t="shared" si="2" ref="J4:J28">SUM(D4+G4)</f>
        <v>5608938.45</v>
      </c>
    </row>
    <row r="5" spans="1:10" ht="12.75">
      <c r="A5" s="24" t="s">
        <v>13</v>
      </c>
      <c r="B5" s="25">
        <v>3602.405</v>
      </c>
      <c r="C5" s="26">
        <v>18490</v>
      </c>
      <c r="D5" s="27">
        <v>799283.622</v>
      </c>
      <c r="E5" s="27">
        <v>2835.501</v>
      </c>
      <c r="F5" s="26">
        <v>11721.051529635624</v>
      </c>
      <c r="G5" s="27">
        <v>398820.64</v>
      </c>
      <c r="H5" s="27">
        <f t="shared" si="0"/>
        <v>6437.906000000001</v>
      </c>
      <c r="I5" s="26">
        <f t="shared" si="1"/>
        <v>15508.46219769803</v>
      </c>
      <c r="J5" s="28">
        <f t="shared" si="2"/>
        <v>1198104.262</v>
      </c>
    </row>
    <row r="6" spans="1:10" ht="12.75">
      <c r="A6" s="24" t="s">
        <v>14</v>
      </c>
      <c r="B6" s="25">
        <v>502.399</v>
      </c>
      <c r="C6" s="26">
        <v>16801</v>
      </c>
      <c r="D6" s="27">
        <v>101286.887</v>
      </c>
      <c r="E6" s="27">
        <v>459.968</v>
      </c>
      <c r="F6" s="26">
        <v>10006.853556479291</v>
      </c>
      <c r="G6" s="27">
        <v>55233.989</v>
      </c>
      <c r="H6" s="27">
        <f t="shared" si="0"/>
        <v>962.367</v>
      </c>
      <c r="I6" s="26">
        <f t="shared" si="1"/>
        <v>13553.463837946785</v>
      </c>
      <c r="J6" s="28">
        <f t="shared" si="2"/>
        <v>156520.876</v>
      </c>
    </row>
    <row r="7" spans="1:10" ht="12.75">
      <c r="A7" s="24" t="s">
        <v>15</v>
      </c>
      <c r="B7" s="25">
        <v>303.418</v>
      </c>
      <c r="C7" s="26">
        <v>18832</v>
      </c>
      <c r="D7" s="27">
        <v>68565.986</v>
      </c>
      <c r="E7" s="27">
        <v>266.70099999999996</v>
      </c>
      <c r="F7" s="26">
        <v>10613.428833537684</v>
      </c>
      <c r="G7" s="27">
        <v>33967.345</v>
      </c>
      <c r="H7" s="27">
        <f t="shared" si="0"/>
        <v>570.1189999999999</v>
      </c>
      <c r="I7" s="26">
        <f t="shared" si="1"/>
        <v>14987.124179338001</v>
      </c>
      <c r="J7" s="28">
        <f t="shared" si="2"/>
        <v>102533.331</v>
      </c>
    </row>
    <row r="8" spans="1:10" ht="12.75">
      <c r="A8" s="24" t="s">
        <v>16</v>
      </c>
      <c r="B8" s="25">
        <v>1154.88</v>
      </c>
      <c r="C8" s="26">
        <v>18786</v>
      </c>
      <c r="D8" s="27">
        <v>260349.116</v>
      </c>
      <c r="E8" s="27">
        <v>1203.7</v>
      </c>
      <c r="F8" s="26">
        <v>11657.776923928997</v>
      </c>
      <c r="G8" s="27">
        <v>168389.593</v>
      </c>
      <c r="H8" s="27">
        <f t="shared" si="0"/>
        <v>2358.58</v>
      </c>
      <c r="I8" s="26">
        <f t="shared" si="1"/>
        <v>15148.193298510123</v>
      </c>
      <c r="J8" s="28">
        <f t="shared" si="2"/>
        <v>428738.70900000003</v>
      </c>
    </row>
    <row r="9" spans="1:10" ht="12.75">
      <c r="A9" s="24" t="s">
        <v>17</v>
      </c>
      <c r="B9" s="25">
        <v>1051.249</v>
      </c>
      <c r="C9" s="26">
        <v>17670</v>
      </c>
      <c r="D9" s="27">
        <v>222907.954</v>
      </c>
      <c r="E9" s="27">
        <v>863.0269999999999</v>
      </c>
      <c r="F9" s="26">
        <v>10670.534544882914</v>
      </c>
      <c r="G9" s="27">
        <v>110507.513</v>
      </c>
      <c r="H9" s="27">
        <f t="shared" si="0"/>
        <v>1914.2759999999998</v>
      </c>
      <c r="I9" s="26">
        <f t="shared" si="1"/>
        <v>14514.428562025541</v>
      </c>
      <c r="J9" s="28">
        <f t="shared" si="2"/>
        <v>333415.467</v>
      </c>
    </row>
    <row r="10" spans="1:10" ht="12.75">
      <c r="A10" s="24" t="s">
        <v>18</v>
      </c>
      <c r="B10" s="25">
        <v>195.284</v>
      </c>
      <c r="C10" s="26">
        <v>16774</v>
      </c>
      <c r="D10" s="27">
        <v>39307.941</v>
      </c>
      <c r="E10" s="27">
        <v>295.272</v>
      </c>
      <c r="F10" s="26">
        <v>8778.73170048859</v>
      </c>
      <c r="G10" s="27">
        <v>31105.364</v>
      </c>
      <c r="H10" s="27">
        <f t="shared" si="0"/>
        <v>490.556</v>
      </c>
      <c r="I10" s="26">
        <f t="shared" si="1"/>
        <v>11961.479253472931</v>
      </c>
      <c r="J10" s="28">
        <f t="shared" si="2"/>
        <v>70413.305</v>
      </c>
    </row>
    <row r="11" spans="1:10" ht="12.75">
      <c r="A11" s="24" t="s">
        <v>19</v>
      </c>
      <c r="B11" s="25">
        <v>341.01</v>
      </c>
      <c r="C11" s="26">
        <v>18480</v>
      </c>
      <c r="D11" s="27">
        <v>75621.518</v>
      </c>
      <c r="E11" s="27">
        <v>220.47</v>
      </c>
      <c r="F11" s="26">
        <v>10540.807895254078</v>
      </c>
      <c r="G11" s="27">
        <v>27887.183</v>
      </c>
      <c r="H11" s="27">
        <f t="shared" si="0"/>
        <v>561.48</v>
      </c>
      <c r="I11" s="26">
        <f t="shared" si="1"/>
        <v>15362.479666832895</v>
      </c>
      <c r="J11" s="28">
        <f t="shared" si="2"/>
        <v>103508.701</v>
      </c>
    </row>
    <row r="12" spans="1:10" ht="12.75">
      <c r="A12" s="24" t="s">
        <v>20</v>
      </c>
      <c r="B12" s="25">
        <v>298.721</v>
      </c>
      <c r="C12" s="26">
        <v>16119</v>
      </c>
      <c r="D12" s="27">
        <v>57779.775</v>
      </c>
      <c r="E12" s="27">
        <v>181.198</v>
      </c>
      <c r="F12" s="26">
        <v>11293.600094923784</v>
      </c>
      <c r="G12" s="27">
        <v>24556.533</v>
      </c>
      <c r="H12" s="27">
        <f t="shared" si="0"/>
        <v>479.919</v>
      </c>
      <c r="I12" s="26">
        <f t="shared" si="1"/>
        <v>14296.910520316971</v>
      </c>
      <c r="J12" s="28">
        <f t="shared" si="2"/>
        <v>82336.308</v>
      </c>
    </row>
    <row r="13" spans="1:10" ht="12.75">
      <c r="A13" s="24" t="s">
        <v>21</v>
      </c>
      <c r="B13" s="25">
        <v>207.282</v>
      </c>
      <c r="C13" s="26">
        <v>18728</v>
      </c>
      <c r="D13" s="27">
        <v>46584.407</v>
      </c>
      <c r="E13" s="27">
        <v>180.85799999999998</v>
      </c>
      <c r="F13" s="26">
        <v>10563.90556864133</v>
      </c>
      <c r="G13" s="27">
        <v>22926.802</v>
      </c>
      <c r="H13" s="27">
        <f t="shared" si="0"/>
        <v>388.14</v>
      </c>
      <c r="I13" s="26">
        <f t="shared" si="1"/>
        <v>14923.998428402123</v>
      </c>
      <c r="J13" s="28">
        <f t="shared" si="2"/>
        <v>69511.209</v>
      </c>
    </row>
    <row r="14" spans="1:10" ht="12.75">
      <c r="A14" s="24" t="s">
        <v>22</v>
      </c>
      <c r="B14" s="25">
        <v>1432.627</v>
      </c>
      <c r="C14" s="26">
        <v>26449</v>
      </c>
      <c r="D14" s="27">
        <v>454697.43</v>
      </c>
      <c r="E14" s="27">
        <v>1548.796</v>
      </c>
      <c r="F14" s="26">
        <v>13404.128217445466</v>
      </c>
      <c r="G14" s="27">
        <v>249123.122</v>
      </c>
      <c r="H14" s="27">
        <f t="shared" si="0"/>
        <v>2981.423</v>
      </c>
      <c r="I14" s="26">
        <f t="shared" si="1"/>
        <v>19672.388878286198</v>
      </c>
      <c r="J14" s="28">
        <f t="shared" si="2"/>
        <v>703820.552</v>
      </c>
    </row>
    <row r="15" spans="1:10" ht="12.75">
      <c r="A15" s="24" t="s">
        <v>23</v>
      </c>
      <c r="B15" s="25">
        <v>434.456</v>
      </c>
      <c r="C15" s="26">
        <v>17980</v>
      </c>
      <c r="D15" s="27">
        <v>93737.89</v>
      </c>
      <c r="E15" s="27">
        <v>589.8610000000001</v>
      </c>
      <c r="F15" s="26">
        <v>17645.69590688879</v>
      </c>
      <c r="G15" s="27">
        <v>124902.09399999998</v>
      </c>
      <c r="H15" s="27">
        <f t="shared" si="0"/>
        <v>1024.317</v>
      </c>
      <c r="I15" s="26">
        <f t="shared" si="1"/>
        <v>17787.460978063107</v>
      </c>
      <c r="J15" s="28">
        <f t="shared" si="2"/>
        <v>218639.984</v>
      </c>
    </row>
    <row r="16" spans="1:10" ht="12.75">
      <c r="A16" s="24" t="s">
        <v>24</v>
      </c>
      <c r="B16" s="25">
        <v>707.436</v>
      </c>
      <c r="C16" s="26">
        <v>19241</v>
      </c>
      <c r="D16" s="27">
        <v>163344.546</v>
      </c>
      <c r="E16" s="27">
        <v>661.076</v>
      </c>
      <c r="F16" s="26">
        <v>11078.392776826468</v>
      </c>
      <c r="G16" s="27">
        <v>87883.91500000001</v>
      </c>
      <c r="H16" s="27">
        <f t="shared" si="0"/>
        <v>1368.5120000000002</v>
      </c>
      <c r="I16" s="26">
        <f t="shared" si="1"/>
        <v>15298.152360617467</v>
      </c>
      <c r="J16" s="28">
        <f t="shared" si="2"/>
        <v>251228.461</v>
      </c>
    </row>
    <row r="17" spans="1:10" ht="12.75">
      <c r="A17" s="24" t="s">
        <v>25</v>
      </c>
      <c r="B17" s="25">
        <v>437.514</v>
      </c>
      <c r="C17" s="26">
        <v>17476</v>
      </c>
      <c r="D17" s="27">
        <v>91750.546</v>
      </c>
      <c r="E17" s="27">
        <v>313.078</v>
      </c>
      <c r="F17" s="26">
        <v>9771.478939220684</v>
      </c>
      <c r="G17" s="27">
        <v>36710.820999999996</v>
      </c>
      <c r="H17" s="27">
        <f t="shared" si="0"/>
        <v>750.592</v>
      </c>
      <c r="I17" s="26">
        <f t="shared" si="1"/>
        <v>14262.227570593168</v>
      </c>
      <c r="J17" s="28">
        <f t="shared" si="2"/>
        <v>128461.367</v>
      </c>
    </row>
    <row r="18" spans="1:10" ht="12.75">
      <c r="A18" s="24" t="s">
        <v>26</v>
      </c>
      <c r="B18" s="25">
        <v>345.942</v>
      </c>
      <c r="C18" s="26">
        <v>21399</v>
      </c>
      <c r="D18" s="27">
        <v>88833.057</v>
      </c>
      <c r="E18" s="27">
        <v>368.182</v>
      </c>
      <c r="F18" s="26">
        <v>10031.993461567014</v>
      </c>
      <c r="G18" s="27">
        <v>44323.193</v>
      </c>
      <c r="H18" s="27">
        <f t="shared" si="0"/>
        <v>714.124</v>
      </c>
      <c r="I18" s="26">
        <f t="shared" si="1"/>
        <v>15538.413730201852</v>
      </c>
      <c r="J18" s="28">
        <f t="shared" si="2"/>
        <v>133156.25</v>
      </c>
    </row>
    <row r="19" spans="1:10" ht="12.75">
      <c r="A19" s="24" t="s">
        <v>27</v>
      </c>
      <c r="B19" s="25">
        <v>940.272</v>
      </c>
      <c r="C19" s="26">
        <v>21319</v>
      </c>
      <c r="D19" s="27">
        <v>240547.272</v>
      </c>
      <c r="E19" s="27">
        <v>1210.499</v>
      </c>
      <c r="F19" s="26">
        <v>11346.879468714968</v>
      </c>
      <c r="G19" s="27">
        <v>164824.63499999998</v>
      </c>
      <c r="H19" s="27">
        <f t="shared" si="0"/>
        <v>2150.771</v>
      </c>
      <c r="I19" s="26">
        <f t="shared" si="1"/>
        <v>15706.457010067552</v>
      </c>
      <c r="J19" s="28">
        <f t="shared" si="2"/>
        <v>405371.907</v>
      </c>
    </row>
    <row r="20" spans="1:10" ht="12.75">
      <c r="A20" s="24" t="s">
        <v>28</v>
      </c>
      <c r="B20" s="25">
        <v>852.653</v>
      </c>
      <c r="C20" s="26">
        <v>22741</v>
      </c>
      <c r="D20" s="27">
        <v>232677.118</v>
      </c>
      <c r="E20" s="27">
        <v>879.436</v>
      </c>
      <c r="F20" s="26">
        <v>11471.565772457196</v>
      </c>
      <c r="G20" s="27">
        <v>121062.095</v>
      </c>
      <c r="H20" s="27">
        <f t="shared" si="0"/>
        <v>1732.089</v>
      </c>
      <c r="I20" s="26">
        <f t="shared" si="1"/>
        <v>17018.91054674442</v>
      </c>
      <c r="J20" s="28">
        <f t="shared" si="2"/>
        <v>353739.213</v>
      </c>
    </row>
    <row r="21" spans="1:10" ht="12.75">
      <c r="A21" s="24" t="s">
        <v>29</v>
      </c>
      <c r="B21" s="25">
        <v>181.87300000000002</v>
      </c>
      <c r="C21" s="26">
        <v>19677</v>
      </c>
      <c r="D21" s="27">
        <v>42945.661</v>
      </c>
      <c r="E21" s="27">
        <v>167.258</v>
      </c>
      <c r="F21" s="26">
        <v>12378.426841566119</v>
      </c>
      <c r="G21" s="27">
        <v>24844.690999999995</v>
      </c>
      <c r="H21" s="27">
        <f t="shared" si="0"/>
        <v>349.13100000000003</v>
      </c>
      <c r="I21" s="26">
        <f t="shared" si="1"/>
        <v>16180.734452111097</v>
      </c>
      <c r="J21" s="28">
        <f t="shared" si="2"/>
        <v>67790.352</v>
      </c>
    </row>
    <row r="22" spans="1:10" ht="12.75">
      <c r="A22" s="24" t="s">
        <v>30</v>
      </c>
      <c r="B22" s="25">
        <v>565.783</v>
      </c>
      <c r="C22" s="26">
        <v>26015</v>
      </c>
      <c r="D22" s="27">
        <v>176628.756</v>
      </c>
      <c r="E22" s="27">
        <v>509.72700000000003</v>
      </c>
      <c r="F22" s="26">
        <v>14798.237749488124</v>
      </c>
      <c r="G22" s="27">
        <v>90516.736</v>
      </c>
      <c r="H22" s="27">
        <f t="shared" si="0"/>
        <v>1075.51</v>
      </c>
      <c r="I22" s="26">
        <f t="shared" si="1"/>
        <v>20699.132814509703</v>
      </c>
      <c r="J22" s="28">
        <f t="shared" si="2"/>
        <v>267145.49199999997</v>
      </c>
    </row>
    <row r="23" spans="1:10" ht="12.75">
      <c r="A23" s="24" t="s">
        <v>31</v>
      </c>
      <c r="B23" s="25">
        <v>448.069</v>
      </c>
      <c r="C23" s="26">
        <v>20358</v>
      </c>
      <c r="D23" s="27">
        <v>109463.09</v>
      </c>
      <c r="E23" s="27">
        <v>590.854</v>
      </c>
      <c r="F23" s="26">
        <v>11560.806617765698</v>
      </c>
      <c r="G23" s="27">
        <v>81968.986</v>
      </c>
      <c r="H23" s="27">
        <f t="shared" si="0"/>
        <v>1038.923</v>
      </c>
      <c r="I23" s="26">
        <f t="shared" si="1"/>
        <v>15355.009947801713</v>
      </c>
      <c r="J23" s="28">
        <f t="shared" si="2"/>
        <v>191432.076</v>
      </c>
    </row>
    <row r="24" spans="1:10" ht="12.75">
      <c r="A24" s="24" t="s">
        <v>32</v>
      </c>
      <c r="B24" s="25">
        <v>462.229</v>
      </c>
      <c r="C24" s="26">
        <v>19604</v>
      </c>
      <c r="D24" s="27">
        <v>108736.513</v>
      </c>
      <c r="E24" s="27">
        <v>573.7360000000001</v>
      </c>
      <c r="F24" s="26">
        <v>10895.935151358812</v>
      </c>
      <c r="G24" s="27">
        <v>75016.683</v>
      </c>
      <c r="H24" s="27">
        <f t="shared" si="0"/>
        <v>1035.9650000000001</v>
      </c>
      <c r="I24" s="26">
        <f t="shared" si="1"/>
        <v>14781.16184748841</v>
      </c>
      <c r="J24" s="28">
        <f t="shared" si="2"/>
        <v>183753.196</v>
      </c>
    </row>
    <row r="25" spans="1:10" ht="12.75">
      <c r="A25" s="24" t="s">
        <v>33</v>
      </c>
      <c r="B25" s="25">
        <v>258.626</v>
      </c>
      <c r="C25" s="26">
        <v>15373</v>
      </c>
      <c r="D25" s="27">
        <v>47710.047</v>
      </c>
      <c r="E25" s="27">
        <v>186.68</v>
      </c>
      <c r="F25" s="26">
        <v>12443.658042282694</v>
      </c>
      <c r="G25" s="27">
        <v>27875.785</v>
      </c>
      <c r="H25" s="27">
        <f t="shared" si="0"/>
        <v>445.306</v>
      </c>
      <c r="I25" s="26">
        <f t="shared" si="1"/>
        <v>14144.923565667952</v>
      </c>
      <c r="J25" s="28">
        <f t="shared" si="2"/>
        <v>75585.832</v>
      </c>
    </row>
    <row r="26" spans="1:10" ht="12.75">
      <c r="A26" s="24" t="s">
        <v>34</v>
      </c>
      <c r="B26" s="25">
        <v>56.564</v>
      </c>
      <c r="C26" s="26">
        <v>17859</v>
      </c>
      <c r="D26" s="27">
        <v>12121.852</v>
      </c>
      <c r="E26" s="27">
        <v>41.282</v>
      </c>
      <c r="F26" s="26">
        <v>13133.080600100124</v>
      </c>
      <c r="G26" s="27">
        <v>6505.918</v>
      </c>
      <c r="H26" s="27">
        <f t="shared" si="0"/>
        <v>97.846</v>
      </c>
      <c r="I26" s="26">
        <f t="shared" si="1"/>
        <v>15864.870987742643</v>
      </c>
      <c r="J26" s="28">
        <f t="shared" si="2"/>
        <v>18627.77</v>
      </c>
    </row>
    <row r="27" spans="1:10" ht="12.75">
      <c r="A27" s="24" t="s">
        <v>35</v>
      </c>
      <c r="B27" s="25">
        <v>69.308</v>
      </c>
      <c r="C27" s="26">
        <v>17034</v>
      </c>
      <c r="D27" s="27">
        <v>14166.758</v>
      </c>
      <c r="E27" s="27">
        <v>77.854</v>
      </c>
      <c r="F27" s="26">
        <v>11605.32856372184</v>
      </c>
      <c r="G27" s="27">
        <v>10842.255000000001</v>
      </c>
      <c r="H27" s="27">
        <f t="shared" si="0"/>
        <v>147.162</v>
      </c>
      <c r="I27" s="26">
        <f t="shared" si="1"/>
        <v>14161.83808773098</v>
      </c>
      <c r="J27" s="28">
        <f t="shared" si="2"/>
        <v>25009.013</v>
      </c>
    </row>
    <row r="28" spans="1:10" ht="13.5" thickBot="1">
      <c r="A28" s="29" t="s">
        <v>36</v>
      </c>
      <c r="B28" s="30">
        <v>112.864</v>
      </c>
      <c r="C28" s="31">
        <v>18205</v>
      </c>
      <c r="D28" s="32">
        <v>24655.864</v>
      </c>
      <c r="E28" s="32">
        <v>111.339</v>
      </c>
      <c r="F28" s="31">
        <v>11555.514389986138</v>
      </c>
      <c r="G28" s="32">
        <v>15438.953000000001</v>
      </c>
      <c r="H28" s="32">
        <f t="shared" si="0"/>
        <v>224.203</v>
      </c>
      <c r="I28" s="31">
        <f t="shared" si="1"/>
        <v>14902.720971619472</v>
      </c>
      <c r="J28" s="33">
        <f t="shared" si="2"/>
        <v>40094.817</v>
      </c>
    </row>
    <row r="29" ht="12.75">
      <c r="F29" s="34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8" sqref="D8"/>
    </sheetView>
  </sheetViews>
  <sheetFormatPr defaultColWidth="9.00390625" defaultRowHeight="12.75"/>
  <cols>
    <col min="1" max="1" width="19.875" style="0" customWidth="1"/>
    <col min="2" max="2" width="9.875" style="0" customWidth="1"/>
    <col min="3" max="3" width="7.25390625" style="0" customWidth="1"/>
    <col min="4" max="4" width="11.625" style="0" customWidth="1"/>
    <col min="5" max="5" width="9.125" style="50" customWidth="1"/>
    <col min="6" max="6" width="7.375" style="34" customWidth="1"/>
    <col min="7" max="7" width="11.375" style="50" customWidth="1"/>
    <col min="9" max="9" width="7.375" style="0" customWidth="1"/>
    <col min="10" max="10" width="11.625" style="0" customWidth="1"/>
  </cols>
  <sheetData>
    <row r="1" spans="1:10" s="41" customFormat="1" ht="11.25">
      <c r="A1" s="1" t="s">
        <v>37</v>
      </c>
      <c r="B1" s="35" t="s">
        <v>1</v>
      </c>
      <c r="C1" s="36"/>
      <c r="D1" s="36"/>
      <c r="E1" s="37" t="s">
        <v>38</v>
      </c>
      <c r="F1" s="38"/>
      <c r="G1" s="39"/>
      <c r="H1" s="35" t="s">
        <v>39</v>
      </c>
      <c r="I1" s="36"/>
      <c r="J1" s="40"/>
    </row>
    <row r="2" spans="1:10" ht="12.75">
      <c r="A2" s="7" t="s">
        <v>40</v>
      </c>
      <c r="B2" s="42" t="s">
        <v>5</v>
      </c>
      <c r="C2" s="43" t="s">
        <v>6</v>
      </c>
      <c r="D2" s="44" t="s">
        <v>7</v>
      </c>
      <c r="E2" s="42" t="s">
        <v>5</v>
      </c>
      <c r="F2" s="43" t="s">
        <v>6</v>
      </c>
      <c r="G2" s="44" t="s">
        <v>7</v>
      </c>
      <c r="H2" s="42" t="s">
        <v>5</v>
      </c>
      <c r="I2" s="43" t="s">
        <v>6</v>
      </c>
      <c r="J2" s="45" t="s">
        <v>7</v>
      </c>
    </row>
    <row r="3" spans="1:10" ht="13.5" thickBot="1">
      <c r="A3" s="13" t="s">
        <v>41</v>
      </c>
      <c r="B3" s="14" t="s">
        <v>9</v>
      </c>
      <c r="C3" s="15" t="s">
        <v>10</v>
      </c>
      <c r="D3" s="46" t="s">
        <v>11</v>
      </c>
      <c r="E3" s="14" t="s">
        <v>9</v>
      </c>
      <c r="F3" s="15" t="s">
        <v>10</v>
      </c>
      <c r="G3" s="46" t="s">
        <v>11</v>
      </c>
      <c r="H3" s="14" t="s">
        <v>9</v>
      </c>
      <c r="I3" s="15" t="s">
        <v>10</v>
      </c>
      <c r="J3" s="17" t="s">
        <v>11</v>
      </c>
    </row>
    <row r="4" spans="1:10" ht="12.75">
      <c r="A4" s="19" t="s">
        <v>12</v>
      </c>
      <c r="B4" s="47">
        <v>14962.864</v>
      </c>
      <c r="C4" s="21">
        <v>19903</v>
      </c>
      <c r="D4" s="23">
        <v>3573703.606</v>
      </c>
      <c r="E4" s="47">
        <v>13641.149</v>
      </c>
      <c r="F4" s="21">
        <v>19954</v>
      </c>
      <c r="G4" s="23">
        <v>3266372.948</v>
      </c>
      <c r="H4" s="47">
        <v>1321.716</v>
      </c>
      <c r="I4" s="21">
        <v>19377</v>
      </c>
      <c r="J4" s="23">
        <v>307330.658</v>
      </c>
    </row>
    <row r="5" spans="1:10" ht="12.75">
      <c r="A5" s="24" t="s">
        <v>13</v>
      </c>
      <c r="B5" s="48">
        <v>3602.405</v>
      </c>
      <c r="C5" s="26">
        <v>18490</v>
      </c>
      <c r="D5" s="28">
        <v>799283.622</v>
      </c>
      <c r="E5" s="48">
        <v>3026.334</v>
      </c>
      <c r="F5" s="26">
        <v>18655</v>
      </c>
      <c r="G5" s="28">
        <v>677485.166</v>
      </c>
      <c r="H5" s="48">
        <v>576.072</v>
      </c>
      <c r="I5" s="26">
        <v>17619</v>
      </c>
      <c r="J5" s="28">
        <v>121798.456</v>
      </c>
    </row>
    <row r="6" spans="1:10" ht="12.75">
      <c r="A6" s="24" t="s">
        <v>14</v>
      </c>
      <c r="B6" s="48">
        <v>502.399</v>
      </c>
      <c r="C6" s="26">
        <v>16801</v>
      </c>
      <c r="D6" s="28">
        <v>101286.887</v>
      </c>
      <c r="E6" s="48">
        <v>430.871</v>
      </c>
      <c r="F6" s="26">
        <v>16399</v>
      </c>
      <c r="G6" s="28">
        <v>84788.825</v>
      </c>
      <c r="H6" s="48">
        <v>71.528</v>
      </c>
      <c r="I6" s="26">
        <v>19221</v>
      </c>
      <c r="J6" s="28">
        <v>16498.062</v>
      </c>
    </row>
    <row r="7" spans="1:10" ht="12.75">
      <c r="A7" s="24" t="s">
        <v>15</v>
      </c>
      <c r="B7" s="48">
        <v>303.418</v>
      </c>
      <c r="C7" s="26">
        <v>18832</v>
      </c>
      <c r="D7" s="28">
        <v>68565.986</v>
      </c>
      <c r="E7" s="48">
        <v>302.133</v>
      </c>
      <c r="F7" s="26">
        <v>18798</v>
      </c>
      <c r="G7" s="28">
        <v>68155.039</v>
      </c>
      <c r="H7" s="48">
        <v>1.285</v>
      </c>
      <c r="I7" s="26">
        <v>26650</v>
      </c>
      <c r="J7" s="28">
        <v>410.947</v>
      </c>
    </row>
    <row r="8" spans="1:10" ht="12.75">
      <c r="A8" s="24" t="s">
        <v>16</v>
      </c>
      <c r="B8" s="48">
        <v>1154.88</v>
      </c>
      <c r="C8" s="26">
        <v>18786</v>
      </c>
      <c r="D8" s="28">
        <v>260349.116</v>
      </c>
      <c r="E8" s="48">
        <v>1134.18</v>
      </c>
      <c r="F8" s="26">
        <v>18815</v>
      </c>
      <c r="G8" s="28">
        <v>256073.463</v>
      </c>
      <c r="H8" s="48">
        <v>20.7</v>
      </c>
      <c r="I8" s="26">
        <v>17213</v>
      </c>
      <c r="J8" s="28">
        <v>4275.653</v>
      </c>
    </row>
    <row r="9" spans="1:10" ht="12.75">
      <c r="A9" s="24" t="s">
        <v>17</v>
      </c>
      <c r="B9" s="48">
        <v>1051.249</v>
      </c>
      <c r="C9" s="26">
        <v>17670</v>
      </c>
      <c r="D9" s="28">
        <v>222907.954</v>
      </c>
      <c r="E9" s="48">
        <v>948.685</v>
      </c>
      <c r="F9" s="26">
        <v>17889</v>
      </c>
      <c r="G9" s="28">
        <v>203656.712</v>
      </c>
      <c r="H9" s="48">
        <v>102.564</v>
      </c>
      <c r="I9" s="26">
        <v>15642</v>
      </c>
      <c r="J9" s="28">
        <v>19251.242</v>
      </c>
    </row>
    <row r="10" spans="1:10" ht="12.75">
      <c r="A10" s="24" t="s">
        <v>18</v>
      </c>
      <c r="B10" s="48">
        <v>195.284</v>
      </c>
      <c r="C10" s="26">
        <v>16774</v>
      </c>
      <c r="D10" s="28">
        <v>39307.941</v>
      </c>
      <c r="E10" s="48">
        <v>195.284</v>
      </c>
      <c r="F10" s="26">
        <v>16774</v>
      </c>
      <c r="G10" s="28">
        <v>39307.941</v>
      </c>
      <c r="H10" s="48">
        <v>0</v>
      </c>
      <c r="I10" s="26">
        <v>0</v>
      </c>
      <c r="J10" s="28">
        <v>0</v>
      </c>
    </row>
    <row r="11" spans="1:10" ht="12.75">
      <c r="A11" s="24" t="s">
        <v>19</v>
      </c>
      <c r="B11" s="48">
        <v>341.01</v>
      </c>
      <c r="C11" s="26">
        <v>18480</v>
      </c>
      <c r="D11" s="28">
        <v>75621.518</v>
      </c>
      <c r="E11" s="48">
        <v>330.54</v>
      </c>
      <c r="F11" s="26">
        <v>16867</v>
      </c>
      <c r="G11" s="28">
        <v>66902.462</v>
      </c>
      <c r="H11" s="48">
        <v>10.47</v>
      </c>
      <c r="I11" s="26">
        <v>69397</v>
      </c>
      <c r="J11" s="28">
        <v>8719.056</v>
      </c>
    </row>
    <row r="12" spans="1:10" ht="12.75">
      <c r="A12" s="24" t="s">
        <v>20</v>
      </c>
      <c r="B12" s="48">
        <v>298.721</v>
      </c>
      <c r="C12" s="26">
        <v>16119</v>
      </c>
      <c r="D12" s="28">
        <v>57779.775</v>
      </c>
      <c r="E12" s="48">
        <v>297.723</v>
      </c>
      <c r="F12" s="26">
        <v>16126</v>
      </c>
      <c r="G12" s="28">
        <v>57612.024</v>
      </c>
      <c r="H12" s="48">
        <v>0.999</v>
      </c>
      <c r="I12" s="26">
        <v>13993</v>
      </c>
      <c r="J12" s="28">
        <v>167.751</v>
      </c>
    </row>
    <row r="13" spans="1:10" ht="12.75">
      <c r="A13" s="24" t="s">
        <v>21</v>
      </c>
      <c r="B13" s="48">
        <v>207.282</v>
      </c>
      <c r="C13" s="26">
        <v>18728</v>
      </c>
      <c r="D13" s="28">
        <v>46584.407</v>
      </c>
      <c r="E13" s="48">
        <v>180.513</v>
      </c>
      <c r="F13" s="26">
        <v>18207</v>
      </c>
      <c r="G13" s="28">
        <v>39439.113</v>
      </c>
      <c r="H13" s="48">
        <v>26.769</v>
      </c>
      <c r="I13" s="26">
        <v>22244</v>
      </c>
      <c r="J13" s="28">
        <v>7145.294</v>
      </c>
    </row>
    <row r="14" spans="1:10" ht="12.75">
      <c r="A14" s="24" t="s">
        <v>22</v>
      </c>
      <c r="B14" s="48">
        <v>1432.627</v>
      </c>
      <c r="C14" s="26">
        <v>26449</v>
      </c>
      <c r="D14" s="28">
        <v>454697.43</v>
      </c>
      <c r="E14" s="48">
        <v>1253.23</v>
      </c>
      <c r="F14" s="26">
        <v>26434</v>
      </c>
      <c r="G14" s="28">
        <v>397530.832</v>
      </c>
      <c r="H14" s="48">
        <v>179.397</v>
      </c>
      <c r="I14" s="26">
        <v>26555</v>
      </c>
      <c r="J14" s="28">
        <v>57166.598</v>
      </c>
    </row>
    <row r="15" spans="1:10" ht="12.75">
      <c r="A15" s="24" t="s">
        <v>23</v>
      </c>
      <c r="B15" s="48">
        <v>434.456</v>
      </c>
      <c r="C15" s="26">
        <v>17980</v>
      </c>
      <c r="D15" s="28">
        <v>93737.89</v>
      </c>
      <c r="E15" s="48">
        <v>434.456</v>
      </c>
      <c r="F15" s="26">
        <v>17980</v>
      </c>
      <c r="G15" s="28">
        <v>93737.89</v>
      </c>
      <c r="H15" s="48">
        <v>0</v>
      </c>
      <c r="I15" s="26">
        <v>0</v>
      </c>
      <c r="J15" s="28">
        <v>0</v>
      </c>
    </row>
    <row r="16" spans="1:10" ht="12.75">
      <c r="A16" s="24" t="s">
        <v>24</v>
      </c>
      <c r="B16" s="48">
        <v>707.436</v>
      </c>
      <c r="C16" s="26">
        <v>19241</v>
      </c>
      <c r="D16" s="28">
        <v>163344.546</v>
      </c>
      <c r="E16" s="48">
        <v>618.182</v>
      </c>
      <c r="F16" s="26">
        <v>19035</v>
      </c>
      <c r="G16" s="28">
        <v>141203.376</v>
      </c>
      <c r="H16" s="48">
        <v>89.253</v>
      </c>
      <c r="I16" s="26">
        <v>20673</v>
      </c>
      <c r="J16" s="28">
        <v>22141.17</v>
      </c>
    </row>
    <row r="17" spans="1:10" ht="12.75">
      <c r="A17" s="24" t="s">
        <v>25</v>
      </c>
      <c r="B17" s="48">
        <v>437.514</v>
      </c>
      <c r="C17" s="26">
        <v>17476</v>
      </c>
      <c r="D17" s="28">
        <v>91750.546</v>
      </c>
      <c r="E17" s="48">
        <v>428.971</v>
      </c>
      <c r="F17" s="26">
        <v>17551</v>
      </c>
      <c r="G17" s="28">
        <v>90348.137</v>
      </c>
      <c r="H17" s="48">
        <v>8.543</v>
      </c>
      <c r="I17" s="26">
        <v>13680</v>
      </c>
      <c r="J17" s="28">
        <v>1402.409</v>
      </c>
    </row>
    <row r="18" spans="1:10" ht="12.75">
      <c r="A18" s="24" t="s">
        <v>26</v>
      </c>
      <c r="B18" s="48">
        <v>345.942</v>
      </c>
      <c r="C18" s="26">
        <v>21399</v>
      </c>
      <c r="D18" s="28">
        <v>88833.057</v>
      </c>
      <c r="E18" s="48">
        <v>330.875</v>
      </c>
      <c r="F18" s="26">
        <v>21495</v>
      </c>
      <c r="G18" s="28">
        <v>85345.632</v>
      </c>
      <c r="H18" s="48">
        <v>15.067</v>
      </c>
      <c r="I18" s="26">
        <v>19288</v>
      </c>
      <c r="J18" s="28">
        <v>3487.425</v>
      </c>
    </row>
    <row r="19" spans="1:10" ht="12.75">
      <c r="A19" s="24" t="s">
        <v>27</v>
      </c>
      <c r="B19" s="48">
        <v>940.272</v>
      </c>
      <c r="C19" s="26">
        <v>21319</v>
      </c>
      <c r="D19" s="28">
        <v>240547.272</v>
      </c>
      <c r="E19" s="48">
        <v>930.234</v>
      </c>
      <c r="F19" s="26">
        <v>21271</v>
      </c>
      <c r="G19" s="28">
        <v>237440.002</v>
      </c>
      <c r="H19" s="48">
        <v>10.038</v>
      </c>
      <c r="I19" s="26">
        <v>25796</v>
      </c>
      <c r="J19" s="28">
        <v>3107.27</v>
      </c>
    </row>
    <row r="20" spans="1:10" ht="12.75">
      <c r="A20" s="24" t="s">
        <v>28</v>
      </c>
      <c r="B20" s="48">
        <v>852.653</v>
      </c>
      <c r="C20" s="26">
        <v>22741</v>
      </c>
      <c r="D20" s="28">
        <v>232677.118</v>
      </c>
      <c r="E20" s="48">
        <v>811.679</v>
      </c>
      <c r="F20" s="26">
        <v>23177</v>
      </c>
      <c r="G20" s="28">
        <v>225746.496</v>
      </c>
      <c r="H20" s="48">
        <v>40.974</v>
      </c>
      <c r="I20" s="26">
        <v>14096</v>
      </c>
      <c r="J20" s="28">
        <v>6930.622</v>
      </c>
    </row>
    <row r="21" spans="1:10" ht="12.75">
      <c r="A21" s="24" t="s">
        <v>29</v>
      </c>
      <c r="B21" s="48">
        <v>181.87300000000002</v>
      </c>
      <c r="C21" s="26">
        <v>19677</v>
      </c>
      <c r="D21" s="28">
        <v>42945.661</v>
      </c>
      <c r="E21" s="48">
        <v>177.41</v>
      </c>
      <c r="F21" s="26">
        <v>19565</v>
      </c>
      <c r="G21" s="28">
        <v>41653.486</v>
      </c>
      <c r="H21" s="48">
        <v>4.463</v>
      </c>
      <c r="I21" s="26">
        <v>24128</v>
      </c>
      <c r="J21" s="28">
        <v>1292.175</v>
      </c>
    </row>
    <row r="22" spans="1:10" ht="12.75">
      <c r="A22" s="24" t="s">
        <v>30</v>
      </c>
      <c r="B22" s="48">
        <v>565.783</v>
      </c>
      <c r="C22" s="26">
        <v>26015</v>
      </c>
      <c r="D22" s="28">
        <v>176628.756</v>
      </c>
      <c r="E22" s="48">
        <v>543.021</v>
      </c>
      <c r="F22" s="26">
        <v>25883</v>
      </c>
      <c r="G22" s="28">
        <v>168659.614</v>
      </c>
      <c r="H22" s="48">
        <v>22.762</v>
      </c>
      <c r="I22" s="26">
        <v>29176</v>
      </c>
      <c r="J22" s="28">
        <v>7969.142</v>
      </c>
    </row>
    <row r="23" spans="1:10" ht="12.75">
      <c r="A23" s="24" t="s">
        <v>31</v>
      </c>
      <c r="B23" s="48">
        <v>448.069</v>
      </c>
      <c r="C23" s="26">
        <v>20358</v>
      </c>
      <c r="D23" s="28">
        <v>109463.09</v>
      </c>
      <c r="E23" s="48">
        <v>423.948</v>
      </c>
      <c r="F23" s="26">
        <v>20498</v>
      </c>
      <c r="G23" s="28">
        <v>104282.555</v>
      </c>
      <c r="H23" s="48">
        <v>24.121</v>
      </c>
      <c r="I23" s="26">
        <v>17898</v>
      </c>
      <c r="J23" s="28">
        <v>5180.535</v>
      </c>
    </row>
    <row r="24" spans="1:10" ht="12.75">
      <c r="A24" s="24" t="s">
        <v>32</v>
      </c>
      <c r="B24" s="48">
        <v>462.229</v>
      </c>
      <c r="C24" s="26">
        <v>19604</v>
      </c>
      <c r="D24" s="28">
        <v>108736.513</v>
      </c>
      <c r="E24" s="48">
        <v>355.956</v>
      </c>
      <c r="F24" s="26">
        <v>21338</v>
      </c>
      <c r="G24" s="28">
        <v>91142.657</v>
      </c>
      <c r="H24" s="48">
        <v>106.273</v>
      </c>
      <c r="I24" s="26">
        <v>13796</v>
      </c>
      <c r="J24" s="28">
        <v>17593.856</v>
      </c>
    </row>
    <row r="25" spans="1:10" ht="12.75">
      <c r="A25" s="24" t="s">
        <v>33</v>
      </c>
      <c r="B25" s="48">
        <v>258.626</v>
      </c>
      <c r="C25" s="26">
        <v>15373</v>
      </c>
      <c r="D25" s="28">
        <v>47710.047</v>
      </c>
      <c r="E25" s="48">
        <v>253.376</v>
      </c>
      <c r="F25" s="26">
        <v>15159</v>
      </c>
      <c r="G25" s="28">
        <v>46092.017</v>
      </c>
      <c r="H25" s="48">
        <v>5.25</v>
      </c>
      <c r="I25" s="26">
        <v>25683</v>
      </c>
      <c r="J25" s="28">
        <v>1618.03</v>
      </c>
    </row>
    <row r="26" spans="1:10" ht="12.75">
      <c r="A26" s="24" t="s">
        <v>34</v>
      </c>
      <c r="B26" s="48">
        <v>56.564</v>
      </c>
      <c r="C26" s="26">
        <v>17859</v>
      </c>
      <c r="D26" s="28">
        <v>12121.852</v>
      </c>
      <c r="E26" s="48">
        <v>52.372</v>
      </c>
      <c r="F26" s="26">
        <v>17670</v>
      </c>
      <c r="G26" s="28">
        <v>11105.187</v>
      </c>
      <c r="H26" s="48">
        <v>4.192</v>
      </c>
      <c r="I26" s="26">
        <v>20210</v>
      </c>
      <c r="J26" s="28">
        <v>1016.665</v>
      </c>
    </row>
    <row r="27" spans="1:10" ht="12.75">
      <c r="A27" s="24" t="s">
        <v>35</v>
      </c>
      <c r="B27" s="48">
        <v>69.308</v>
      </c>
      <c r="C27" s="26">
        <v>17034</v>
      </c>
      <c r="D27" s="28">
        <v>14166.758</v>
      </c>
      <c r="E27" s="48">
        <v>69.308</v>
      </c>
      <c r="F27" s="26">
        <v>17034</v>
      </c>
      <c r="G27" s="28">
        <v>14166.758</v>
      </c>
      <c r="H27" s="48">
        <v>0</v>
      </c>
      <c r="I27" s="26">
        <v>0</v>
      </c>
      <c r="J27" s="28">
        <v>0</v>
      </c>
    </row>
    <row r="28" spans="1:10" ht="13.5" thickBot="1">
      <c r="A28" s="29" t="s">
        <v>36</v>
      </c>
      <c r="B28" s="49">
        <v>112.864</v>
      </c>
      <c r="C28" s="31">
        <v>18205</v>
      </c>
      <c r="D28" s="33">
        <v>24655.864</v>
      </c>
      <c r="E28" s="49">
        <v>111.868</v>
      </c>
      <c r="F28" s="31">
        <v>18249</v>
      </c>
      <c r="G28" s="33">
        <v>24497.564</v>
      </c>
      <c r="H28" s="49">
        <v>0.996</v>
      </c>
      <c r="I28" s="31">
        <v>13245</v>
      </c>
      <c r="J28" s="33">
        <v>158.3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K2" sqref="K2:M3"/>
    </sheetView>
  </sheetViews>
  <sheetFormatPr defaultColWidth="9.00390625" defaultRowHeight="12.75"/>
  <cols>
    <col min="1" max="1" width="17.00390625" style="0" customWidth="1"/>
    <col min="2" max="2" width="8.00390625" style="0" customWidth="1"/>
    <col min="3" max="3" width="7.625" style="0" customWidth="1"/>
    <col min="4" max="4" width="9.625" style="0" customWidth="1"/>
    <col min="5" max="5" width="7.875" style="0" customWidth="1"/>
    <col min="6" max="6" width="7.375" style="0" customWidth="1"/>
    <col min="7" max="7" width="9.375" style="0" customWidth="1"/>
    <col min="8" max="8" width="7.875" style="0" customWidth="1"/>
    <col min="9" max="9" width="7.625" style="0" customWidth="1"/>
    <col min="10" max="10" width="10.625" style="0" customWidth="1"/>
    <col min="11" max="11" width="8.00390625" style="0" customWidth="1"/>
    <col min="12" max="12" width="7.75390625" style="0" customWidth="1"/>
    <col min="13" max="13" width="10.125" style="0" customWidth="1"/>
    <col min="14" max="14" width="8.25390625" style="0" customWidth="1"/>
    <col min="15" max="15" width="7.00390625" style="0" customWidth="1"/>
    <col min="16" max="16" width="9.875" style="0" customWidth="1"/>
  </cols>
  <sheetData>
    <row r="1" spans="1:16" ht="12.75">
      <c r="A1" s="51" t="s">
        <v>42</v>
      </c>
      <c r="B1" s="35" t="s">
        <v>43</v>
      </c>
      <c r="C1" s="36"/>
      <c r="D1" s="40"/>
      <c r="E1" s="35" t="s">
        <v>44</v>
      </c>
      <c r="F1" s="36"/>
      <c r="G1" s="40"/>
      <c r="H1" s="37" t="s">
        <v>45</v>
      </c>
      <c r="I1" s="36"/>
      <c r="J1" s="40"/>
      <c r="K1" s="35" t="s">
        <v>46</v>
      </c>
      <c r="L1" s="36"/>
      <c r="M1" s="40"/>
      <c r="N1" s="35" t="s">
        <v>47</v>
      </c>
      <c r="O1" s="36"/>
      <c r="P1" s="40"/>
    </row>
    <row r="2" spans="1:16" ht="12.75">
      <c r="A2" s="52" t="s">
        <v>48</v>
      </c>
      <c r="B2" s="42" t="s">
        <v>5</v>
      </c>
      <c r="C2" s="53" t="s">
        <v>6</v>
      </c>
      <c r="D2" s="54" t="s">
        <v>49</v>
      </c>
      <c r="E2" s="42" t="s">
        <v>5</v>
      </c>
      <c r="F2" s="55" t="s">
        <v>6</v>
      </c>
      <c r="G2" s="54" t="s">
        <v>49</v>
      </c>
      <c r="H2" s="42" t="s">
        <v>5</v>
      </c>
      <c r="I2" s="53" t="s">
        <v>6</v>
      </c>
      <c r="J2" s="54" t="s">
        <v>49</v>
      </c>
      <c r="K2" s="42" t="s">
        <v>5</v>
      </c>
      <c r="L2" s="53" t="s">
        <v>6</v>
      </c>
      <c r="M2" s="54" t="s">
        <v>49</v>
      </c>
      <c r="N2" s="42" t="s">
        <v>5</v>
      </c>
      <c r="O2" s="53" t="s">
        <v>6</v>
      </c>
      <c r="P2" s="54" t="s">
        <v>49</v>
      </c>
    </row>
    <row r="3" spans="1:16" ht="13.5" thickBot="1">
      <c r="A3" s="56" t="s">
        <v>50</v>
      </c>
      <c r="B3" s="14" t="s">
        <v>9</v>
      </c>
      <c r="C3" s="15" t="s">
        <v>10</v>
      </c>
      <c r="D3" s="46" t="s">
        <v>51</v>
      </c>
      <c r="E3" s="14" t="s">
        <v>9</v>
      </c>
      <c r="F3" s="16" t="s">
        <v>10</v>
      </c>
      <c r="G3" s="46" t="s">
        <v>52</v>
      </c>
      <c r="H3" s="14" t="s">
        <v>9</v>
      </c>
      <c r="I3" s="15" t="s">
        <v>10</v>
      </c>
      <c r="J3" s="46" t="s">
        <v>52</v>
      </c>
      <c r="K3" s="14" t="s">
        <v>9</v>
      </c>
      <c r="L3" s="15" t="s">
        <v>10</v>
      </c>
      <c r="M3" s="46" t="s">
        <v>52</v>
      </c>
      <c r="N3" s="14" t="s">
        <v>9</v>
      </c>
      <c r="O3" s="15" t="s">
        <v>10</v>
      </c>
      <c r="P3" s="46" t="s">
        <v>52</v>
      </c>
    </row>
    <row r="4" spans="1:16" ht="12.75">
      <c r="A4" s="57" t="s">
        <v>12</v>
      </c>
      <c r="B4" s="58">
        <v>1336.349</v>
      </c>
      <c r="C4" s="59">
        <v>31871</v>
      </c>
      <c r="D4" s="60">
        <v>511092.804</v>
      </c>
      <c r="E4" s="58">
        <v>3200.935</v>
      </c>
      <c r="F4" s="59">
        <v>25345</v>
      </c>
      <c r="G4" s="60">
        <v>973526.479</v>
      </c>
      <c r="H4" s="58">
        <v>7704.342</v>
      </c>
      <c r="I4" s="59">
        <v>16926</v>
      </c>
      <c r="J4" s="60">
        <v>1564882.282</v>
      </c>
      <c r="K4" s="58">
        <v>1080.308</v>
      </c>
      <c r="L4" s="59">
        <v>12868</v>
      </c>
      <c r="M4" s="60">
        <v>166818.217</v>
      </c>
      <c r="N4" s="58">
        <v>319.215</v>
      </c>
      <c r="O4" s="59">
        <v>13067</v>
      </c>
      <c r="P4" s="60">
        <v>50053.166</v>
      </c>
    </row>
    <row r="5" spans="1:16" ht="12.75">
      <c r="A5" s="24" t="s">
        <v>13</v>
      </c>
      <c r="B5" s="48">
        <v>296.436</v>
      </c>
      <c r="C5" s="26">
        <v>29621</v>
      </c>
      <c r="D5" s="28">
        <v>105370.482</v>
      </c>
      <c r="E5" s="48">
        <v>751.598</v>
      </c>
      <c r="F5" s="26">
        <v>23618</v>
      </c>
      <c r="G5" s="28">
        <v>213012.277</v>
      </c>
      <c r="H5" s="48">
        <v>1756.111</v>
      </c>
      <c r="I5" s="26">
        <v>15428</v>
      </c>
      <c r="J5" s="28">
        <v>325109.171</v>
      </c>
      <c r="K5" s="48">
        <v>139.57</v>
      </c>
      <c r="L5" s="26">
        <v>11865</v>
      </c>
      <c r="M5" s="28">
        <v>19871.441</v>
      </c>
      <c r="N5" s="48">
        <v>82.619</v>
      </c>
      <c r="O5" s="26">
        <v>14244</v>
      </c>
      <c r="P5" s="28">
        <v>14121.795</v>
      </c>
    </row>
    <row r="6" spans="1:16" ht="12.75">
      <c r="A6" s="24" t="s">
        <v>14</v>
      </c>
      <c r="B6" s="48">
        <v>30.349</v>
      </c>
      <c r="C6" s="26">
        <v>27870</v>
      </c>
      <c r="D6" s="28">
        <v>10149.955</v>
      </c>
      <c r="E6" s="48">
        <v>71.785</v>
      </c>
      <c r="F6" s="26">
        <v>22417</v>
      </c>
      <c r="G6" s="28">
        <v>19310.257</v>
      </c>
      <c r="H6" s="48">
        <v>316.279</v>
      </c>
      <c r="I6" s="26">
        <v>14181</v>
      </c>
      <c r="J6" s="28">
        <v>53820.389</v>
      </c>
      <c r="K6" s="48">
        <v>10.062</v>
      </c>
      <c r="L6" s="26">
        <v>9617</v>
      </c>
      <c r="M6" s="28">
        <v>1161.167</v>
      </c>
      <c r="N6" s="48">
        <v>2.396</v>
      </c>
      <c r="O6" s="26">
        <v>12071</v>
      </c>
      <c r="P6" s="28">
        <v>347.057</v>
      </c>
    </row>
    <row r="7" spans="1:16" ht="12.75">
      <c r="A7" s="24" t="s">
        <v>15</v>
      </c>
      <c r="B7" s="48">
        <v>22.273</v>
      </c>
      <c r="C7" s="26">
        <v>26781</v>
      </c>
      <c r="D7" s="28">
        <v>7157.945</v>
      </c>
      <c r="E7" s="48">
        <v>61.467</v>
      </c>
      <c r="F7" s="26">
        <v>24593</v>
      </c>
      <c r="G7" s="28">
        <v>18139.799</v>
      </c>
      <c r="H7" s="48">
        <v>189.983</v>
      </c>
      <c r="I7" s="26">
        <v>17001</v>
      </c>
      <c r="J7" s="28">
        <v>38759.768</v>
      </c>
      <c r="K7" s="48">
        <v>14.587</v>
      </c>
      <c r="L7" s="26">
        <v>12376</v>
      </c>
      <c r="M7" s="28">
        <v>2166.356</v>
      </c>
      <c r="N7" s="48">
        <v>13.823</v>
      </c>
      <c r="O7" s="26">
        <v>11642</v>
      </c>
      <c r="P7" s="28">
        <v>1931.171</v>
      </c>
    </row>
    <row r="8" spans="1:16" ht="12.75">
      <c r="A8" s="24" t="s">
        <v>16</v>
      </c>
      <c r="B8" s="48">
        <v>131.09</v>
      </c>
      <c r="C8" s="26">
        <v>29426</v>
      </c>
      <c r="D8" s="28">
        <v>46289.14</v>
      </c>
      <c r="E8" s="48">
        <v>293.84</v>
      </c>
      <c r="F8" s="26">
        <v>23606</v>
      </c>
      <c r="G8" s="28">
        <v>83236.021</v>
      </c>
      <c r="H8" s="48">
        <v>386.31</v>
      </c>
      <c r="I8" s="26">
        <v>16281</v>
      </c>
      <c r="J8" s="28">
        <v>75474.472</v>
      </c>
      <c r="K8" s="48">
        <v>243.29</v>
      </c>
      <c r="L8" s="26">
        <v>12925</v>
      </c>
      <c r="M8" s="28">
        <v>37735.724</v>
      </c>
      <c r="N8" s="48">
        <v>79.65</v>
      </c>
      <c r="O8" s="26">
        <v>13955</v>
      </c>
      <c r="P8" s="28">
        <v>13338.106</v>
      </c>
    </row>
    <row r="9" spans="1:16" ht="12.75">
      <c r="A9" s="24" t="s">
        <v>17</v>
      </c>
      <c r="B9" s="48">
        <v>86.102</v>
      </c>
      <c r="C9" s="26">
        <v>27420</v>
      </c>
      <c r="D9" s="28">
        <v>28330.647</v>
      </c>
      <c r="E9" s="48">
        <v>186.949</v>
      </c>
      <c r="F9" s="26">
        <v>23673</v>
      </c>
      <c r="G9" s="28">
        <v>53106.739</v>
      </c>
      <c r="H9" s="48">
        <v>543.367</v>
      </c>
      <c r="I9" s="26">
        <v>16010</v>
      </c>
      <c r="J9" s="28">
        <v>104390.779</v>
      </c>
      <c r="K9" s="48">
        <v>65.883</v>
      </c>
      <c r="L9" s="26">
        <v>10651</v>
      </c>
      <c r="M9" s="28">
        <v>8420.872</v>
      </c>
      <c r="N9" s="48">
        <v>66.384</v>
      </c>
      <c r="O9" s="26">
        <v>11810</v>
      </c>
      <c r="P9" s="28">
        <v>9407.675</v>
      </c>
    </row>
    <row r="10" spans="1:16" ht="12.75">
      <c r="A10" s="24" t="s">
        <v>18</v>
      </c>
      <c r="B10" s="48">
        <v>20.705</v>
      </c>
      <c r="C10" s="26">
        <v>28681</v>
      </c>
      <c r="D10" s="28">
        <v>7126.197</v>
      </c>
      <c r="E10" s="48">
        <v>36.99</v>
      </c>
      <c r="F10" s="26">
        <v>21514</v>
      </c>
      <c r="G10" s="28">
        <v>9549.741</v>
      </c>
      <c r="H10" s="48">
        <v>97.077</v>
      </c>
      <c r="I10" s="26">
        <v>14430</v>
      </c>
      <c r="J10" s="28">
        <v>16809.544</v>
      </c>
      <c r="K10" s="48">
        <v>40.512</v>
      </c>
      <c r="L10" s="26">
        <v>11977</v>
      </c>
      <c r="M10" s="28">
        <v>5822.459</v>
      </c>
      <c r="N10" s="48">
        <v>0</v>
      </c>
      <c r="O10" s="26">
        <v>0</v>
      </c>
      <c r="P10" s="28">
        <v>0</v>
      </c>
    </row>
    <row r="11" spans="1:16" ht="12.75">
      <c r="A11" s="24" t="s">
        <v>19</v>
      </c>
      <c r="B11" s="48">
        <v>24.57</v>
      </c>
      <c r="C11" s="26">
        <v>25012</v>
      </c>
      <c r="D11" s="28">
        <v>7374.469</v>
      </c>
      <c r="E11" s="48">
        <v>73.89</v>
      </c>
      <c r="F11" s="26">
        <v>23124</v>
      </c>
      <c r="G11" s="28">
        <v>20503.9</v>
      </c>
      <c r="H11" s="48">
        <v>223.1</v>
      </c>
      <c r="I11" s="26">
        <v>14173</v>
      </c>
      <c r="J11" s="28">
        <v>37943.631</v>
      </c>
      <c r="K11" s="48">
        <v>6.87</v>
      </c>
      <c r="L11" s="26">
        <v>9217</v>
      </c>
      <c r="M11" s="28">
        <v>759.85</v>
      </c>
      <c r="N11" s="48">
        <v>2.11</v>
      </c>
      <c r="O11" s="26">
        <v>12662</v>
      </c>
      <c r="P11" s="28">
        <v>320.612</v>
      </c>
    </row>
    <row r="12" spans="1:16" ht="12.75">
      <c r="A12" s="24" t="s">
        <v>20</v>
      </c>
      <c r="B12" s="48">
        <v>17.697</v>
      </c>
      <c r="C12" s="26">
        <v>28521</v>
      </c>
      <c r="D12" s="28">
        <v>6056.853</v>
      </c>
      <c r="E12" s="48">
        <v>50.872</v>
      </c>
      <c r="F12" s="26">
        <v>21040</v>
      </c>
      <c r="G12" s="28">
        <v>12844.446</v>
      </c>
      <c r="H12" s="48">
        <v>165.531</v>
      </c>
      <c r="I12" s="26">
        <v>15331</v>
      </c>
      <c r="J12" s="28">
        <v>30453.399</v>
      </c>
      <c r="K12" s="48">
        <v>37.15</v>
      </c>
      <c r="L12" s="26">
        <v>10041</v>
      </c>
      <c r="M12" s="28">
        <v>4476.354</v>
      </c>
      <c r="N12" s="48">
        <v>26.474</v>
      </c>
      <c r="O12" s="26">
        <v>11902</v>
      </c>
      <c r="P12" s="28">
        <v>3780.972</v>
      </c>
    </row>
    <row r="13" spans="1:16" ht="12.75">
      <c r="A13" s="24" t="s">
        <v>21</v>
      </c>
      <c r="B13" s="48">
        <v>15.044</v>
      </c>
      <c r="C13" s="26">
        <v>29530</v>
      </c>
      <c r="D13" s="28">
        <v>5331.048</v>
      </c>
      <c r="E13" s="48">
        <v>26.359</v>
      </c>
      <c r="F13" s="26">
        <v>25859</v>
      </c>
      <c r="G13" s="28">
        <v>8179.28</v>
      </c>
      <c r="H13" s="48">
        <v>125.572</v>
      </c>
      <c r="I13" s="26">
        <v>16003</v>
      </c>
      <c r="J13" s="28">
        <v>24113.679</v>
      </c>
      <c r="K13" s="48">
        <v>6.492</v>
      </c>
      <c r="L13" s="26">
        <v>9627</v>
      </c>
      <c r="M13" s="28">
        <v>749.963</v>
      </c>
      <c r="N13" s="48">
        <v>7.046</v>
      </c>
      <c r="O13" s="26">
        <v>12597</v>
      </c>
      <c r="P13" s="28">
        <v>1065.143</v>
      </c>
    </row>
    <row r="14" spans="1:16" ht="12.75">
      <c r="A14" s="24" t="s">
        <v>22</v>
      </c>
      <c r="B14" s="48">
        <v>119.358</v>
      </c>
      <c r="C14" s="26">
        <v>42666</v>
      </c>
      <c r="D14" s="28">
        <v>61109.914</v>
      </c>
      <c r="E14" s="48">
        <v>364.437</v>
      </c>
      <c r="F14" s="26">
        <v>30931</v>
      </c>
      <c r="G14" s="28">
        <v>135269.996</v>
      </c>
      <c r="H14" s="48">
        <v>737.646</v>
      </c>
      <c r="I14" s="26">
        <v>21910</v>
      </c>
      <c r="J14" s="28">
        <v>193944.55</v>
      </c>
      <c r="K14" s="48">
        <v>30.497</v>
      </c>
      <c r="L14" s="26">
        <v>18779</v>
      </c>
      <c r="M14" s="28">
        <v>6872.305</v>
      </c>
      <c r="N14" s="48">
        <v>1.292</v>
      </c>
      <c r="O14" s="26">
        <v>21547</v>
      </c>
      <c r="P14" s="28">
        <v>334.067</v>
      </c>
    </row>
    <row r="15" spans="1:16" ht="12.75">
      <c r="A15" s="24" t="s">
        <v>23</v>
      </c>
      <c r="B15" s="48">
        <v>36.954</v>
      </c>
      <c r="C15" s="26">
        <v>25066</v>
      </c>
      <c r="D15" s="28">
        <v>11115.53</v>
      </c>
      <c r="E15" s="48">
        <v>103.411</v>
      </c>
      <c r="F15" s="26">
        <v>23797</v>
      </c>
      <c r="G15" s="28">
        <v>29529.957</v>
      </c>
      <c r="H15" s="48">
        <v>178.229</v>
      </c>
      <c r="I15" s="26">
        <v>17061</v>
      </c>
      <c r="J15" s="28">
        <v>36488.48</v>
      </c>
      <c r="K15" s="48">
        <v>107.612</v>
      </c>
      <c r="L15" s="26">
        <v>11716</v>
      </c>
      <c r="M15" s="28">
        <v>15129.332</v>
      </c>
      <c r="N15" s="48">
        <v>8.25</v>
      </c>
      <c r="O15" s="26">
        <v>14895</v>
      </c>
      <c r="P15" s="28">
        <v>1474.591</v>
      </c>
    </row>
    <row r="16" spans="1:16" ht="12.75">
      <c r="A16" s="24" t="s">
        <v>24</v>
      </c>
      <c r="B16" s="48">
        <v>41.096</v>
      </c>
      <c r="C16" s="26">
        <v>31290</v>
      </c>
      <c r="D16" s="28">
        <v>15430.65</v>
      </c>
      <c r="E16" s="48">
        <v>117.549</v>
      </c>
      <c r="F16" s="26">
        <v>24195</v>
      </c>
      <c r="G16" s="28">
        <v>34129.833</v>
      </c>
      <c r="H16" s="48">
        <v>423.93</v>
      </c>
      <c r="I16" s="26">
        <v>16851</v>
      </c>
      <c r="J16" s="28">
        <v>85723.344</v>
      </c>
      <c r="K16" s="48">
        <v>32.706</v>
      </c>
      <c r="L16" s="26">
        <v>14156</v>
      </c>
      <c r="M16" s="28">
        <v>5555.968</v>
      </c>
      <c r="N16" s="48">
        <v>2.9</v>
      </c>
      <c r="O16" s="26">
        <v>10448</v>
      </c>
      <c r="P16" s="28">
        <v>363.581</v>
      </c>
    </row>
    <row r="17" spans="1:16" ht="12.75">
      <c r="A17" s="24" t="s">
        <v>25</v>
      </c>
      <c r="B17" s="48">
        <v>34.515</v>
      </c>
      <c r="C17" s="26">
        <v>30025</v>
      </c>
      <c r="D17" s="28">
        <v>12435.92</v>
      </c>
      <c r="E17" s="48">
        <v>85.41</v>
      </c>
      <c r="F17" s="26">
        <v>23638</v>
      </c>
      <c r="G17" s="28">
        <v>24226.762</v>
      </c>
      <c r="H17" s="48">
        <v>282.628</v>
      </c>
      <c r="I17" s="26">
        <v>14913</v>
      </c>
      <c r="J17" s="28">
        <v>50577.416</v>
      </c>
      <c r="K17" s="48">
        <v>26.418</v>
      </c>
      <c r="L17" s="26">
        <v>9804</v>
      </c>
      <c r="M17" s="28">
        <v>3108.039</v>
      </c>
      <c r="N17" s="48">
        <v>0</v>
      </c>
      <c r="O17" s="26">
        <v>0</v>
      </c>
      <c r="P17" s="28">
        <v>0</v>
      </c>
    </row>
    <row r="18" spans="1:16" ht="12.75">
      <c r="A18" s="24" t="s">
        <v>26</v>
      </c>
      <c r="B18" s="48">
        <v>35.56</v>
      </c>
      <c r="C18" s="26">
        <v>35958</v>
      </c>
      <c r="D18" s="28">
        <v>15343.84</v>
      </c>
      <c r="E18" s="48">
        <v>82.182</v>
      </c>
      <c r="F18" s="26">
        <v>26361</v>
      </c>
      <c r="G18" s="28">
        <v>25996.49</v>
      </c>
      <c r="H18" s="48">
        <v>144.064</v>
      </c>
      <c r="I18" s="26">
        <v>18272</v>
      </c>
      <c r="J18" s="28">
        <v>31587.993</v>
      </c>
      <c r="K18" s="48">
        <v>69.069</v>
      </c>
      <c r="L18" s="26">
        <v>14982</v>
      </c>
      <c r="M18" s="28">
        <v>12417.309</v>
      </c>
      <c r="N18" s="48">
        <v>0</v>
      </c>
      <c r="O18" s="26">
        <v>0</v>
      </c>
      <c r="P18" s="28">
        <v>0</v>
      </c>
    </row>
    <row r="19" spans="1:16" ht="12.75">
      <c r="A19" s="24" t="s">
        <v>27</v>
      </c>
      <c r="B19" s="48">
        <v>86.923</v>
      </c>
      <c r="C19" s="26">
        <v>37683</v>
      </c>
      <c r="D19" s="28">
        <v>39305.895</v>
      </c>
      <c r="E19" s="48">
        <v>248.018</v>
      </c>
      <c r="F19" s="26">
        <v>25910</v>
      </c>
      <c r="G19" s="28">
        <v>77113.702</v>
      </c>
      <c r="H19" s="48">
        <v>448.893</v>
      </c>
      <c r="I19" s="26">
        <v>17778</v>
      </c>
      <c r="J19" s="28">
        <v>95765.386</v>
      </c>
      <c r="K19" s="48">
        <v>146.4</v>
      </c>
      <c r="L19" s="26">
        <v>14376</v>
      </c>
      <c r="M19" s="28">
        <v>25255.019</v>
      </c>
      <c r="N19" s="48">
        <v>0</v>
      </c>
      <c r="O19" s="26">
        <v>0</v>
      </c>
      <c r="P19" s="28">
        <v>0</v>
      </c>
    </row>
    <row r="20" spans="1:16" ht="12.75">
      <c r="A20" s="24" t="s">
        <v>28</v>
      </c>
      <c r="B20" s="48">
        <v>89.867</v>
      </c>
      <c r="C20" s="26">
        <v>38778</v>
      </c>
      <c r="D20" s="28">
        <v>41818.009</v>
      </c>
      <c r="E20" s="48">
        <v>166.534</v>
      </c>
      <c r="F20" s="26">
        <v>29341</v>
      </c>
      <c r="G20" s="28">
        <v>58635.559</v>
      </c>
      <c r="H20" s="48">
        <v>552.571</v>
      </c>
      <c r="I20" s="26">
        <v>18825</v>
      </c>
      <c r="J20" s="28">
        <v>124827.403</v>
      </c>
      <c r="K20" s="48">
        <v>1.711</v>
      </c>
      <c r="L20" s="26">
        <v>11770</v>
      </c>
      <c r="M20" s="28">
        <v>241.661</v>
      </c>
      <c r="N20" s="48">
        <v>0.996</v>
      </c>
      <c r="O20" s="26">
        <v>18730</v>
      </c>
      <c r="P20" s="28">
        <v>223.864</v>
      </c>
    </row>
    <row r="21" spans="1:16" ht="12.75">
      <c r="A21" s="24" t="s">
        <v>29</v>
      </c>
      <c r="B21" s="48">
        <v>19.126</v>
      </c>
      <c r="C21" s="26">
        <v>32802</v>
      </c>
      <c r="D21" s="28">
        <v>7528.39</v>
      </c>
      <c r="E21" s="48">
        <v>37.852000000000004</v>
      </c>
      <c r="F21" s="26">
        <v>25367</v>
      </c>
      <c r="G21" s="28">
        <v>11522.315999999999</v>
      </c>
      <c r="H21" s="48">
        <v>87.263</v>
      </c>
      <c r="I21" s="26">
        <v>16711</v>
      </c>
      <c r="J21" s="28">
        <v>17499.361</v>
      </c>
      <c r="K21" s="48">
        <v>30.337</v>
      </c>
      <c r="L21" s="26">
        <v>12911</v>
      </c>
      <c r="M21" s="28">
        <v>4700.254</v>
      </c>
      <c r="N21" s="48">
        <v>2.832</v>
      </c>
      <c r="O21" s="26">
        <v>11863</v>
      </c>
      <c r="P21" s="28">
        <v>403.165</v>
      </c>
    </row>
    <row r="22" spans="1:16" ht="12.75">
      <c r="A22" s="24" t="s">
        <v>30</v>
      </c>
      <c r="B22" s="48">
        <v>47.972</v>
      </c>
      <c r="C22" s="26">
        <v>36404</v>
      </c>
      <c r="D22" s="28">
        <v>20956.603</v>
      </c>
      <c r="E22" s="48">
        <v>146.777</v>
      </c>
      <c r="F22" s="26">
        <v>33739</v>
      </c>
      <c r="G22" s="28">
        <v>59425.826</v>
      </c>
      <c r="H22" s="48">
        <v>300.357</v>
      </c>
      <c r="I22" s="26">
        <v>21931</v>
      </c>
      <c r="J22" s="28">
        <v>79045.804</v>
      </c>
      <c r="K22" s="48">
        <v>42.12</v>
      </c>
      <c r="L22" s="26">
        <v>16672</v>
      </c>
      <c r="M22" s="28">
        <v>8426.789</v>
      </c>
      <c r="N22" s="48">
        <v>5.795</v>
      </c>
      <c r="O22" s="26">
        <v>11570</v>
      </c>
      <c r="P22" s="28">
        <v>804.592</v>
      </c>
    </row>
    <row r="23" spans="1:16" ht="12.75">
      <c r="A23" s="24" t="s">
        <v>31</v>
      </c>
      <c r="B23" s="48">
        <v>47.32</v>
      </c>
      <c r="C23" s="26">
        <v>34291</v>
      </c>
      <c r="D23" s="28">
        <v>19472.083</v>
      </c>
      <c r="E23" s="48">
        <v>93.318</v>
      </c>
      <c r="F23" s="26">
        <v>25531</v>
      </c>
      <c r="G23" s="28">
        <v>28589.589</v>
      </c>
      <c r="H23" s="48">
        <v>275.655</v>
      </c>
      <c r="I23" s="26">
        <v>16664</v>
      </c>
      <c r="J23" s="28">
        <v>55122.035</v>
      </c>
      <c r="K23" s="48">
        <v>7.655</v>
      </c>
      <c r="L23" s="26">
        <v>11962</v>
      </c>
      <c r="M23" s="28">
        <v>1098.848</v>
      </c>
      <c r="N23" s="48">
        <v>0</v>
      </c>
      <c r="O23" s="26">
        <v>0</v>
      </c>
      <c r="P23" s="28">
        <v>0</v>
      </c>
    </row>
    <row r="24" spans="1:16" ht="12.75">
      <c r="A24" s="24" t="s">
        <v>32</v>
      </c>
      <c r="B24" s="48">
        <v>42.626</v>
      </c>
      <c r="C24" s="26">
        <v>34219</v>
      </c>
      <c r="D24" s="28">
        <v>17503.659</v>
      </c>
      <c r="E24" s="48">
        <v>81.544</v>
      </c>
      <c r="F24" s="26">
        <v>25869</v>
      </c>
      <c r="G24" s="28">
        <v>25313.903</v>
      </c>
      <c r="H24" s="48">
        <v>230.79</v>
      </c>
      <c r="I24" s="26">
        <v>17389</v>
      </c>
      <c r="J24" s="28">
        <v>48157.719</v>
      </c>
      <c r="K24" s="48">
        <v>0.996</v>
      </c>
      <c r="L24" s="26">
        <v>14004</v>
      </c>
      <c r="M24" s="28">
        <v>167.376</v>
      </c>
      <c r="N24" s="48">
        <v>0</v>
      </c>
      <c r="O24" s="26">
        <v>0</v>
      </c>
      <c r="P24" s="28">
        <v>0</v>
      </c>
    </row>
    <row r="25" spans="1:16" ht="12.75">
      <c r="A25" s="24" t="s">
        <v>33</v>
      </c>
      <c r="B25" s="48">
        <v>46.887</v>
      </c>
      <c r="C25" s="26">
        <v>21277</v>
      </c>
      <c r="D25" s="28">
        <v>11971.156</v>
      </c>
      <c r="E25" s="48">
        <v>73.449</v>
      </c>
      <c r="F25" s="26">
        <v>15899</v>
      </c>
      <c r="G25" s="28">
        <v>14013.329</v>
      </c>
      <c r="H25" s="48">
        <v>122.293</v>
      </c>
      <c r="I25" s="26">
        <v>12708</v>
      </c>
      <c r="J25" s="28">
        <v>18649.689</v>
      </c>
      <c r="K25" s="48">
        <v>1.983</v>
      </c>
      <c r="L25" s="26">
        <v>12862</v>
      </c>
      <c r="M25" s="28">
        <v>306.072</v>
      </c>
      <c r="N25" s="48">
        <v>8.764</v>
      </c>
      <c r="O25" s="26">
        <v>10952</v>
      </c>
      <c r="P25" s="28">
        <v>1151.771</v>
      </c>
    </row>
    <row r="26" spans="1:16" ht="12.75">
      <c r="A26" s="24" t="s">
        <v>34</v>
      </c>
      <c r="B26" s="48">
        <v>9.75</v>
      </c>
      <c r="C26" s="26">
        <v>25377</v>
      </c>
      <c r="D26" s="28">
        <v>2969.157</v>
      </c>
      <c r="E26" s="48">
        <v>9.69</v>
      </c>
      <c r="F26" s="26">
        <v>24080</v>
      </c>
      <c r="G26" s="28">
        <v>2800.037</v>
      </c>
      <c r="H26" s="48">
        <v>29.437</v>
      </c>
      <c r="I26" s="26">
        <v>13845</v>
      </c>
      <c r="J26" s="28">
        <v>4890.743</v>
      </c>
      <c r="K26" s="48">
        <v>3.495</v>
      </c>
      <c r="L26" s="26">
        <v>10616</v>
      </c>
      <c r="M26" s="28">
        <v>445.25</v>
      </c>
      <c r="N26" s="48">
        <v>0</v>
      </c>
      <c r="O26" s="26">
        <v>0</v>
      </c>
      <c r="P26" s="28">
        <v>0</v>
      </c>
    </row>
    <row r="27" spans="1:16" ht="12.75">
      <c r="A27" s="24" t="s">
        <v>35</v>
      </c>
      <c r="B27" s="48">
        <v>15.317</v>
      </c>
      <c r="C27" s="26">
        <v>24747</v>
      </c>
      <c r="D27" s="28">
        <v>4548.612</v>
      </c>
      <c r="E27" s="48">
        <v>10.883</v>
      </c>
      <c r="F27" s="26">
        <v>21320</v>
      </c>
      <c r="G27" s="28">
        <v>2784.285</v>
      </c>
      <c r="H27" s="48">
        <v>29.1</v>
      </c>
      <c r="I27" s="26">
        <v>14492</v>
      </c>
      <c r="J27" s="28">
        <v>5060.683</v>
      </c>
      <c r="K27" s="48">
        <v>10.225</v>
      </c>
      <c r="L27" s="26">
        <v>10782</v>
      </c>
      <c r="M27" s="28">
        <v>1323.003</v>
      </c>
      <c r="N27" s="48">
        <v>3.783</v>
      </c>
      <c r="O27" s="26">
        <v>9917</v>
      </c>
      <c r="P27" s="28">
        <v>450.175</v>
      </c>
    </row>
    <row r="28" spans="1:16" ht="13.5" thickBot="1">
      <c r="A28" s="29" t="s">
        <v>36</v>
      </c>
      <c r="B28" s="49">
        <v>18.812</v>
      </c>
      <c r="C28" s="31">
        <v>28336</v>
      </c>
      <c r="D28" s="33">
        <v>6396.65</v>
      </c>
      <c r="E28" s="49">
        <v>26.131</v>
      </c>
      <c r="F28" s="31">
        <v>20067</v>
      </c>
      <c r="G28" s="33">
        <v>6292.435</v>
      </c>
      <c r="H28" s="49">
        <v>58.156</v>
      </c>
      <c r="I28" s="31">
        <v>15285</v>
      </c>
      <c r="J28" s="33">
        <v>10666.844</v>
      </c>
      <c r="K28" s="49">
        <v>4.668</v>
      </c>
      <c r="L28" s="31">
        <v>10833</v>
      </c>
      <c r="M28" s="33">
        <v>606.806</v>
      </c>
      <c r="N28" s="49">
        <v>4.101</v>
      </c>
      <c r="O28" s="31">
        <v>10868</v>
      </c>
      <c r="P28" s="33">
        <v>534.829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selection activeCell="Q10" sqref="Q10"/>
    </sheetView>
  </sheetViews>
  <sheetFormatPr defaultColWidth="9.00390625" defaultRowHeight="12.75"/>
  <cols>
    <col min="1" max="1" width="15.125" style="0" customWidth="1"/>
    <col min="2" max="2" width="8.125" style="0" customWidth="1"/>
    <col min="3" max="3" width="7.875" style="0" customWidth="1"/>
    <col min="4" max="4" width="10.75390625" style="0" customWidth="1"/>
    <col min="5" max="5" width="7.875" style="0" customWidth="1"/>
    <col min="6" max="6" width="8.375" style="0" customWidth="1"/>
    <col min="7" max="7" width="9.625" style="0" bestFit="1" customWidth="1"/>
    <col min="8" max="8" width="7.625" style="0" customWidth="1"/>
    <col min="9" max="9" width="8.75390625" style="0" customWidth="1"/>
    <col min="10" max="10" width="10.125" style="0" bestFit="1" customWidth="1"/>
    <col min="11" max="11" width="8.00390625" style="0" customWidth="1"/>
    <col min="12" max="12" width="8.25390625" style="0" customWidth="1"/>
    <col min="14" max="14" width="7.875" style="0" customWidth="1"/>
    <col min="15" max="15" width="8.125" style="0" customWidth="1"/>
    <col min="16" max="16" width="9.625" style="0" bestFit="1" customWidth="1"/>
    <col min="17" max="17" width="8.625" style="41" customWidth="1"/>
    <col min="18" max="18" width="8.25390625" style="41" customWidth="1"/>
    <col min="19" max="19" width="10.625" style="41" customWidth="1"/>
    <col min="20" max="20" width="12.75390625" style="0" bestFit="1" customWidth="1"/>
  </cols>
  <sheetData>
    <row r="1" spans="1:19" s="68" customFormat="1" ht="12.75">
      <c r="A1" s="1" t="s">
        <v>53</v>
      </c>
      <c r="B1" s="51" t="s">
        <v>54</v>
      </c>
      <c r="C1" s="61"/>
      <c r="D1" s="62"/>
      <c r="E1" s="51" t="s">
        <v>55</v>
      </c>
      <c r="F1" s="61"/>
      <c r="G1" s="62"/>
      <c r="H1" s="51" t="s">
        <v>56</v>
      </c>
      <c r="I1" s="61"/>
      <c r="J1" s="62"/>
      <c r="K1" s="51" t="s">
        <v>57</v>
      </c>
      <c r="L1" s="63"/>
      <c r="M1" s="64"/>
      <c r="N1" s="65" t="s">
        <v>58</v>
      </c>
      <c r="O1" s="66"/>
      <c r="P1" s="67"/>
      <c r="Q1" s="51" t="s">
        <v>59</v>
      </c>
      <c r="R1" s="61"/>
      <c r="S1" s="62"/>
    </row>
    <row r="2" spans="1:19" s="68" customFormat="1" ht="12.75">
      <c r="A2" s="7" t="s">
        <v>48</v>
      </c>
      <c r="B2" s="69" t="s">
        <v>60</v>
      </c>
      <c r="C2" s="70"/>
      <c r="D2" s="71"/>
      <c r="E2" s="69" t="s">
        <v>61</v>
      </c>
      <c r="F2" s="70"/>
      <c r="G2" s="71"/>
      <c r="H2" s="69" t="s">
        <v>62</v>
      </c>
      <c r="I2" s="70"/>
      <c r="J2" s="71"/>
      <c r="K2" s="69" t="s">
        <v>63</v>
      </c>
      <c r="L2" s="72"/>
      <c r="M2" s="73"/>
      <c r="N2" s="74" t="s">
        <v>64</v>
      </c>
      <c r="O2" s="75"/>
      <c r="P2" s="76"/>
      <c r="Q2" s="69" t="s">
        <v>65</v>
      </c>
      <c r="R2" s="77"/>
      <c r="S2" s="71"/>
    </row>
    <row r="3" spans="1:19" s="68" customFormat="1" ht="12.75">
      <c r="A3" s="7" t="s">
        <v>66</v>
      </c>
      <c r="B3" s="42" t="s">
        <v>5</v>
      </c>
      <c r="C3" s="53" t="s">
        <v>6</v>
      </c>
      <c r="D3" s="54" t="s">
        <v>49</v>
      </c>
      <c r="E3" s="42" t="s">
        <v>5</v>
      </c>
      <c r="F3" s="53" t="s">
        <v>6</v>
      </c>
      <c r="G3" s="54" t="s">
        <v>49</v>
      </c>
      <c r="H3" s="42" t="s">
        <v>5</v>
      </c>
      <c r="I3" s="53" t="s">
        <v>6</v>
      </c>
      <c r="J3" s="54" t="s">
        <v>49</v>
      </c>
      <c r="K3" s="42" t="s">
        <v>5</v>
      </c>
      <c r="L3" s="53" t="s">
        <v>6</v>
      </c>
      <c r="M3" s="54" t="s">
        <v>49</v>
      </c>
      <c r="N3" s="42" t="s">
        <v>5</v>
      </c>
      <c r="O3" s="53" t="s">
        <v>6</v>
      </c>
      <c r="P3" s="54" t="s">
        <v>49</v>
      </c>
      <c r="Q3" s="42" t="s">
        <v>5</v>
      </c>
      <c r="R3" s="53" t="s">
        <v>6</v>
      </c>
      <c r="S3" s="54" t="s">
        <v>49</v>
      </c>
    </row>
    <row r="4" spans="1:19" s="68" customFormat="1" ht="13.5" thickBot="1">
      <c r="A4" s="13" t="s">
        <v>67</v>
      </c>
      <c r="B4" s="14" t="s">
        <v>9</v>
      </c>
      <c r="C4" s="15" t="s">
        <v>10</v>
      </c>
      <c r="D4" s="46" t="s">
        <v>52</v>
      </c>
      <c r="E4" s="14" t="s">
        <v>9</v>
      </c>
      <c r="F4" s="15" t="s">
        <v>10</v>
      </c>
      <c r="G4" s="46" t="s">
        <v>52</v>
      </c>
      <c r="H4" s="14" t="s">
        <v>9</v>
      </c>
      <c r="I4" s="15" t="s">
        <v>10</v>
      </c>
      <c r="J4" s="46" t="s">
        <v>52</v>
      </c>
      <c r="K4" s="14" t="s">
        <v>9</v>
      </c>
      <c r="L4" s="15" t="s">
        <v>10</v>
      </c>
      <c r="M4" s="46" t="s">
        <v>52</v>
      </c>
      <c r="N4" s="14" t="s">
        <v>9</v>
      </c>
      <c r="O4" s="15" t="s">
        <v>10</v>
      </c>
      <c r="P4" s="46" t="s">
        <v>52</v>
      </c>
      <c r="Q4" s="14" t="s">
        <v>9</v>
      </c>
      <c r="R4" s="15" t="s">
        <v>10</v>
      </c>
      <c r="S4" s="46" t="s">
        <v>52</v>
      </c>
    </row>
    <row r="5" spans="1:19" s="68" customFormat="1" ht="12.75">
      <c r="A5" s="57" t="s">
        <v>12</v>
      </c>
      <c r="B5" s="58">
        <v>7768.753</v>
      </c>
      <c r="C5" s="59">
        <v>13996</v>
      </c>
      <c r="D5" s="60">
        <v>1304774.119</v>
      </c>
      <c r="E5" s="58">
        <v>4920.125</v>
      </c>
      <c r="F5" s="59">
        <v>8370</v>
      </c>
      <c r="G5" s="60">
        <v>494175.387</v>
      </c>
      <c r="H5" s="58">
        <v>759.619</v>
      </c>
      <c r="I5" s="59">
        <v>9741</v>
      </c>
      <c r="J5" s="60">
        <v>88796.635</v>
      </c>
      <c r="K5" s="58">
        <v>197.752</v>
      </c>
      <c r="L5" s="59">
        <v>9889</v>
      </c>
      <c r="M5" s="60">
        <v>23467.615</v>
      </c>
      <c r="N5" s="58">
        <v>690.104</v>
      </c>
      <c r="O5" s="59">
        <v>14976</v>
      </c>
      <c r="P5" s="60">
        <v>124021.088</v>
      </c>
      <c r="Q5" s="58">
        <f aca="true" t="shared" si="0" ref="Q5:Q29">SUM(B5+E5+H5+K5+N5)</f>
        <v>14336.353000000001</v>
      </c>
      <c r="R5" s="59">
        <f aca="true" t="shared" si="1" ref="R5:R29">SUM(S5/Q5/12*1000)</f>
        <v>11830.26838601607</v>
      </c>
      <c r="S5" s="60">
        <f aca="true" t="shared" si="2" ref="S5:S29">SUM(D5+G5+J5+M5+P5)</f>
        <v>2035234.844</v>
      </c>
    </row>
    <row r="6" spans="1:20" ht="12.75">
      <c r="A6" s="24" t="s">
        <v>13</v>
      </c>
      <c r="B6" s="48">
        <v>1419.624</v>
      </c>
      <c r="C6" s="26">
        <v>13921</v>
      </c>
      <c r="D6" s="28">
        <v>237143.757</v>
      </c>
      <c r="E6" s="48">
        <v>843.729</v>
      </c>
      <c r="F6" s="26">
        <v>8522</v>
      </c>
      <c r="G6" s="28">
        <v>86281.859</v>
      </c>
      <c r="H6" s="58">
        <v>166.33</v>
      </c>
      <c r="I6" s="59">
        <v>10189</v>
      </c>
      <c r="J6" s="60">
        <v>20336.758</v>
      </c>
      <c r="K6" s="48">
        <v>0</v>
      </c>
      <c r="L6" s="26">
        <v>0</v>
      </c>
      <c r="M6" s="28">
        <v>0</v>
      </c>
      <c r="N6" s="48">
        <v>405.818</v>
      </c>
      <c r="O6" s="26">
        <v>11306</v>
      </c>
      <c r="P6" s="28">
        <v>55058.266</v>
      </c>
      <c r="Q6" s="48">
        <f t="shared" si="0"/>
        <v>2835.501</v>
      </c>
      <c r="R6" s="26">
        <f t="shared" si="1"/>
        <v>11721.051529635624</v>
      </c>
      <c r="S6" s="28">
        <f t="shared" si="2"/>
        <v>398820.6400000001</v>
      </c>
      <c r="T6" s="50"/>
    </row>
    <row r="7" spans="1:19" ht="12.75">
      <c r="A7" s="24" t="s">
        <v>14</v>
      </c>
      <c r="B7" s="48">
        <v>274.878</v>
      </c>
      <c r="C7" s="26">
        <v>11203</v>
      </c>
      <c r="D7" s="28">
        <v>36953.605</v>
      </c>
      <c r="E7" s="48">
        <v>163.026</v>
      </c>
      <c r="F7" s="26">
        <v>8162</v>
      </c>
      <c r="G7" s="28">
        <v>15966.89</v>
      </c>
      <c r="H7" s="48">
        <v>22.064</v>
      </c>
      <c r="I7" s="26">
        <v>8738</v>
      </c>
      <c r="J7" s="28">
        <v>2313.494</v>
      </c>
      <c r="K7" s="48">
        <v>0</v>
      </c>
      <c r="L7" s="26">
        <v>0</v>
      </c>
      <c r="M7" s="28">
        <v>0</v>
      </c>
      <c r="N7" s="48">
        <v>0</v>
      </c>
      <c r="O7" s="26">
        <v>0</v>
      </c>
      <c r="P7" s="28">
        <v>0</v>
      </c>
      <c r="Q7" s="48">
        <f t="shared" si="0"/>
        <v>459.968</v>
      </c>
      <c r="R7" s="26">
        <f t="shared" si="1"/>
        <v>10006.853556479291</v>
      </c>
      <c r="S7" s="28">
        <f t="shared" si="2"/>
        <v>55233.989</v>
      </c>
    </row>
    <row r="8" spans="1:19" ht="12.75">
      <c r="A8" s="24" t="s">
        <v>15</v>
      </c>
      <c r="B8" s="48">
        <v>141.052</v>
      </c>
      <c r="C8" s="26">
        <v>13151</v>
      </c>
      <c r="D8" s="28">
        <v>22260.367</v>
      </c>
      <c r="E8" s="48">
        <v>111.276</v>
      </c>
      <c r="F8" s="26">
        <v>7773</v>
      </c>
      <c r="G8" s="28">
        <v>10379.769</v>
      </c>
      <c r="H8" s="48">
        <v>14.373</v>
      </c>
      <c r="I8" s="26">
        <v>7695</v>
      </c>
      <c r="J8" s="28">
        <v>1327.209</v>
      </c>
      <c r="K8" s="48">
        <v>0</v>
      </c>
      <c r="L8" s="26">
        <v>0</v>
      </c>
      <c r="M8" s="28">
        <v>0</v>
      </c>
      <c r="N8" s="48">
        <v>0</v>
      </c>
      <c r="O8" s="26">
        <v>0</v>
      </c>
      <c r="P8" s="28">
        <v>0</v>
      </c>
      <c r="Q8" s="48">
        <f t="shared" si="0"/>
        <v>266.70099999999996</v>
      </c>
      <c r="R8" s="26">
        <f t="shared" si="1"/>
        <v>10613.428833537684</v>
      </c>
      <c r="S8" s="28">
        <f t="shared" si="2"/>
        <v>33967.345</v>
      </c>
    </row>
    <row r="9" spans="1:19" ht="12.75">
      <c r="A9" s="24" t="s">
        <v>16</v>
      </c>
      <c r="B9" s="48">
        <v>756.06</v>
      </c>
      <c r="C9" s="26">
        <v>13731</v>
      </c>
      <c r="D9" s="28">
        <v>124580.447</v>
      </c>
      <c r="E9" s="48">
        <v>354.48</v>
      </c>
      <c r="F9" s="26">
        <v>7813</v>
      </c>
      <c r="G9" s="28">
        <v>33233.093</v>
      </c>
      <c r="H9" s="48">
        <v>36.79</v>
      </c>
      <c r="I9" s="26">
        <v>8104</v>
      </c>
      <c r="J9" s="28">
        <v>3577.598</v>
      </c>
      <c r="K9" s="48">
        <v>56.37</v>
      </c>
      <c r="L9" s="26">
        <v>10346</v>
      </c>
      <c r="M9" s="28">
        <v>6998.455</v>
      </c>
      <c r="N9" s="48">
        <v>0</v>
      </c>
      <c r="O9" s="26">
        <v>0</v>
      </c>
      <c r="P9" s="28">
        <v>0</v>
      </c>
      <c r="Q9" s="48">
        <f t="shared" si="0"/>
        <v>1203.6999999999998</v>
      </c>
      <c r="R9" s="26">
        <f t="shared" si="1"/>
        <v>11657.776923928997</v>
      </c>
      <c r="S9" s="28">
        <f t="shared" si="2"/>
        <v>168389.593</v>
      </c>
    </row>
    <row r="10" spans="1:19" ht="12.75">
      <c r="A10" s="24" t="s">
        <v>17</v>
      </c>
      <c r="B10" s="48">
        <v>479.692</v>
      </c>
      <c r="C10" s="26">
        <v>12411</v>
      </c>
      <c r="D10" s="28">
        <v>71442.182</v>
      </c>
      <c r="E10" s="48">
        <v>294.357</v>
      </c>
      <c r="F10" s="26">
        <v>8154</v>
      </c>
      <c r="G10" s="28">
        <v>28803.088</v>
      </c>
      <c r="H10" s="48">
        <v>34.694</v>
      </c>
      <c r="I10" s="26">
        <v>8468</v>
      </c>
      <c r="J10" s="28">
        <v>3525.57</v>
      </c>
      <c r="K10" s="48">
        <v>54.284</v>
      </c>
      <c r="L10" s="26">
        <v>10342</v>
      </c>
      <c r="M10" s="28">
        <v>6736.673</v>
      </c>
      <c r="N10" s="48">
        <v>0</v>
      </c>
      <c r="O10" s="26"/>
      <c r="P10" s="28">
        <v>0</v>
      </c>
      <c r="Q10" s="48">
        <f t="shared" si="0"/>
        <v>863.0269999999999</v>
      </c>
      <c r="R10" s="26">
        <f t="shared" si="1"/>
        <v>10670.534544882914</v>
      </c>
      <c r="S10" s="28">
        <f t="shared" si="2"/>
        <v>110507.513</v>
      </c>
    </row>
    <row r="11" spans="1:19" ht="12.75">
      <c r="A11" s="24" t="s">
        <v>18</v>
      </c>
      <c r="B11" s="48">
        <v>102.992</v>
      </c>
      <c r="C11" s="26">
        <v>10395</v>
      </c>
      <c r="D11" s="28">
        <v>12847.779</v>
      </c>
      <c r="E11" s="48">
        <v>101.436</v>
      </c>
      <c r="F11" s="26">
        <v>6582</v>
      </c>
      <c r="G11" s="28">
        <v>8011.327</v>
      </c>
      <c r="H11" s="48">
        <v>0</v>
      </c>
      <c r="I11" s="26">
        <v>0</v>
      </c>
      <c r="J11" s="28">
        <v>0</v>
      </c>
      <c r="K11" s="48">
        <v>84.265</v>
      </c>
      <c r="L11" s="26">
        <v>9095</v>
      </c>
      <c r="M11" s="28">
        <v>9197.183</v>
      </c>
      <c r="N11" s="48">
        <v>6.579</v>
      </c>
      <c r="O11" s="26">
        <v>13288</v>
      </c>
      <c r="P11" s="28">
        <v>1049.075</v>
      </c>
      <c r="Q11" s="48">
        <f t="shared" si="0"/>
        <v>295.272</v>
      </c>
      <c r="R11" s="26">
        <f t="shared" si="1"/>
        <v>8778.73170048859</v>
      </c>
      <c r="S11" s="28">
        <f t="shared" si="2"/>
        <v>31105.364</v>
      </c>
    </row>
    <row r="12" spans="1:19" ht="12.75">
      <c r="A12" s="24" t="s">
        <v>19</v>
      </c>
      <c r="B12" s="48">
        <v>158.95</v>
      </c>
      <c r="C12" s="26">
        <v>11707</v>
      </c>
      <c r="D12" s="28">
        <v>22329.662</v>
      </c>
      <c r="E12" s="48">
        <v>61.52</v>
      </c>
      <c r="F12" s="26">
        <v>7528</v>
      </c>
      <c r="G12" s="28">
        <v>5557.521</v>
      </c>
      <c r="H12" s="48">
        <v>0</v>
      </c>
      <c r="I12" s="26">
        <v>0</v>
      </c>
      <c r="J12" s="28">
        <v>0</v>
      </c>
      <c r="K12" s="48">
        <v>0</v>
      </c>
      <c r="L12" s="26">
        <v>0</v>
      </c>
      <c r="M12" s="28">
        <v>0</v>
      </c>
      <c r="N12" s="48">
        <v>0</v>
      </c>
      <c r="O12" s="26">
        <v>0</v>
      </c>
      <c r="P12" s="28">
        <v>0</v>
      </c>
      <c r="Q12" s="48">
        <f t="shared" si="0"/>
        <v>220.47</v>
      </c>
      <c r="R12" s="26">
        <f t="shared" si="1"/>
        <v>10540.807895254078</v>
      </c>
      <c r="S12" s="28">
        <f t="shared" si="2"/>
        <v>27887.183</v>
      </c>
    </row>
    <row r="13" spans="1:19" ht="12.75">
      <c r="A13" s="24" t="s">
        <v>20</v>
      </c>
      <c r="B13" s="48">
        <v>106.113</v>
      </c>
      <c r="C13" s="26">
        <v>13479</v>
      </c>
      <c r="D13" s="28">
        <v>17164.102</v>
      </c>
      <c r="E13" s="48">
        <v>69.141</v>
      </c>
      <c r="F13" s="26">
        <v>8099</v>
      </c>
      <c r="G13" s="28">
        <v>6719.821</v>
      </c>
      <c r="H13" s="48">
        <v>3.5</v>
      </c>
      <c r="I13" s="26">
        <v>8096</v>
      </c>
      <c r="J13" s="28">
        <v>340.032</v>
      </c>
      <c r="K13" s="48">
        <v>0</v>
      </c>
      <c r="L13" s="26">
        <v>0</v>
      </c>
      <c r="M13" s="28">
        <v>0</v>
      </c>
      <c r="N13" s="48">
        <v>2.444</v>
      </c>
      <c r="O13" s="26">
        <v>11340</v>
      </c>
      <c r="P13" s="28">
        <v>332.578</v>
      </c>
      <c r="Q13" s="48">
        <f t="shared" si="0"/>
        <v>181.198</v>
      </c>
      <c r="R13" s="26">
        <f t="shared" si="1"/>
        <v>11293.600094923784</v>
      </c>
      <c r="S13" s="28">
        <f t="shared" si="2"/>
        <v>24556.533</v>
      </c>
    </row>
    <row r="14" spans="1:19" ht="12.75">
      <c r="A14" s="24" t="s">
        <v>21</v>
      </c>
      <c r="B14" s="48">
        <v>81.244</v>
      </c>
      <c r="C14" s="26">
        <v>13484</v>
      </c>
      <c r="D14" s="28">
        <v>13146.297</v>
      </c>
      <c r="E14" s="48">
        <v>78.062</v>
      </c>
      <c r="F14" s="26">
        <v>7429</v>
      </c>
      <c r="G14" s="28">
        <v>6959.392</v>
      </c>
      <c r="H14" s="48">
        <v>0</v>
      </c>
      <c r="I14" s="26">
        <v>0</v>
      </c>
      <c r="J14" s="28">
        <v>0</v>
      </c>
      <c r="K14" s="48">
        <v>0</v>
      </c>
      <c r="L14" s="26">
        <v>0</v>
      </c>
      <c r="M14" s="28">
        <v>0</v>
      </c>
      <c r="N14" s="48">
        <v>21.552</v>
      </c>
      <c r="O14" s="26">
        <v>10908</v>
      </c>
      <c r="P14" s="28">
        <v>2821.113</v>
      </c>
      <c r="Q14" s="48">
        <f t="shared" si="0"/>
        <v>180.85799999999998</v>
      </c>
      <c r="R14" s="26">
        <f t="shared" si="1"/>
        <v>10563.90556864133</v>
      </c>
      <c r="S14" s="28">
        <f t="shared" si="2"/>
        <v>22926.802</v>
      </c>
    </row>
    <row r="15" spans="1:19" ht="12.75">
      <c r="A15" s="24" t="s">
        <v>22</v>
      </c>
      <c r="B15" s="48">
        <v>843.69</v>
      </c>
      <c r="C15" s="26">
        <v>16709</v>
      </c>
      <c r="D15" s="28">
        <v>169166.787</v>
      </c>
      <c r="E15" s="48">
        <v>505.252</v>
      </c>
      <c r="F15" s="26">
        <v>8682</v>
      </c>
      <c r="G15" s="28">
        <v>52640.875</v>
      </c>
      <c r="H15" s="48">
        <v>197.021</v>
      </c>
      <c r="I15" s="26">
        <v>11435</v>
      </c>
      <c r="J15" s="28">
        <v>27034.871</v>
      </c>
      <c r="K15" s="48">
        <v>0.833</v>
      </c>
      <c r="L15" s="26">
        <v>10073</v>
      </c>
      <c r="M15" s="28">
        <v>100.688</v>
      </c>
      <c r="N15" s="48">
        <v>2</v>
      </c>
      <c r="O15" s="26">
        <v>7496</v>
      </c>
      <c r="P15" s="28">
        <v>179.901</v>
      </c>
      <c r="Q15" s="48">
        <f t="shared" si="0"/>
        <v>1548.796</v>
      </c>
      <c r="R15" s="26">
        <f t="shared" si="1"/>
        <v>13404.128217445466</v>
      </c>
      <c r="S15" s="28">
        <f t="shared" si="2"/>
        <v>249123.122</v>
      </c>
    </row>
    <row r="16" spans="1:19" ht="12.75">
      <c r="A16" s="24" t="s">
        <v>23</v>
      </c>
      <c r="B16" s="48">
        <v>258.93</v>
      </c>
      <c r="C16" s="26">
        <v>15764</v>
      </c>
      <c r="D16" s="28">
        <v>48979.929</v>
      </c>
      <c r="E16" s="48">
        <v>140.588</v>
      </c>
      <c r="F16" s="26">
        <v>10939</v>
      </c>
      <c r="G16" s="28">
        <v>18455.323</v>
      </c>
      <c r="H16" s="48">
        <v>19.16</v>
      </c>
      <c r="I16" s="26">
        <v>9991</v>
      </c>
      <c r="J16" s="28">
        <v>2297.227</v>
      </c>
      <c r="K16" s="48">
        <v>2</v>
      </c>
      <c r="L16" s="26">
        <v>18109</v>
      </c>
      <c r="M16" s="28">
        <v>434.616</v>
      </c>
      <c r="N16" s="48">
        <v>169.183</v>
      </c>
      <c r="O16" s="26">
        <v>26960</v>
      </c>
      <c r="P16" s="28">
        <v>54734.999</v>
      </c>
      <c r="Q16" s="48">
        <f t="shared" si="0"/>
        <v>589.8610000000001</v>
      </c>
      <c r="R16" s="26">
        <f t="shared" si="1"/>
        <v>17645.69590688879</v>
      </c>
      <c r="S16" s="28">
        <f t="shared" si="2"/>
        <v>124902.09399999998</v>
      </c>
    </row>
    <row r="17" spans="1:19" ht="12.75">
      <c r="A17" s="24" t="s">
        <v>24</v>
      </c>
      <c r="B17" s="48">
        <v>345.245</v>
      </c>
      <c r="C17" s="26">
        <v>13672</v>
      </c>
      <c r="D17" s="28">
        <v>56644.107</v>
      </c>
      <c r="E17" s="48">
        <v>280.157</v>
      </c>
      <c r="F17" s="26">
        <v>8076</v>
      </c>
      <c r="G17" s="28">
        <v>27150.356</v>
      </c>
      <c r="H17" s="48">
        <v>0</v>
      </c>
      <c r="I17" s="26">
        <v>0</v>
      </c>
      <c r="J17" s="28">
        <v>0</v>
      </c>
      <c r="K17" s="48">
        <v>0</v>
      </c>
      <c r="L17" s="26">
        <v>0</v>
      </c>
      <c r="M17" s="28">
        <v>0</v>
      </c>
      <c r="N17" s="48">
        <v>35.674</v>
      </c>
      <c r="O17" s="26">
        <v>9553</v>
      </c>
      <c r="P17" s="28">
        <v>4089.452</v>
      </c>
      <c r="Q17" s="48">
        <f t="shared" si="0"/>
        <v>661.076</v>
      </c>
      <c r="R17" s="26">
        <f t="shared" si="1"/>
        <v>11078.392776826468</v>
      </c>
      <c r="S17" s="28">
        <f t="shared" si="2"/>
        <v>87883.91500000001</v>
      </c>
    </row>
    <row r="18" spans="1:19" ht="12.75">
      <c r="A18" s="24" t="s">
        <v>25</v>
      </c>
      <c r="B18" s="48">
        <v>136.162</v>
      </c>
      <c r="C18" s="26">
        <v>11567</v>
      </c>
      <c r="D18" s="28">
        <v>18899.103</v>
      </c>
      <c r="E18" s="48">
        <v>94.851</v>
      </c>
      <c r="F18" s="26">
        <v>7363</v>
      </c>
      <c r="G18" s="28">
        <v>8380.453</v>
      </c>
      <c r="H18" s="48">
        <v>36.084</v>
      </c>
      <c r="I18" s="26">
        <v>9073</v>
      </c>
      <c r="J18" s="28">
        <v>3928.563</v>
      </c>
      <c r="K18" s="48">
        <v>0</v>
      </c>
      <c r="L18" s="26">
        <v>0</v>
      </c>
      <c r="M18" s="28">
        <v>0</v>
      </c>
      <c r="N18" s="48">
        <v>45.981</v>
      </c>
      <c r="O18" s="26">
        <v>9973</v>
      </c>
      <c r="P18" s="28">
        <v>5502.702</v>
      </c>
      <c r="Q18" s="48">
        <f t="shared" si="0"/>
        <v>313.078</v>
      </c>
      <c r="R18" s="26">
        <f t="shared" si="1"/>
        <v>9771.478939220684</v>
      </c>
      <c r="S18" s="28">
        <f t="shared" si="2"/>
        <v>36710.820999999996</v>
      </c>
    </row>
    <row r="19" spans="1:19" ht="12.75">
      <c r="A19" s="24" t="s">
        <v>26</v>
      </c>
      <c r="B19" s="48">
        <v>210.765</v>
      </c>
      <c r="C19" s="26">
        <v>12161</v>
      </c>
      <c r="D19" s="28">
        <v>30757.818</v>
      </c>
      <c r="E19" s="48">
        <v>140.99</v>
      </c>
      <c r="F19" s="26">
        <v>7212</v>
      </c>
      <c r="G19" s="28">
        <v>12202.672</v>
      </c>
      <c r="H19" s="48">
        <v>16.427</v>
      </c>
      <c r="I19" s="26">
        <v>6913</v>
      </c>
      <c r="J19" s="28">
        <v>1362.703</v>
      </c>
      <c r="K19" s="48">
        <v>0</v>
      </c>
      <c r="L19" s="26">
        <v>0</v>
      </c>
      <c r="M19" s="28">
        <v>0</v>
      </c>
      <c r="N19" s="48">
        <v>0</v>
      </c>
      <c r="O19" s="26">
        <v>0</v>
      </c>
      <c r="P19" s="28">
        <v>0</v>
      </c>
      <c r="Q19" s="48">
        <f t="shared" si="0"/>
        <v>368.182</v>
      </c>
      <c r="R19" s="26">
        <f t="shared" si="1"/>
        <v>10031.993461567014</v>
      </c>
      <c r="S19" s="28">
        <f t="shared" si="2"/>
        <v>44323.193</v>
      </c>
    </row>
    <row r="20" spans="1:19" ht="12.75">
      <c r="A20" s="24" t="s">
        <v>27</v>
      </c>
      <c r="B20" s="48">
        <v>701.27</v>
      </c>
      <c r="C20" s="26">
        <v>13920</v>
      </c>
      <c r="D20" s="28">
        <v>117138.117</v>
      </c>
      <c r="E20" s="48">
        <v>437.382</v>
      </c>
      <c r="F20" s="26">
        <v>7840</v>
      </c>
      <c r="G20" s="28">
        <v>41147.378</v>
      </c>
      <c r="H20" s="48">
        <v>71.727</v>
      </c>
      <c r="I20" s="26">
        <v>7564</v>
      </c>
      <c r="J20" s="28">
        <v>6510.916</v>
      </c>
      <c r="K20" s="48">
        <v>0</v>
      </c>
      <c r="L20" s="26">
        <v>0</v>
      </c>
      <c r="M20" s="28">
        <v>0</v>
      </c>
      <c r="N20" s="48">
        <v>0.12</v>
      </c>
      <c r="O20" s="26">
        <v>19600</v>
      </c>
      <c r="P20" s="28">
        <v>28.224</v>
      </c>
      <c r="Q20" s="48">
        <f t="shared" si="0"/>
        <v>1210.499</v>
      </c>
      <c r="R20" s="26">
        <f t="shared" si="1"/>
        <v>11346.879468714968</v>
      </c>
      <c r="S20" s="28">
        <f t="shared" si="2"/>
        <v>164824.63499999998</v>
      </c>
    </row>
    <row r="21" spans="1:19" ht="12.75">
      <c r="A21" s="24" t="s">
        <v>28</v>
      </c>
      <c r="B21" s="48">
        <v>431.94</v>
      </c>
      <c r="C21" s="26">
        <v>14106</v>
      </c>
      <c r="D21" s="28">
        <v>73113.665</v>
      </c>
      <c r="E21" s="48">
        <v>377.853</v>
      </c>
      <c r="F21" s="26">
        <v>8801</v>
      </c>
      <c r="G21" s="28">
        <v>39905.601</v>
      </c>
      <c r="H21" s="48">
        <v>69.643</v>
      </c>
      <c r="I21" s="26">
        <v>9624</v>
      </c>
      <c r="J21" s="28">
        <v>8042.829</v>
      </c>
      <c r="K21" s="48">
        <v>0</v>
      </c>
      <c r="L21" s="26">
        <v>0</v>
      </c>
      <c r="M21" s="28">
        <v>0</v>
      </c>
      <c r="N21" s="48">
        <v>0</v>
      </c>
      <c r="O21" s="26">
        <v>0</v>
      </c>
      <c r="P21" s="28">
        <v>0</v>
      </c>
      <c r="Q21" s="48">
        <f t="shared" si="0"/>
        <v>879.436</v>
      </c>
      <c r="R21" s="26">
        <f t="shared" si="1"/>
        <v>11471.565772457196</v>
      </c>
      <c r="S21" s="28">
        <f t="shared" si="2"/>
        <v>121062.095</v>
      </c>
    </row>
    <row r="22" spans="1:19" ht="12.75">
      <c r="A22" s="24" t="s">
        <v>29</v>
      </c>
      <c r="B22" s="48">
        <v>109.878</v>
      </c>
      <c r="C22" s="26">
        <v>14401</v>
      </c>
      <c r="D22" s="28">
        <v>18988.788</v>
      </c>
      <c r="E22" s="48">
        <v>50.199</v>
      </c>
      <c r="F22" s="26">
        <v>8285</v>
      </c>
      <c r="G22" s="28">
        <v>4990.776</v>
      </c>
      <c r="H22" s="48">
        <v>7.119</v>
      </c>
      <c r="I22" s="26">
        <v>10059</v>
      </c>
      <c r="J22" s="28">
        <v>859.295</v>
      </c>
      <c r="K22" s="48">
        <v>0</v>
      </c>
      <c r="L22" s="26">
        <v>0</v>
      </c>
      <c r="M22" s="28">
        <v>0</v>
      </c>
      <c r="N22" s="48">
        <v>0.062</v>
      </c>
      <c r="O22" s="26">
        <v>7839</v>
      </c>
      <c r="P22" s="28">
        <v>5.832</v>
      </c>
      <c r="Q22" s="48">
        <f t="shared" si="0"/>
        <v>167.258</v>
      </c>
      <c r="R22" s="26">
        <f t="shared" si="1"/>
        <v>12378.426841566119</v>
      </c>
      <c r="S22" s="28">
        <f t="shared" si="2"/>
        <v>24844.690999999995</v>
      </c>
    </row>
    <row r="23" spans="1:19" ht="12.75">
      <c r="A23" s="24" t="s">
        <v>30</v>
      </c>
      <c r="B23" s="48">
        <v>329.819</v>
      </c>
      <c r="C23" s="26">
        <v>17404</v>
      </c>
      <c r="D23" s="28">
        <v>68880.864</v>
      </c>
      <c r="E23" s="48">
        <v>148.212</v>
      </c>
      <c r="F23" s="26">
        <v>10031</v>
      </c>
      <c r="G23" s="28">
        <v>17841.087</v>
      </c>
      <c r="H23" s="48">
        <v>31.696</v>
      </c>
      <c r="I23" s="26">
        <v>9743</v>
      </c>
      <c r="J23" s="28">
        <v>3705.803</v>
      </c>
      <c r="K23" s="48">
        <v>0</v>
      </c>
      <c r="L23" s="26">
        <v>0</v>
      </c>
      <c r="M23" s="28">
        <v>0</v>
      </c>
      <c r="N23" s="48">
        <v>0</v>
      </c>
      <c r="O23" s="26">
        <v>0</v>
      </c>
      <c r="P23" s="28">
        <v>88.982</v>
      </c>
      <c r="Q23" s="48">
        <f t="shared" si="0"/>
        <v>509.72700000000003</v>
      </c>
      <c r="R23" s="26">
        <f t="shared" si="1"/>
        <v>14798.237749488124</v>
      </c>
      <c r="S23" s="28">
        <f t="shared" si="2"/>
        <v>90516.736</v>
      </c>
    </row>
    <row r="24" spans="1:19" ht="12.75">
      <c r="A24" s="24" t="s">
        <v>31</v>
      </c>
      <c r="B24" s="48">
        <v>390.613</v>
      </c>
      <c r="C24" s="26">
        <v>12924</v>
      </c>
      <c r="D24" s="28">
        <v>60580.944</v>
      </c>
      <c r="E24" s="48">
        <v>200.241</v>
      </c>
      <c r="F24" s="26">
        <v>8901</v>
      </c>
      <c r="G24" s="28">
        <v>21388.042</v>
      </c>
      <c r="H24" s="48">
        <v>0</v>
      </c>
      <c r="I24" s="26">
        <v>0</v>
      </c>
      <c r="J24" s="28">
        <v>0</v>
      </c>
      <c r="K24" s="48">
        <v>0</v>
      </c>
      <c r="L24" s="26">
        <v>0</v>
      </c>
      <c r="M24" s="28">
        <v>0</v>
      </c>
      <c r="N24" s="48">
        <v>0</v>
      </c>
      <c r="O24" s="26">
        <v>0</v>
      </c>
      <c r="P24" s="28">
        <v>0</v>
      </c>
      <c r="Q24" s="48">
        <f t="shared" si="0"/>
        <v>590.854</v>
      </c>
      <c r="R24" s="26">
        <f t="shared" si="1"/>
        <v>11560.806617765698</v>
      </c>
      <c r="S24" s="28">
        <f t="shared" si="2"/>
        <v>81968.986</v>
      </c>
    </row>
    <row r="25" spans="1:19" ht="12.75">
      <c r="A25" s="24" t="s">
        <v>32</v>
      </c>
      <c r="B25" s="48">
        <v>279.858</v>
      </c>
      <c r="C25" s="26">
        <v>13705</v>
      </c>
      <c r="D25" s="28">
        <v>46024.718</v>
      </c>
      <c r="E25" s="48">
        <v>264.563</v>
      </c>
      <c r="F25" s="26">
        <v>8116</v>
      </c>
      <c r="G25" s="28">
        <v>25766.289</v>
      </c>
      <c r="H25" s="48">
        <v>29.315</v>
      </c>
      <c r="I25" s="26">
        <v>9170</v>
      </c>
      <c r="J25" s="28">
        <v>3225.676</v>
      </c>
      <c r="K25" s="48">
        <v>0</v>
      </c>
      <c r="L25" s="26">
        <v>0</v>
      </c>
      <c r="M25" s="28">
        <v>0</v>
      </c>
      <c r="N25" s="48">
        <v>0</v>
      </c>
      <c r="O25" s="26">
        <v>0</v>
      </c>
      <c r="P25" s="28">
        <v>0</v>
      </c>
      <c r="Q25" s="48">
        <f t="shared" si="0"/>
        <v>573.7360000000001</v>
      </c>
      <c r="R25" s="26">
        <f t="shared" si="1"/>
        <v>10895.935151358812</v>
      </c>
      <c r="S25" s="28">
        <f t="shared" si="2"/>
        <v>75016.683</v>
      </c>
    </row>
    <row r="26" spans="1:19" ht="12.75">
      <c r="A26" s="24" t="s">
        <v>33</v>
      </c>
      <c r="B26" s="48">
        <v>106.881</v>
      </c>
      <c r="C26" s="26">
        <v>14730</v>
      </c>
      <c r="D26" s="28">
        <v>18891.819</v>
      </c>
      <c r="E26" s="48">
        <v>75.432</v>
      </c>
      <c r="F26" s="26">
        <v>9331</v>
      </c>
      <c r="G26" s="28">
        <v>8445.911</v>
      </c>
      <c r="H26" s="48">
        <v>3.676</v>
      </c>
      <c r="I26" s="26">
        <v>9251</v>
      </c>
      <c r="J26" s="28">
        <v>408.091</v>
      </c>
      <c r="K26" s="48">
        <v>0</v>
      </c>
      <c r="L26" s="26">
        <v>0</v>
      </c>
      <c r="M26" s="28">
        <v>0</v>
      </c>
      <c r="N26" s="48">
        <v>0.691</v>
      </c>
      <c r="O26" s="26">
        <v>15673</v>
      </c>
      <c r="P26" s="28">
        <v>129.964</v>
      </c>
      <c r="Q26" s="48">
        <f t="shared" si="0"/>
        <v>186.67999999999998</v>
      </c>
      <c r="R26" s="26">
        <f t="shared" si="1"/>
        <v>12443.658042282694</v>
      </c>
      <c r="S26" s="28">
        <f t="shared" si="2"/>
        <v>27875.785</v>
      </c>
    </row>
    <row r="27" spans="1:19" ht="12.75">
      <c r="A27" s="24" t="s">
        <v>34</v>
      </c>
      <c r="B27" s="48">
        <v>20.5</v>
      </c>
      <c r="C27" s="26">
        <v>16083</v>
      </c>
      <c r="D27" s="28">
        <v>3956.388</v>
      </c>
      <c r="E27" s="48">
        <v>20.782</v>
      </c>
      <c r="F27" s="26">
        <v>10223</v>
      </c>
      <c r="G27" s="28">
        <v>2549.53</v>
      </c>
      <c r="H27" s="48">
        <v>0</v>
      </c>
      <c r="I27" s="26">
        <v>0</v>
      </c>
      <c r="J27" s="28">
        <v>0</v>
      </c>
      <c r="K27" s="48">
        <v>0</v>
      </c>
      <c r="L27" s="26">
        <v>0</v>
      </c>
      <c r="M27" s="28">
        <v>0</v>
      </c>
      <c r="N27" s="48">
        <v>0</v>
      </c>
      <c r="O27" s="26">
        <v>0</v>
      </c>
      <c r="P27" s="28">
        <v>0</v>
      </c>
      <c r="Q27" s="48">
        <f t="shared" si="0"/>
        <v>41.282</v>
      </c>
      <c r="R27" s="26">
        <f t="shared" si="1"/>
        <v>13133.080600100124</v>
      </c>
      <c r="S27" s="28">
        <f t="shared" si="2"/>
        <v>6505.918</v>
      </c>
    </row>
    <row r="28" spans="1:19" ht="12.75">
      <c r="A28" s="24" t="s">
        <v>35</v>
      </c>
      <c r="B28" s="48">
        <v>21.25</v>
      </c>
      <c r="C28" s="26">
        <v>16729</v>
      </c>
      <c r="D28" s="28">
        <v>4265.847</v>
      </c>
      <c r="E28" s="48">
        <v>56.604</v>
      </c>
      <c r="F28" s="26">
        <v>9682</v>
      </c>
      <c r="G28" s="28">
        <v>6576.408</v>
      </c>
      <c r="H28" s="48">
        <v>0</v>
      </c>
      <c r="I28" s="26">
        <v>0</v>
      </c>
      <c r="J28" s="28">
        <v>0</v>
      </c>
      <c r="K28" s="48">
        <v>0</v>
      </c>
      <c r="L28" s="26">
        <v>0</v>
      </c>
      <c r="M28" s="28">
        <v>0</v>
      </c>
      <c r="N28" s="48">
        <v>0</v>
      </c>
      <c r="O28" s="26">
        <v>0</v>
      </c>
      <c r="P28" s="28">
        <v>0</v>
      </c>
      <c r="Q28" s="48">
        <f t="shared" si="0"/>
        <v>77.854</v>
      </c>
      <c r="R28" s="26">
        <f t="shared" si="1"/>
        <v>11605.32856372184</v>
      </c>
      <c r="S28" s="28">
        <f t="shared" si="2"/>
        <v>10842.255000000001</v>
      </c>
    </row>
    <row r="29" spans="1:19" ht="13.5" thickBot="1">
      <c r="A29" s="29" t="s">
        <v>68</v>
      </c>
      <c r="B29" s="49">
        <v>61.347</v>
      </c>
      <c r="C29" s="31">
        <v>14422</v>
      </c>
      <c r="D29" s="33">
        <v>10617.027</v>
      </c>
      <c r="E29" s="49">
        <v>49.992</v>
      </c>
      <c r="F29" s="31">
        <v>8038</v>
      </c>
      <c r="G29" s="33">
        <v>4821.926</v>
      </c>
      <c r="H29" s="49">
        <v>0</v>
      </c>
      <c r="I29" s="31">
        <v>0</v>
      </c>
      <c r="J29" s="33">
        <v>0</v>
      </c>
      <c r="K29" s="49">
        <v>0</v>
      </c>
      <c r="L29" s="31">
        <v>0</v>
      </c>
      <c r="M29" s="33">
        <v>0</v>
      </c>
      <c r="N29" s="49">
        <v>0</v>
      </c>
      <c r="O29" s="31">
        <v>0</v>
      </c>
      <c r="P29" s="33">
        <v>0</v>
      </c>
      <c r="Q29" s="49">
        <f t="shared" si="0"/>
        <v>111.339</v>
      </c>
      <c r="R29" s="31">
        <f t="shared" si="1"/>
        <v>11555.514389986138</v>
      </c>
      <c r="S29" s="33">
        <f t="shared" si="2"/>
        <v>15438.953000000001</v>
      </c>
    </row>
  </sheetData>
  <printOptions horizontalCentered="1"/>
  <pageMargins left="0.5118110236220472" right="0.5118110236220472" top="1.2598425196850394" bottom="0.98425196850393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39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16.00390625" style="0" customWidth="1"/>
    <col min="2" max="2" width="14.00390625" style="0" customWidth="1"/>
    <col min="3" max="3" width="10.625" style="0" customWidth="1"/>
    <col min="4" max="4" width="13.25390625" style="0" customWidth="1"/>
    <col min="5" max="5" width="10.00390625" style="0" customWidth="1"/>
    <col min="6" max="6" width="10.25390625" style="0" customWidth="1"/>
    <col min="7" max="7" width="10.625" style="0" customWidth="1"/>
    <col min="9" max="9" width="11.375" style="0" customWidth="1"/>
    <col min="10" max="10" width="9.75390625" style="0" customWidth="1"/>
    <col min="11" max="11" width="11.75390625" style="0" customWidth="1"/>
    <col min="12" max="12" width="9.625" style="0" customWidth="1"/>
    <col min="13" max="13" width="10.00390625" style="0" customWidth="1"/>
    <col min="14" max="14" width="9.625" style="0" customWidth="1"/>
    <col min="15" max="15" width="8.25390625" style="0" customWidth="1"/>
  </cols>
  <sheetData>
    <row r="3" ht="13.5" thickBot="1"/>
    <row r="4" spans="1:15" ht="12.75">
      <c r="A4" s="78" t="s">
        <v>69</v>
      </c>
      <c r="B4" s="79" t="s">
        <v>69</v>
      </c>
      <c r="C4" s="80" t="s">
        <v>70</v>
      </c>
      <c r="D4" s="61"/>
      <c r="E4" s="61"/>
      <c r="F4" s="36"/>
      <c r="G4" s="36"/>
      <c r="H4" s="81"/>
      <c r="I4" s="9" t="s">
        <v>71</v>
      </c>
      <c r="J4" s="80" t="s">
        <v>70</v>
      </c>
      <c r="K4" s="61"/>
      <c r="L4" s="61"/>
      <c r="M4" s="36"/>
      <c r="N4" s="36"/>
      <c r="O4" s="40"/>
    </row>
    <row r="5" spans="1:15" ht="12.75">
      <c r="A5" s="82" t="s">
        <v>72</v>
      </c>
      <c r="B5" s="83" t="s">
        <v>73</v>
      </c>
      <c r="C5" s="84" t="s">
        <v>74</v>
      </c>
      <c r="D5" s="85" t="s">
        <v>75</v>
      </c>
      <c r="E5" s="86"/>
      <c r="F5" s="87" t="s">
        <v>76</v>
      </c>
      <c r="G5" s="43" t="s">
        <v>77</v>
      </c>
      <c r="H5" s="43" t="s">
        <v>78</v>
      </c>
      <c r="I5" s="53" t="s">
        <v>79</v>
      </c>
      <c r="J5" s="84" t="s">
        <v>74</v>
      </c>
      <c r="K5" s="85" t="s">
        <v>75</v>
      </c>
      <c r="L5" s="86"/>
      <c r="M5" s="87" t="s">
        <v>76</v>
      </c>
      <c r="N5" s="43" t="s">
        <v>77</v>
      </c>
      <c r="O5" s="44" t="s">
        <v>78</v>
      </c>
    </row>
    <row r="6" spans="1:15" ht="12" customHeight="1" thickBot="1">
      <c r="A6" s="88"/>
      <c r="B6" s="89" t="s">
        <v>80</v>
      </c>
      <c r="C6" s="90"/>
      <c r="D6" s="91" t="s">
        <v>81</v>
      </c>
      <c r="E6" s="89" t="s">
        <v>82</v>
      </c>
      <c r="F6" s="89" t="s">
        <v>83</v>
      </c>
      <c r="G6" s="15" t="s">
        <v>84</v>
      </c>
      <c r="H6" s="92"/>
      <c r="I6" s="15"/>
      <c r="J6" s="16"/>
      <c r="K6" s="91" t="s">
        <v>81</v>
      </c>
      <c r="L6" s="89" t="s">
        <v>82</v>
      </c>
      <c r="M6" s="89" t="s">
        <v>85</v>
      </c>
      <c r="N6" s="15" t="s">
        <v>86</v>
      </c>
      <c r="O6" s="46"/>
    </row>
    <row r="7" spans="1:15" ht="13.5" thickBot="1">
      <c r="A7" s="93" t="s">
        <v>87</v>
      </c>
      <c r="B7" s="94" t="s">
        <v>88</v>
      </c>
      <c r="C7" s="95" t="s">
        <v>89</v>
      </c>
      <c r="D7" s="95" t="s">
        <v>90</v>
      </c>
      <c r="E7" s="95" t="s">
        <v>91</v>
      </c>
      <c r="F7" s="95" t="s">
        <v>92</v>
      </c>
      <c r="G7" s="95" t="s">
        <v>93</v>
      </c>
      <c r="H7" s="95" t="s">
        <v>94</v>
      </c>
      <c r="I7" s="94" t="s">
        <v>95</v>
      </c>
      <c r="J7" s="95" t="s">
        <v>96</v>
      </c>
      <c r="K7" s="95" t="s">
        <v>97</v>
      </c>
      <c r="L7" s="95" t="s">
        <v>98</v>
      </c>
      <c r="M7" s="95" t="s">
        <v>99</v>
      </c>
      <c r="N7" s="95" t="s">
        <v>100</v>
      </c>
      <c r="O7" s="96" t="s">
        <v>101</v>
      </c>
    </row>
    <row r="8" spans="1:15" ht="12.75">
      <c r="A8" s="97" t="s">
        <v>12</v>
      </c>
      <c r="B8" s="98">
        <f aca="true" t="shared" si="0" ref="B8:N8">SUM(B9:B32)</f>
        <v>6360150.517999999</v>
      </c>
      <c r="C8" s="99">
        <f t="shared" si="0"/>
        <v>5608938.450000001</v>
      </c>
      <c r="D8" s="99">
        <f t="shared" si="0"/>
        <v>815491.4300000002</v>
      </c>
      <c r="E8" s="99">
        <f t="shared" si="0"/>
        <v>433398.7220000001</v>
      </c>
      <c r="F8" s="99">
        <f t="shared" si="0"/>
        <v>114964.612</v>
      </c>
      <c r="G8" s="99">
        <f t="shared" si="0"/>
        <v>189875.88199999995</v>
      </c>
      <c r="H8" s="99">
        <f t="shared" si="0"/>
        <v>12972.852000000003</v>
      </c>
      <c r="I8" s="99">
        <f t="shared" si="0"/>
        <v>302438.4699999999</v>
      </c>
      <c r="J8" s="99">
        <f t="shared" si="0"/>
        <v>167995.05100000004</v>
      </c>
      <c r="K8" s="99">
        <f t="shared" si="0"/>
        <v>21547.930999999997</v>
      </c>
      <c r="L8" s="99">
        <f t="shared" si="0"/>
        <v>59504.148</v>
      </c>
      <c r="M8" s="99">
        <f t="shared" si="0"/>
        <v>114964.612</v>
      </c>
      <c r="N8" s="99">
        <f t="shared" si="0"/>
        <v>34424.833000000006</v>
      </c>
      <c r="O8" s="100"/>
    </row>
    <row r="9" spans="1:15" ht="12.75">
      <c r="A9" s="101" t="s">
        <v>13</v>
      </c>
      <c r="B9" s="25">
        <v>1378288.631</v>
      </c>
      <c r="C9" s="102">
        <v>1198104.262</v>
      </c>
      <c r="D9" s="27">
        <v>131093.178</v>
      </c>
      <c r="E9" s="27">
        <v>59602.931</v>
      </c>
      <c r="F9" s="27">
        <v>37385.38</v>
      </c>
      <c r="G9" s="103">
        <v>78724.858</v>
      </c>
      <c r="H9" s="27">
        <v>4471.2</v>
      </c>
      <c r="I9" s="102">
        <v>90926.08</v>
      </c>
      <c r="J9" s="102">
        <v>39555.415</v>
      </c>
      <c r="K9" s="27">
        <v>8502.612</v>
      </c>
      <c r="L9" s="102">
        <v>21044.091</v>
      </c>
      <c r="M9" s="27">
        <v>37385.38</v>
      </c>
      <c r="N9" s="27">
        <v>16035.021</v>
      </c>
      <c r="O9" s="28">
        <v>0</v>
      </c>
    </row>
    <row r="10" spans="1:15" ht="12.75">
      <c r="A10" s="101" t="s">
        <v>14</v>
      </c>
      <c r="B10" s="25">
        <v>167138.694</v>
      </c>
      <c r="C10" s="102">
        <v>156520.876</v>
      </c>
      <c r="D10" s="27">
        <v>40319.776</v>
      </c>
      <c r="E10" s="27">
        <v>4075.589</v>
      </c>
      <c r="F10" s="27">
        <v>1371.974</v>
      </c>
      <c r="G10" s="103">
        <v>5170.255</v>
      </c>
      <c r="H10" s="27">
        <v>0</v>
      </c>
      <c r="I10" s="102">
        <v>7760.774</v>
      </c>
      <c r="J10" s="102">
        <v>6508.924</v>
      </c>
      <c r="K10" s="27">
        <v>451.692</v>
      </c>
      <c r="L10" s="102">
        <v>330.848</v>
      </c>
      <c r="M10" s="27">
        <v>1371.974</v>
      </c>
      <c r="N10" s="27">
        <v>603.602</v>
      </c>
      <c r="O10" s="28">
        <v>0</v>
      </c>
    </row>
    <row r="11" spans="1:15" ht="12.75">
      <c r="A11" s="101" t="s">
        <v>15</v>
      </c>
      <c r="B11" s="25">
        <v>103413.09</v>
      </c>
      <c r="C11" s="102">
        <v>102533.331</v>
      </c>
      <c r="D11" s="27">
        <v>197</v>
      </c>
      <c r="E11" s="27">
        <v>117.491</v>
      </c>
      <c r="F11" s="27">
        <v>217.219</v>
      </c>
      <c r="G11" s="103">
        <v>545.049</v>
      </c>
      <c r="H11" s="27">
        <v>0</v>
      </c>
      <c r="I11" s="102">
        <v>5396.903</v>
      </c>
      <c r="J11" s="102">
        <v>3853.782</v>
      </c>
      <c r="K11" s="27">
        <v>6.5</v>
      </c>
      <c r="L11" s="102">
        <v>18.089</v>
      </c>
      <c r="M11" s="27">
        <v>217.219</v>
      </c>
      <c r="N11" s="27">
        <v>199.4</v>
      </c>
      <c r="O11" s="28">
        <v>0</v>
      </c>
    </row>
    <row r="12" spans="1:15" ht="12.75">
      <c r="A12" s="101" t="s">
        <v>16</v>
      </c>
      <c r="B12" s="25">
        <v>483724.859</v>
      </c>
      <c r="C12" s="102">
        <v>428738.709</v>
      </c>
      <c r="D12" s="27">
        <v>80578.54</v>
      </c>
      <c r="E12" s="27">
        <v>13628.268</v>
      </c>
      <c r="F12" s="27">
        <v>28681.513</v>
      </c>
      <c r="G12" s="103">
        <v>12676.369</v>
      </c>
      <c r="H12" s="27">
        <v>0</v>
      </c>
      <c r="I12" s="102">
        <v>22717.916</v>
      </c>
      <c r="J12" s="102">
        <v>14470.454</v>
      </c>
      <c r="K12" s="27">
        <v>1867.574</v>
      </c>
      <c r="L12" s="102">
        <v>2269.07</v>
      </c>
      <c r="M12" s="27">
        <v>28681.513</v>
      </c>
      <c r="N12" s="27">
        <v>2385.399</v>
      </c>
      <c r="O12" s="28">
        <v>0</v>
      </c>
    </row>
    <row r="13" spans="1:15" ht="12.75">
      <c r="A13" s="101" t="s">
        <v>17</v>
      </c>
      <c r="B13" s="25">
        <v>352208.432</v>
      </c>
      <c r="C13" s="102">
        <v>333415.467</v>
      </c>
      <c r="D13" s="27">
        <v>44494.032</v>
      </c>
      <c r="E13" s="27">
        <v>6558.789</v>
      </c>
      <c r="F13" s="27">
        <v>4412.993</v>
      </c>
      <c r="G13" s="103">
        <v>5298.383</v>
      </c>
      <c r="H13" s="27">
        <v>2522.8</v>
      </c>
      <c r="I13" s="102">
        <v>14885.367</v>
      </c>
      <c r="J13" s="102">
        <v>9225.427</v>
      </c>
      <c r="K13" s="27">
        <v>1539.997</v>
      </c>
      <c r="L13" s="102">
        <v>1373.764</v>
      </c>
      <c r="M13" s="27">
        <v>4412.993</v>
      </c>
      <c r="N13" s="27">
        <v>1041.495</v>
      </c>
      <c r="O13" s="28">
        <v>0</v>
      </c>
    </row>
    <row r="14" spans="1:15" ht="12.75">
      <c r="A14" s="101" t="s">
        <v>18</v>
      </c>
      <c r="B14" s="25">
        <v>119662.078</v>
      </c>
      <c r="C14" s="102">
        <v>70413.305</v>
      </c>
      <c r="D14" s="27">
        <v>0</v>
      </c>
      <c r="E14" s="27">
        <v>47856.246</v>
      </c>
      <c r="F14" s="27">
        <v>696.927</v>
      </c>
      <c r="G14" s="103">
        <v>695.6</v>
      </c>
      <c r="H14" s="27">
        <v>0</v>
      </c>
      <c r="I14" s="102">
        <v>1944.629</v>
      </c>
      <c r="J14" s="102">
        <v>737.099</v>
      </c>
      <c r="K14" s="27">
        <v>62.384</v>
      </c>
      <c r="L14" s="102">
        <v>632.606</v>
      </c>
      <c r="M14" s="27">
        <v>696.927</v>
      </c>
      <c r="N14" s="27">
        <v>59</v>
      </c>
      <c r="O14" s="28">
        <v>0</v>
      </c>
    </row>
    <row r="15" spans="1:15" ht="12.75">
      <c r="A15" s="101" t="s">
        <v>19</v>
      </c>
      <c r="B15" s="25">
        <v>107548.195</v>
      </c>
      <c r="C15" s="102">
        <v>103508.701</v>
      </c>
      <c r="D15" s="27">
        <v>8719.056</v>
      </c>
      <c r="E15" s="27">
        <v>1939.746</v>
      </c>
      <c r="F15" s="27">
        <v>1289.6</v>
      </c>
      <c r="G15" s="103">
        <v>810.148</v>
      </c>
      <c r="H15" s="27">
        <v>0</v>
      </c>
      <c r="I15" s="102">
        <v>6204.338</v>
      </c>
      <c r="J15" s="102">
        <v>4949.391</v>
      </c>
      <c r="K15" s="27">
        <v>160.759</v>
      </c>
      <c r="L15" s="102">
        <v>894.836</v>
      </c>
      <c r="M15" s="27">
        <v>1289.6</v>
      </c>
      <c r="N15" s="27">
        <v>168</v>
      </c>
      <c r="O15" s="28">
        <v>0</v>
      </c>
    </row>
    <row r="16" spans="1:15" ht="12.75">
      <c r="A16" s="101" t="s">
        <v>102</v>
      </c>
      <c r="B16" s="25">
        <v>84851.381</v>
      </c>
      <c r="C16" s="102">
        <v>82336.308</v>
      </c>
      <c r="D16" s="27">
        <v>0</v>
      </c>
      <c r="E16" s="27">
        <v>1351.43</v>
      </c>
      <c r="F16" s="27">
        <v>580.695</v>
      </c>
      <c r="G16" s="27">
        <v>0</v>
      </c>
      <c r="H16" s="27">
        <v>582.948</v>
      </c>
      <c r="I16" s="102">
        <v>4171.95</v>
      </c>
      <c r="J16" s="102">
        <v>3260.084</v>
      </c>
      <c r="K16" s="27">
        <v>0</v>
      </c>
      <c r="L16" s="102">
        <v>102.775</v>
      </c>
      <c r="M16" s="27">
        <v>580.695</v>
      </c>
      <c r="N16" s="27">
        <v>0</v>
      </c>
      <c r="O16" s="28">
        <v>0</v>
      </c>
    </row>
    <row r="17" spans="1:15" ht="12.75">
      <c r="A17" s="101" t="s">
        <v>21</v>
      </c>
      <c r="B17" s="25">
        <v>72195.605</v>
      </c>
      <c r="C17" s="102">
        <v>69511.209</v>
      </c>
      <c r="D17" s="27">
        <v>7145.294</v>
      </c>
      <c r="E17" s="27">
        <v>1567.147</v>
      </c>
      <c r="F17" s="27">
        <v>129.249</v>
      </c>
      <c r="G17" s="103">
        <v>988</v>
      </c>
      <c r="H17" s="27">
        <v>0</v>
      </c>
      <c r="I17" s="102">
        <v>4484.252</v>
      </c>
      <c r="J17" s="102">
        <v>1976.681</v>
      </c>
      <c r="K17" s="27">
        <v>22.38</v>
      </c>
      <c r="L17" s="102">
        <v>1818.562</v>
      </c>
      <c r="M17" s="27">
        <v>129.249</v>
      </c>
      <c r="N17" s="27">
        <v>249.125</v>
      </c>
      <c r="O17" s="28">
        <v>0</v>
      </c>
    </row>
    <row r="18" spans="1:15" ht="12.75">
      <c r="A18" s="101" t="s">
        <v>22</v>
      </c>
      <c r="B18" s="25">
        <v>782682.197</v>
      </c>
      <c r="C18" s="102">
        <v>703820.552</v>
      </c>
      <c r="D18" s="27">
        <v>154536.31</v>
      </c>
      <c r="E18" s="27">
        <v>48407.771</v>
      </c>
      <c r="F18" s="27">
        <v>9582.974</v>
      </c>
      <c r="G18" s="103">
        <v>20275.9</v>
      </c>
      <c r="H18" s="27">
        <v>595</v>
      </c>
      <c r="I18" s="102">
        <v>27419.107</v>
      </c>
      <c r="J18" s="102">
        <v>17608.971</v>
      </c>
      <c r="K18" s="27">
        <v>1143.57</v>
      </c>
      <c r="L18" s="102">
        <v>4419.42</v>
      </c>
      <c r="M18" s="27">
        <v>9582.974</v>
      </c>
      <c r="N18" s="27">
        <v>2548.612</v>
      </c>
      <c r="O18" s="28">
        <v>0</v>
      </c>
    </row>
    <row r="19" spans="1:15" ht="12.75">
      <c r="A19" s="101" t="s">
        <v>23</v>
      </c>
      <c r="B19" s="25">
        <v>252754.891</v>
      </c>
      <c r="C19" s="102">
        <v>218639.984</v>
      </c>
      <c r="D19" s="27">
        <v>42137.55</v>
      </c>
      <c r="E19" s="27">
        <v>20551.461</v>
      </c>
      <c r="F19" s="27">
        <v>3472.388</v>
      </c>
      <c r="G19" s="103">
        <v>10091.058</v>
      </c>
      <c r="H19" s="27">
        <v>0</v>
      </c>
      <c r="I19" s="102">
        <v>9408.717</v>
      </c>
      <c r="J19" s="102">
        <v>5825.95</v>
      </c>
      <c r="K19" s="27">
        <v>26</v>
      </c>
      <c r="L19" s="102">
        <v>1159.515</v>
      </c>
      <c r="M19" s="27">
        <v>3472.388</v>
      </c>
      <c r="N19" s="27">
        <v>1432.75</v>
      </c>
      <c r="O19" s="28">
        <v>0</v>
      </c>
    </row>
    <row r="20" spans="1:15" ht="12.75">
      <c r="A20" s="101" t="s">
        <v>24</v>
      </c>
      <c r="B20" s="25">
        <v>267784.05</v>
      </c>
      <c r="C20" s="102">
        <v>251228.461</v>
      </c>
      <c r="D20" s="27">
        <v>39221.471</v>
      </c>
      <c r="E20" s="27">
        <v>6507.939</v>
      </c>
      <c r="F20" s="27">
        <v>7060.309</v>
      </c>
      <c r="G20" s="103">
        <v>2987.341</v>
      </c>
      <c r="H20" s="27">
        <v>0</v>
      </c>
      <c r="I20" s="102">
        <v>9557.082</v>
      </c>
      <c r="J20" s="102">
        <v>5637.148</v>
      </c>
      <c r="K20" s="27">
        <v>155.415</v>
      </c>
      <c r="L20" s="102">
        <v>1476.661</v>
      </c>
      <c r="M20" s="27">
        <v>7060.309</v>
      </c>
      <c r="N20" s="27">
        <v>914.608</v>
      </c>
      <c r="O20" s="28">
        <v>0</v>
      </c>
    </row>
    <row r="21" spans="1:15" ht="12.75">
      <c r="A21" s="104" t="s">
        <v>25</v>
      </c>
      <c r="B21" s="25">
        <v>132846.175</v>
      </c>
      <c r="C21" s="102">
        <v>128461.367</v>
      </c>
      <c r="D21" s="27">
        <v>19336.008</v>
      </c>
      <c r="E21" s="27">
        <v>998.674</v>
      </c>
      <c r="F21" s="27">
        <v>0</v>
      </c>
      <c r="G21" s="103">
        <v>3386.134</v>
      </c>
      <c r="H21" s="27">
        <v>0</v>
      </c>
      <c r="I21" s="102">
        <v>17777.963</v>
      </c>
      <c r="J21" s="102">
        <v>12416.814</v>
      </c>
      <c r="K21" s="27">
        <v>3083.874</v>
      </c>
      <c r="L21" s="102">
        <v>5050.071</v>
      </c>
      <c r="M21" s="27">
        <v>0</v>
      </c>
      <c r="N21" s="27">
        <v>311.078</v>
      </c>
      <c r="O21" s="28">
        <v>0</v>
      </c>
    </row>
    <row r="22" spans="1:15" ht="12.75">
      <c r="A22" s="101" t="s">
        <v>26</v>
      </c>
      <c r="B22" s="25">
        <v>144160.053</v>
      </c>
      <c r="C22" s="102">
        <v>133156.25</v>
      </c>
      <c r="D22" s="27">
        <v>20942.327</v>
      </c>
      <c r="E22" s="27">
        <v>7477.323</v>
      </c>
      <c r="F22" s="27">
        <v>894.485</v>
      </c>
      <c r="G22" s="103">
        <v>2631.995</v>
      </c>
      <c r="H22" s="27">
        <v>0</v>
      </c>
      <c r="I22" s="102">
        <v>4069.991</v>
      </c>
      <c r="J22" s="102">
        <v>2628.641</v>
      </c>
      <c r="K22" s="27">
        <v>183.079</v>
      </c>
      <c r="L22" s="102">
        <v>811.357</v>
      </c>
      <c r="M22" s="27">
        <v>894.485</v>
      </c>
      <c r="N22" s="27">
        <v>475.34</v>
      </c>
      <c r="O22" s="28">
        <v>0</v>
      </c>
    </row>
    <row r="23" spans="1:15" ht="12.75">
      <c r="A23" s="101" t="s">
        <v>27</v>
      </c>
      <c r="B23" s="25">
        <v>453142.852</v>
      </c>
      <c r="C23" s="102">
        <v>405371.907</v>
      </c>
      <c r="D23" s="27">
        <v>74840.234</v>
      </c>
      <c r="E23" s="27">
        <v>16249.266</v>
      </c>
      <c r="F23" s="27">
        <v>8362.289</v>
      </c>
      <c r="G23" s="103">
        <v>20607.796</v>
      </c>
      <c r="H23" s="27">
        <v>2551.594</v>
      </c>
      <c r="I23" s="102">
        <v>20710.593</v>
      </c>
      <c r="J23" s="102">
        <v>9170.666</v>
      </c>
      <c r="K23" s="27">
        <v>1202.195</v>
      </c>
      <c r="L23" s="102">
        <v>6285.31</v>
      </c>
      <c r="M23" s="27">
        <v>8362.289</v>
      </c>
      <c r="N23" s="27">
        <v>3237.38</v>
      </c>
      <c r="O23" s="28">
        <v>0</v>
      </c>
    </row>
    <row r="24" spans="1:15" ht="12.75">
      <c r="A24" s="101" t="s">
        <v>28</v>
      </c>
      <c r="B24" s="25">
        <v>391662.212</v>
      </c>
      <c r="C24" s="102">
        <v>353739.213</v>
      </c>
      <c r="D24" s="27">
        <v>31792.074</v>
      </c>
      <c r="E24" s="27">
        <v>20835.789</v>
      </c>
      <c r="F24" s="27">
        <v>4965.454</v>
      </c>
      <c r="G24" s="103">
        <v>11968.656</v>
      </c>
      <c r="H24" s="27">
        <v>153.1</v>
      </c>
      <c r="I24" s="102">
        <v>11629.302</v>
      </c>
      <c r="J24" s="102">
        <v>5188.808</v>
      </c>
      <c r="K24" s="27">
        <v>222.37</v>
      </c>
      <c r="L24" s="102">
        <v>1878.777</v>
      </c>
      <c r="M24" s="27">
        <v>4965.454</v>
      </c>
      <c r="N24" s="27">
        <v>2713.448</v>
      </c>
      <c r="O24" s="28">
        <v>0</v>
      </c>
    </row>
    <row r="25" spans="1:15" ht="12.75">
      <c r="A25" s="101" t="s">
        <v>29</v>
      </c>
      <c r="B25" s="25">
        <v>70034.765</v>
      </c>
      <c r="C25" s="102">
        <v>67790.352</v>
      </c>
      <c r="D25" s="27">
        <v>5926.424</v>
      </c>
      <c r="E25" s="27">
        <v>792.127</v>
      </c>
      <c r="F25" s="27">
        <v>379.586</v>
      </c>
      <c r="G25" s="103">
        <v>1043</v>
      </c>
      <c r="H25" s="27">
        <v>29.7</v>
      </c>
      <c r="I25" s="102">
        <v>4432.22</v>
      </c>
      <c r="J25" s="102">
        <v>2571.483</v>
      </c>
      <c r="K25" s="27">
        <v>351.784</v>
      </c>
      <c r="L25" s="102">
        <v>521.795</v>
      </c>
      <c r="M25" s="27">
        <v>379.586</v>
      </c>
      <c r="N25" s="27">
        <v>186.505</v>
      </c>
      <c r="O25" s="28">
        <v>0</v>
      </c>
    </row>
    <row r="26" spans="1:15" ht="12.75">
      <c r="A26" s="101" t="s">
        <v>30</v>
      </c>
      <c r="B26" s="25">
        <v>308764.534</v>
      </c>
      <c r="C26" s="102">
        <v>267145.492</v>
      </c>
      <c r="D26" s="27">
        <v>19661.062</v>
      </c>
      <c r="E26" s="27">
        <v>36284.175</v>
      </c>
      <c r="F26" s="27">
        <v>1371.548</v>
      </c>
      <c r="G26" s="103">
        <v>3963.319</v>
      </c>
      <c r="H26" s="27">
        <v>0</v>
      </c>
      <c r="I26" s="102">
        <v>15432.072</v>
      </c>
      <c r="J26" s="102">
        <v>6257.926</v>
      </c>
      <c r="K26" s="27">
        <v>970.438</v>
      </c>
      <c r="L26" s="102">
        <v>4292.571</v>
      </c>
      <c r="M26" s="27">
        <v>1371.548</v>
      </c>
      <c r="N26" s="27">
        <v>1115.4</v>
      </c>
      <c r="O26" s="28">
        <v>0</v>
      </c>
    </row>
    <row r="27" spans="1:15" ht="12.75">
      <c r="A27" s="101" t="s">
        <v>31</v>
      </c>
      <c r="B27" s="25">
        <v>256030.727</v>
      </c>
      <c r="C27" s="102">
        <v>191432.076</v>
      </c>
      <c r="D27" s="27">
        <v>55831.714</v>
      </c>
      <c r="E27" s="27">
        <v>59574.922</v>
      </c>
      <c r="F27" s="27">
        <v>188.858</v>
      </c>
      <c r="G27" s="103">
        <v>4736.871</v>
      </c>
      <c r="H27" s="27">
        <v>98</v>
      </c>
      <c r="I27" s="102">
        <v>8413.506</v>
      </c>
      <c r="J27" s="102">
        <v>5115.325</v>
      </c>
      <c r="K27" s="27">
        <v>1109.915</v>
      </c>
      <c r="L27" s="102">
        <v>2487.48</v>
      </c>
      <c r="M27" s="27">
        <v>188.858</v>
      </c>
      <c r="N27" s="27">
        <v>502.25</v>
      </c>
      <c r="O27" s="28">
        <v>0</v>
      </c>
    </row>
    <row r="28" spans="1:15" ht="12.75">
      <c r="A28" s="101" t="s">
        <v>32</v>
      </c>
      <c r="B28" s="25">
        <v>262180.527</v>
      </c>
      <c r="C28" s="102">
        <v>183753.196</v>
      </c>
      <c r="D28" s="27">
        <v>35756.892</v>
      </c>
      <c r="E28" s="27">
        <v>71623.1</v>
      </c>
      <c r="F28" s="27">
        <v>3529.081</v>
      </c>
      <c r="G28" s="103">
        <v>3275.15</v>
      </c>
      <c r="H28" s="27">
        <v>0</v>
      </c>
      <c r="I28" s="102">
        <v>5080.37</v>
      </c>
      <c r="J28" s="102">
        <v>2275.271</v>
      </c>
      <c r="K28" s="27">
        <v>357.608</v>
      </c>
      <c r="L28" s="102">
        <v>2004.25</v>
      </c>
      <c r="M28" s="27">
        <v>3529.081</v>
      </c>
      <c r="N28" s="27">
        <v>246.42</v>
      </c>
      <c r="O28" s="28">
        <v>0</v>
      </c>
    </row>
    <row r="29" spans="1:15" ht="12.75">
      <c r="A29" s="101" t="s">
        <v>33</v>
      </c>
      <c r="B29" s="25">
        <v>83625.346</v>
      </c>
      <c r="C29" s="102">
        <v>75585.832</v>
      </c>
      <c r="D29" s="27">
        <v>1618.03</v>
      </c>
      <c r="E29" s="27">
        <v>7015.988</v>
      </c>
      <c r="F29" s="27">
        <v>83.216</v>
      </c>
      <c r="G29" s="27">
        <v>0</v>
      </c>
      <c r="H29" s="27">
        <v>940.31</v>
      </c>
      <c r="I29" s="102">
        <v>5209.741</v>
      </c>
      <c r="J29" s="102">
        <v>4680.562</v>
      </c>
      <c r="K29" s="27">
        <v>56.035</v>
      </c>
      <c r="L29" s="102">
        <v>464.18</v>
      </c>
      <c r="M29" s="27">
        <v>83.216</v>
      </c>
      <c r="N29" s="27">
        <v>0</v>
      </c>
      <c r="O29" s="28">
        <v>0</v>
      </c>
    </row>
    <row r="30" spans="1:15" ht="12.75">
      <c r="A30" s="101" t="s">
        <v>34</v>
      </c>
      <c r="B30" s="25">
        <v>18627.77</v>
      </c>
      <c r="C30" s="102">
        <v>18627.77</v>
      </c>
      <c r="D30" s="27">
        <v>1016.665</v>
      </c>
      <c r="E30" s="27">
        <v>0</v>
      </c>
      <c r="F30" s="27">
        <v>0</v>
      </c>
      <c r="G30" s="27">
        <v>0</v>
      </c>
      <c r="H30" s="27">
        <v>0</v>
      </c>
      <c r="I30" s="102">
        <v>840.541</v>
      </c>
      <c r="J30" s="102">
        <v>810.941</v>
      </c>
      <c r="K30" s="27">
        <v>70.75</v>
      </c>
      <c r="L30" s="102">
        <v>29.6</v>
      </c>
      <c r="M30" s="27">
        <v>0</v>
      </c>
      <c r="N30" s="27">
        <v>0</v>
      </c>
      <c r="O30" s="28">
        <v>0</v>
      </c>
    </row>
    <row r="31" spans="1:15" ht="12.75">
      <c r="A31" s="101" t="s">
        <v>35</v>
      </c>
      <c r="B31" s="25">
        <v>25009.013</v>
      </c>
      <c r="C31" s="102">
        <v>25009.013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102">
        <v>1157.457</v>
      </c>
      <c r="J31" s="102">
        <v>1157.457</v>
      </c>
      <c r="K31" s="27">
        <v>0</v>
      </c>
      <c r="L31" s="27">
        <v>0</v>
      </c>
      <c r="M31" s="27">
        <v>0</v>
      </c>
      <c r="N31" s="27">
        <v>0</v>
      </c>
      <c r="O31" s="28">
        <v>0</v>
      </c>
    </row>
    <row r="32" spans="1:15" ht="13.5" thickBot="1">
      <c r="A32" s="105" t="s">
        <v>36</v>
      </c>
      <c r="B32" s="30">
        <v>41814.441</v>
      </c>
      <c r="C32" s="106">
        <v>40094.817</v>
      </c>
      <c r="D32" s="32">
        <v>327.793</v>
      </c>
      <c r="E32" s="32">
        <v>382.55</v>
      </c>
      <c r="F32" s="32">
        <v>308.874</v>
      </c>
      <c r="G32" s="32">
        <v>0</v>
      </c>
      <c r="H32" s="32">
        <v>1028.2</v>
      </c>
      <c r="I32" s="106">
        <v>2807.599</v>
      </c>
      <c r="J32" s="106">
        <v>2111.831</v>
      </c>
      <c r="K32" s="32">
        <v>1</v>
      </c>
      <c r="L32" s="106">
        <v>138.52</v>
      </c>
      <c r="M32" s="32">
        <v>308.874</v>
      </c>
      <c r="N32" s="32">
        <v>0</v>
      </c>
      <c r="O32" s="33">
        <v>0</v>
      </c>
    </row>
    <row r="33" spans="1:15" ht="12.75">
      <c r="A33" s="68"/>
      <c r="B33" s="68"/>
      <c r="C33" s="68"/>
      <c r="D33" s="68"/>
      <c r="E33" s="68"/>
      <c r="F33" s="107"/>
      <c r="G33" s="68"/>
      <c r="H33" s="68"/>
      <c r="I33" s="68"/>
      <c r="J33" s="68"/>
      <c r="K33" s="68"/>
      <c r="L33" s="68"/>
      <c r="M33" s="68"/>
      <c r="N33" s="68"/>
      <c r="O33" s="68"/>
    </row>
    <row r="34" spans="1:2" ht="12.75">
      <c r="A34" s="41" t="s">
        <v>103</v>
      </c>
      <c r="B34" s="108" t="s">
        <v>104</v>
      </c>
    </row>
    <row r="35" spans="2:9" ht="12.75">
      <c r="B35" s="108" t="s">
        <v>105</v>
      </c>
      <c r="C35" s="41"/>
      <c r="D35" s="41"/>
      <c r="E35" s="41"/>
      <c r="F35" s="41"/>
      <c r="G35" s="41"/>
      <c r="H35" s="41"/>
      <c r="I35" s="41"/>
    </row>
    <row r="39" ht="12.75">
      <c r="B39" s="109"/>
    </row>
  </sheetData>
  <printOptions/>
  <pageMargins left="0.75" right="0.75" top="1.25" bottom="1" header="0.4921259845" footer="0.492125984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A2" sqref="A2"/>
    </sheetView>
  </sheetViews>
  <sheetFormatPr defaultColWidth="9.00390625" defaultRowHeight="12.75"/>
  <cols>
    <col min="1" max="1" width="19.125" style="123" customWidth="1"/>
    <col min="2" max="2" width="12.75390625" style="123" customWidth="1"/>
    <col min="3" max="3" width="10.125" style="124" customWidth="1"/>
    <col min="4" max="4" width="12.75390625" style="123" customWidth="1"/>
    <col min="5" max="6" width="11.125" style="123" customWidth="1"/>
  </cols>
  <sheetData>
    <row r="4" spans="1:6" ht="12.75">
      <c r="A4" s="110" t="s">
        <v>106</v>
      </c>
      <c r="B4" s="111"/>
      <c r="C4" s="112"/>
      <c r="D4" s="111"/>
      <c r="E4" s="111"/>
      <c r="F4" s="113"/>
    </row>
    <row r="5" spans="1:6" ht="12.75">
      <c r="A5" s="114" t="s">
        <v>107</v>
      </c>
      <c r="B5" s="115" t="s">
        <v>108</v>
      </c>
      <c r="C5" s="116" t="s">
        <v>109</v>
      </c>
      <c r="D5" s="115" t="s">
        <v>110</v>
      </c>
      <c r="E5" s="115" t="s">
        <v>111</v>
      </c>
      <c r="F5" s="117" t="s">
        <v>112</v>
      </c>
    </row>
    <row r="6" spans="1:6" ht="12.75">
      <c r="A6" s="118" t="s">
        <v>67</v>
      </c>
      <c r="B6" s="119" t="s">
        <v>113</v>
      </c>
      <c r="C6" s="120" t="s">
        <v>114</v>
      </c>
      <c r="D6" s="119" t="s">
        <v>115</v>
      </c>
      <c r="E6" s="119" t="s">
        <v>115</v>
      </c>
      <c r="F6" s="121" t="s">
        <v>115</v>
      </c>
    </row>
    <row r="7" spans="1:6" ht="12.75">
      <c r="A7" s="102" t="s">
        <v>12</v>
      </c>
      <c r="B7" s="102">
        <v>29299.223</v>
      </c>
      <c r="C7" s="122">
        <v>15953</v>
      </c>
      <c r="D7" s="102">
        <v>5608938.45</v>
      </c>
      <c r="E7" s="102">
        <v>167995.051</v>
      </c>
      <c r="F7" s="102">
        <f aca="true" t="shared" si="0" ref="F7:F31">SUM(D7:E7)</f>
        <v>5776933.501</v>
      </c>
    </row>
    <row r="8" spans="1:6" ht="12.75">
      <c r="A8" s="102" t="s">
        <v>13</v>
      </c>
      <c r="B8" s="102">
        <v>6437.907</v>
      </c>
      <c r="C8" s="122">
        <v>15508</v>
      </c>
      <c r="D8" s="102">
        <v>1198104.262</v>
      </c>
      <c r="E8" s="102">
        <v>39555.415</v>
      </c>
      <c r="F8" s="102">
        <f t="shared" si="0"/>
        <v>1237659.6770000001</v>
      </c>
    </row>
    <row r="9" spans="1:6" ht="12.75">
      <c r="A9" s="102" t="s">
        <v>14</v>
      </c>
      <c r="B9" s="102">
        <v>962.367</v>
      </c>
      <c r="C9" s="122">
        <v>13553</v>
      </c>
      <c r="D9" s="102">
        <v>156520.876</v>
      </c>
      <c r="E9" s="102">
        <v>6508.924</v>
      </c>
      <c r="F9" s="102">
        <f t="shared" si="0"/>
        <v>163029.8</v>
      </c>
    </row>
    <row r="10" spans="1:6" ht="12.75">
      <c r="A10" s="102" t="s">
        <v>15</v>
      </c>
      <c r="B10" s="102">
        <v>570.119</v>
      </c>
      <c r="C10" s="122">
        <v>14987</v>
      </c>
      <c r="D10" s="102">
        <v>102533.331</v>
      </c>
      <c r="E10" s="102">
        <v>3853.782</v>
      </c>
      <c r="F10" s="102">
        <f t="shared" si="0"/>
        <v>106387.11300000001</v>
      </c>
    </row>
    <row r="11" spans="1:6" ht="12.75">
      <c r="A11" s="102" t="s">
        <v>16</v>
      </c>
      <c r="B11" s="102">
        <v>2358.58</v>
      </c>
      <c r="C11" s="122">
        <v>15148</v>
      </c>
      <c r="D11" s="102">
        <v>428738.709</v>
      </c>
      <c r="E11" s="102">
        <v>14470.454</v>
      </c>
      <c r="F11" s="102">
        <f t="shared" si="0"/>
        <v>443209.163</v>
      </c>
    </row>
    <row r="12" spans="1:6" ht="12.75">
      <c r="A12" s="102" t="s">
        <v>17</v>
      </c>
      <c r="B12" s="102">
        <v>1914.276</v>
      </c>
      <c r="C12" s="122">
        <v>14514</v>
      </c>
      <c r="D12" s="102">
        <v>333415.467</v>
      </c>
      <c r="E12" s="102">
        <v>9225.427</v>
      </c>
      <c r="F12" s="102">
        <f t="shared" si="0"/>
        <v>342640.89400000003</v>
      </c>
    </row>
    <row r="13" spans="1:6" ht="12.75">
      <c r="A13" s="102" t="s">
        <v>18</v>
      </c>
      <c r="B13" s="102">
        <v>490.556</v>
      </c>
      <c r="C13" s="122">
        <v>11961</v>
      </c>
      <c r="D13" s="102">
        <v>70413.305</v>
      </c>
      <c r="E13" s="102">
        <v>737.099</v>
      </c>
      <c r="F13" s="102">
        <f t="shared" si="0"/>
        <v>71150.404</v>
      </c>
    </row>
    <row r="14" spans="1:6" ht="12.75">
      <c r="A14" s="102" t="s">
        <v>19</v>
      </c>
      <c r="B14" s="102">
        <v>561.48</v>
      </c>
      <c r="C14" s="122">
        <v>15362</v>
      </c>
      <c r="D14" s="102">
        <v>103508.701</v>
      </c>
      <c r="E14" s="102">
        <v>4949.391</v>
      </c>
      <c r="F14" s="102">
        <f t="shared" si="0"/>
        <v>108458.092</v>
      </c>
    </row>
    <row r="15" spans="1:6" ht="12.75">
      <c r="A15" s="102" t="s">
        <v>116</v>
      </c>
      <c r="B15" s="102">
        <v>479.921</v>
      </c>
      <c r="C15" s="122">
        <v>14297</v>
      </c>
      <c r="D15" s="102">
        <v>82336.308</v>
      </c>
      <c r="E15" s="102">
        <v>3260.084</v>
      </c>
      <c r="F15" s="102">
        <f t="shared" si="0"/>
        <v>85596.392</v>
      </c>
    </row>
    <row r="16" spans="1:6" ht="12.75">
      <c r="A16" s="102" t="s">
        <v>21</v>
      </c>
      <c r="B16" s="102">
        <v>388.14</v>
      </c>
      <c r="C16" s="122">
        <v>14924</v>
      </c>
      <c r="D16" s="102">
        <v>69511.209</v>
      </c>
      <c r="E16" s="102">
        <v>1976.681</v>
      </c>
      <c r="F16" s="102">
        <f t="shared" si="0"/>
        <v>71487.89</v>
      </c>
    </row>
    <row r="17" spans="1:6" ht="12.75">
      <c r="A17" s="102" t="s">
        <v>22</v>
      </c>
      <c r="B17" s="102">
        <v>2981.423</v>
      </c>
      <c r="C17" s="122">
        <v>19672</v>
      </c>
      <c r="D17" s="102">
        <v>703820.552</v>
      </c>
      <c r="E17" s="102">
        <v>17608.971</v>
      </c>
      <c r="F17" s="102">
        <f t="shared" si="0"/>
        <v>721429.523</v>
      </c>
    </row>
    <row r="18" spans="1:6" ht="12.75">
      <c r="A18" s="102" t="s">
        <v>23</v>
      </c>
      <c r="B18" s="102">
        <v>1024.317</v>
      </c>
      <c r="C18" s="122">
        <v>17787</v>
      </c>
      <c r="D18" s="102">
        <v>218639.984</v>
      </c>
      <c r="E18" s="102">
        <v>5825.95</v>
      </c>
      <c r="F18" s="102">
        <f t="shared" si="0"/>
        <v>224465.934</v>
      </c>
    </row>
    <row r="19" spans="1:6" ht="12.75">
      <c r="A19" s="102" t="s">
        <v>24</v>
      </c>
      <c r="B19" s="102">
        <v>1368.511</v>
      </c>
      <c r="C19" s="122">
        <v>15298</v>
      </c>
      <c r="D19" s="102">
        <v>251228.461</v>
      </c>
      <c r="E19" s="102">
        <v>5637.148</v>
      </c>
      <c r="F19" s="102">
        <f t="shared" si="0"/>
        <v>256865.609</v>
      </c>
    </row>
    <row r="20" spans="1:6" ht="12.75">
      <c r="A20" s="102" t="s">
        <v>25</v>
      </c>
      <c r="B20" s="102">
        <v>750.592</v>
      </c>
      <c r="C20" s="122">
        <v>14262</v>
      </c>
      <c r="D20" s="102">
        <v>128461.367</v>
      </c>
      <c r="E20" s="102">
        <v>12416.814</v>
      </c>
      <c r="F20" s="102">
        <f t="shared" si="0"/>
        <v>140878.181</v>
      </c>
    </row>
    <row r="21" spans="1:6" ht="12.75">
      <c r="A21" s="102" t="s">
        <v>26</v>
      </c>
      <c r="B21" s="102">
        <v>714.124</v>
      </c>
      <c r="C21" s="122">
        <v>15538</v>
      </c>
      <c r="D21" s="102">
        <v>133156.25</v>
      </c>
      <c r="E21" s="102">
        <v>2628.641</v>
      </c>
      <c r="F21" s="102">
        <f t="shared" si="0"/>
        <v>135784.891</v>
      </c>
    </row>
    <row r="22" spans="1:6" ht="12.75">
      <c r="A22" s="102" t="s">
        <v>27</v>
      </c>
      <c r="B22" s="102">
        <v>2150.771</v>
      </c>
      <c r="C22" s="122">
        <v>15706</v>
      </c>
      <c r="D22" s="102">
        <v>405371.907</v>
      </c>
      <c r="E22" s="102">
        <v>9170.666</v>
      </c>
      <c r="F22" s="102">
        <f t="shared" si="0"/>
        <v>414542.57300000003</v>
      </c>
    </row>
    <row r="23" spans="1:6" ht="12.75">
      <c r="A23" s="102" t="s">
        <v>28</v>
      </c>
      <c r="B23" s="102">
        <v>1732.089</v>
      </c>
      <c r="C23" s="122">
        <v>17019</v>
      </c>
      <c r="D23" s="102">
        <v>353739.213</v>
      </c>
      <c r="E23" s="102">
        <v>5188.808</v>
      </c>
      <c r="F23" s="102">
        <f t="shared" si="0"/>
        <v>358928.021</v>
      </c>
    </row>
    <row r="24" spans="1:6" ht="12.75">
      <c r="A24" s="102" t="s">
        <v>29</v>
      </c>
      <c r="B24" s="102">
        <v>349.131</v>
      </c>
      <c r="C24" s="122">
        <v>16093</v>
      </c>
      <c r="D24" s="102">
        <v>67790.352</v>
      </c>
      <c r="E24" s="102">
        <v>2571.483</v>
      </c>
      <c r="F24" s="102">
        <f t="shared" si="0"/>
        <v>70361.83499999999</v>
      </c>
    </row>
    <row r="25" spans="1:6" ht="12.75">
      <c r="A25" s="102" t="s">
        <v>30</v>
      </c>
      <c r="B25" s="102">
        <v>1075.51</v>
      </c>
      <c r="C25" s="122">
        <v>20699</v>
      </c>
      <c r="D25" s="102">
        <v>267145.492</v>
      </c>
      <c r="E25" s="102">
        <v>6257.926</v>
      </c>
      <c r="F25" s="102">
        <f t="shared" si="0"/>
        <v>273403.418</v>
      </c>
    </row>
    <row r="26" spans="1:6" ht="12.75">
      <c r="A26" s="102" t="s">
        <v>31</v>
      </c>
      <c r="B26" s="102">
        <v>1038.927</v>
      </c>
      <c r="C26" s="122">
        <v>15355</v>
      </c>
      <c r="D26" s="102">
        <v>191432.076</v>
      </c>
      <c r="E26" s="102">
        <v>5115.325</v>
      </c>
      <c r="F26" s="102">
        <f t="shared" si="0"/>
        <v>196547.401</v>
      </c>
    </row>
    <row r="27" spans="1:6" ht="12.75">
      <c r="A27" s="102" t="s">
        <v>32</v>
      </c>
      <c r="B27" s="102">
        <v>1035.965</v>
      </c>
      <c r="C27" s="122">
        <v>14781</v>
      </c>
      <c r="D27" s="102">
        <v>183753.196</v>
      </c>
      <c r="E27" s="102">
        <v>2275.271</v>
      </c>
      <c r="F27" s="102">
        <f t="shared" si="0"/>
        <v>186028.467</v>
      </c>
    </row>
    <row r="28" spans="1:6" ht="12.75">
      <c r="A28" s="102" t="s">
        <v>33</v>
      </c>
      <c r="B28" s="102">
        <v>445.306</v>
      </c>
      <c r="C28" s="122">
        <v>14145</v>
      </c>
      <c r="D28" s="102">
        <v>75585.832</v>
      </c>
      <c r="E28" s="102">
        <v>4680.562</v>
      </c>
      <c r="F28" s="102">
        <f t="shared" si="0"/>
        <v>80266.394</v>
      </c>
    </row>
    <row r="29" spans="1:6" ht="12.75">
      <c r="A29" s="102" t="s">
        <v>34</v>
      </c>
      <c r="B29" s="102">
        <v>97.846</v>
      </c>
      <c r="C29" s="122">
        <v>15865</v>
      </c>
      <c r="D29" s="102">
        <v>18627.77</v>
      </c>
      <c r="E29" s="102">
        <v>810.941</v>
      </c>
      <c r="F29" s="102">
        <f t="shared" si="0"/>
        <v>19438.711</v>
      </c>
    </row>
    <row r="30" spans="1:6" ht="12.75">
      <c r="A30" s="102" t="s">
        <v>35</v>
      </c>
      <c r="B30" s="102">
        <v>147.162</v>
      </c>
      <c r="C30" s="122">
        <v>14162</v>
      </c>
      <c r="D30" s="102">
        <v>25009.013</v>
      </c>
      <c r="E30" s="102">
        <v>1157.457</v>
      </c>
      <c r="F30" s="102">
        <f t="shared" si="0"/>
        <v>26166.469999999998</v>
      </c>
    </row>
    <row r="31" spans="1:6" ht="12.75">
      <c r="A31" s="102" t="s">
        <v>36</v>
      </c>
      <c r="B31" s="102">
        <v>224.203</v>
      </c>
      <c r="C31" s="122">
        <v>14903</v>
      </c>
      <c r="D31" s="102">
        <v>40094.817</v>
      </c>
      <c r="E31" s="102">
        <v>2111.831</v>
      </c>
      <c r="F31" s="102">
        <f t="shared" si="0"/>
        <v>42206.648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34" sqref="F34"/>
    </sheetView>
  </sheetViews>
  <sheetFormatPr defaultColWidth="9.00390625" defaultRowHeight="12.75"/>
  <cols>
    <col min="1" max="1" width="15.625" style="0" customWidth="1"/>
    <col min="2" max="2" width="13.875" style="0" customWidth="1"/>
    <col min="4" max="4" width="13.00390625" style="0" customWidth="1"/>
    <col min="6" max="6" width="18.125" style="0" customWidth="1"/>
    <col min="7" max="7" width="15.375" style="0" customWidth="1"/>
  </cols>
  <sheetData>
    <row r="1" spans="1:8" ht="12.75">
      <c r="A1" s="51" t="s">
        <v>117</v>
      </c>
      <c r="B1" s="61" t="s">
        <v>118</v>
      </c>
      <c r="C1" s="80" t="s">
        <v>70</v>
      </c>
      <c r="D1" s="36"/>
      <c r="E1" s="36"/>
      <c r="F1" s="36"/>
      <c r="G1" s="36"/>
      <c r="H1" s="40"/>
    </row>
    <row r="2" spans="1:8" ht="12.75">
      <c r="A2" s="52" t="s">
        <v>72</v>
      </c>
      <c r="B2" s="125" t="s">
        <v>119</v>
      </c>
      <c r="C2" s="126" t="s">
        <v>74</v>
      </c>
      <c r="D2" s="127" t="s">
        <v>75</v>
      </c>
      <c r="E2" s="126" t="s">
        <v>82</v>
      </c>
      <c r="F2" s="126" t="s">
        <v>120</v>
      </c>
      <c r="G2" s="126" t="s">
        <v>121</v>
      </c>
      <c r="H2" s="128" t="s">
        <v>78</v>
      </c>
    </row>
    <row r="3" spans="1:8" ht="13.5" thickBot="1">
      <c r="A3" s="52"/>
      <c r="B3" s="125">
        <v>311</v>
      </c>
      <c r="C3" s="129">
        <v>307</v>
      </c>
      <c r="D3" s="125" t="s">
        <v>122</v>
      </c>
      <c r="E3" s="129">
        <v>308</v>
      </c>
      <c r="F3" s="129">
        <v>309</v>
      </c>
      <c r="G3" s="129">
        <v>306</v>
      </c>
      <c r="H3" s="130">
        <v>310</v>
      </c>
    </row>
    <row r="4" spans="1:8" ht="13.5" thickBot="1">
      <c r="A4" s="93" t="s">
        <v>87</v>
      </c>
      <c r="B4" s="131" t="s">
        <v>123</v>
      </c>
      <c r="C4" s="132" t="s">
        <v>124</v>
      </c>
      <c r="D4" s="132" t="s">
        <v>125</v>
      </c>
      <c r="E4" s="132" t="s">
        <v>126</v>
      </c>
      <c r="F4" s="132" t="s">
        <v>127</v>
      </c>
      <c r="G4" s="132" t="s">
        <v>128</v>
      </c>
      <c r="H4" s="133" t="s">
        <v>129</v>
      </c>
    </row>
    <row r="5" spans="1:8" ht="12.75">
      <c r="A5" s="57" t="s">
        <v>12</v>
      </c>
      <c r="B5" s="134">
        <v>31694.087</v>
      </c>
      <c r="C5" s="134">
        <f aca="true" t="shared" si="0" ref="C5:H5">SUM(C6:C29)</f>
        <v>29299.223</v>
      </c>
      <c r="D5" s="134">
        <f t="shared" si="0"/>
        <v>2813.733</v>
      </c>
      <c r="E5" s="134">
        <f t="shared" si="0"/>
        <v>1900.743</v>
      </c>
      <c r="F5" s="134">
        <f t="shared" si="0"/>
        <v>215.278</v>
      </c>
      <c r="G5" s="134">
        <f t="shared" si="0"/>
        <v>278.843</v>
      </c>
      <c r="H5" s="71">
        <f t="shared" si="0"/>
        <v>0</v>
      </c>
    </row>
    <row r="6" spans="1:8" ht="12.75">
      <c r="A6" s="24" t="s">
        <v>13</v>
      </c>
      <c r="B6" s="135">
        <v>6939.762</v>
      </c>
      <c r="C6" s="135">
        <v>6437.907</v>
      </c>
      <c r="D6" s="135">
        <v>603.626</v>
      </c>
      <c r="E6" s="135">
        <v>275.455</v>
      </c>
      <c r="F6" s="135">
        <v>69.876</v>
      </c>
      <c r="G6" s="135">
        <v>156.524</v>
      </c>
      <c r="H6" s="136">
        <v>0</v>
      </c>
    </row>
    <row r="7" spans="1:8" ht="12.75">
      <c r="A7" s="24" t="s">
        <v>14</v>
      </c>
      <c r="B7" s="135">
        <v>1008.915</v>
      </c>
      <c r="C7" s="135">
        <v>962.367</v>
      </c>
      <c r="D7" s="135">
        <v>208.214</v>
      </c>
      <c r="E7" s="135">
        <v>18.09</v>
      </c>
      <c r="F7" s="135">
        <v>4.738</v>
      </c>
      <c r="G7" s="135">
        <v>23.72</v>
      </c>
      <c r="H7" s="136">
        <v>0</v>
      </c>
    </row>
    <row r="8" spans="1:8" ht="12.75">
      <c r="A8" s="24" t="s">
        <v>15</v>
      </c>
      <c r="B8" s="135">
        <v>571.239</v>
      </c>
      <c r="C8" s="135">
        <v>570.119</v>
      </c>
      <c r="D8" s="135">
        <v>0.85</v>
      </c>
      <c r="E8" s="135">
        <v>0.219</v>
      </c>
      <c r="F8" s="135">
        <v>0.652</v>
      </c>
      <c r="G8" s="135">
        <v>0.249</v>
      </c>
      <c r="H8" s="136">
        <v>0</v>
      </c>
    </row>
    <row r="9" spans="1:8" ht="12.75">
      <c r="A9" s="24" t="s">
        <v>16</v>
      </c>
      <c r="B9" s="135">
        <v>2481.67</v>
      </c>
      <c r="C9" s="135">
        <v>2358.58</v>
      </c>
      <c r="D9" s="135">
        <v>368.66</v>
      </c>
      <c r="E9" s="135">
        <v>48.31</v>
      </c>
      <c r="F9" s="135">
        <v>50.88</v>
      </c>
      <c r="G9" s="135">
        <v>23.9</v>
      </c>
      <c r="H9" s="136">
        <v>0</v>
      </c>
    </row>
    <row r="10" spans="1:8" ht="12.75">
      <c r="A10" s="24" t="s">
        <v>17</v>
      </c>
      <c r="B10" s="135">
        <v>1931.769</v>
      </c>
      <c r="C10" s="135">
        <v>1914.276</v>
      </c>
      <c r="D10" s="135">
        <v>225.245</v>
      </c>
      <c r="E10" s="135">
        <v>8.012</v>
      </c>
      <c r="F10" s="135">
        <v>2.552</v>
      </c>
      <c r="G10" s="135">
        <v>6.929</v>
      </c>
      <c r="H10" s="136">
        <v>0</v>
      </c>
    </row>
    <row r="11" spans="1:8" ht="12.75">
      <c r="A11" s="24" t="s">
        <v>18</v>
      </c>
      <c r="B11" s="135">
        <v>816.608</v>
      </c>
      <c r="C11" s="135">
        <v>490.556</v>
      </c>
      <c r="D11" s="135">
        <v>0</v>
      </c>
      <c r="E11" s="135">
        <v>325.668</v>
      </c>
      <c r="F11" s="135">
        <v>0.384</v>
      </c>
      <c r="G11" s="135">
        <v>0</v>
      </c>
      <c r="H11" s="136">
        <v>0</v>
      </c>
    </row>
    <row r="12" spans="1:8" ht="12.75">
      <c r="A12" s="24" t="s">
        <v>19</v>
      </c>
      <c r="B12" s="135">
        <v>561.48</v>
      </c>
      <c r="C12" s="135">
        <v>561.48</v>
      </c>
      <c r="D12" s="135">
        <v>10.47</v>
      </c>
      <c r="E12" s="135">
        <v>0</v>
      </c>
      <c r="F12" s="135">
        <v>0</v>
      </c>
      <c r="G12" s="135">
        <v>0</v>
      </c>
      <c r="H12" s="136">
        <v>0</v>
      </c>
    </row>
    <row r="13" spans="1:8" ht="12.75">
      <c r="A13" s="24" t="s">
        <v>102</v>
      </c>
      <c r="B13" s="135">
        <v>479.921</v>
      </c>
      <c r="C13" s="135">
        <v>479.921</v>
      </c>
      <c r="D13" s="135">
        <v>0</v>
      </c>
      <c r="E13" s="135">
        <v>0</v>
      </c>
      <c r="F13" s="135">
        <v>0</v>
      </c>
      <c r="G13" s="135">
        <v>0</v>
      </c>
      <c r="H13" s="136">
        <v>0</v>
      </c>
    </row>
    <row r="14" spans="1:8" ht="12.75">
      <c r="A14" s="24" t="s">
        <v>21</v>
      </c>
      <c r="B14" s="135">
        <v>396.062</v>
      </c>
      <c r="C14" s="135">
        <v>388.14</v>
      </c>
      <c r="D14" s="135">
        <v>26.769</v>
      </c>
      <c r="E14" s="135">
        <v>7.17</v>
      </c>
      <c r="F14" s="135">
        <v>0.752</v>
      </c>
      <c r="G14" s="135">
        <v>0</v>
      </c>
      <c r="H14" s="136">
        <v>0</v>
      </c>
    </row>
    <row r="15" spans="1:8" ht="12.75">
      <c r="A15" s="24" t="s">
        <v>22</v>
      </c>
      <c r="B15" s="135">
        <v>3091.765</v>
      </c>
      <c r="C15" s="135">
        <v>2981.423</v>
      </c>
      <c r="D15" s="135">
        <v>251.009</v>
      </c>
      <c r="E15" s="135">
        <v>89.438</v>
      </c>
      <c r="F15" s="135">
        <v>13.206</v>
      </c>
      <c r="G15" s="135">
        <v>7.698</v>
      </c>
      <c r="H15" s="136">
        <v>0</v>
      </c>
    </row>
    <row r="16" spans="1:8" ht="12.75">
      <c r="A16" s="24" t="s">
        <v>23</v>
      </c>
      <c r="B16" s="135">
        <v>1038.89</v>
      </c>
      <c r="C16" s="135">
        <v>1024.317</v>
      </c>
      <c r="D16" s="135">
        <v>115.958</v>
      </c>
      <c r="E16" s="135">
        <v>9.061</v>
      </c>
      <c r="F16" s="135">
        <v>4.767</v>
      </c>
      <c r="G16" s="135">
        <v>0.745</v>
      </c>
      <c r="H16" s="136">
        <v>0</v>
      </c>
    </row>
    <row r="17" spans="1:8" ht="12.75">
      <c r="A17" s="24" t="s">
        <v>24</v>
      </c>
      <c r="B17" s="135">
        <v>1385.92</v>
      </c>
      <c r="C17" s="135">
        <v>1368.511</v>
      </c>
      <c r="D17" s="135">
        <v>134.857</v>
      </c>
      <c r="E17" s="135">
        <v>5.567</v>
      </c>
      <c r="F17" s="135">
        <v>7.454</v>
      </c>
      <c r="G17" s="135">
        <v>4.388</v>
      </c>
      <c r="H17" s="136">
        <v>0</v>
      </c>
    </row>
    <row r="18" spans="1:8" ht="12.75">
      <c r="A18" s="24" t="s">
        <v>25</v>
      </c>
      <c r="B18" s="135">
        <v>761.888</v>
      </c>
      <c r="C18" s="135">
        <v>750.592</v>
      </c>
      <c r="D18" s="135">
        <v>73.373</v>
      </c>
      <c r="E18" s="135">
        <v>5.926</v>
      </c>
      <c r="F18" s="135">
        <v>0</v>
      </c>
      <c r="G18" s="135">
        <v>5.37</v>
      </c>
      <c r="H18" s="136">
        <v>0</v>
      </c>
    </row>
    <row r="19" spans="1:8" ht="12.75">
      <c r="A19" s="24" t="s">
        <v>26</v>
      </c>
      <c r="B19" s="135">
        <v>733.588</v>
      </c>
      <c r="C19" s="135">
        <v>714.124</v>
      </c>
      <c r="D19" s="135">
        <v>52.048</v>
      </c>
      <c r="E19" s="135">
        <v>17.266</v>
      </c>
      <c r="F19" s="135">
        <v>1.068</v>
      </c>
      <c r="G19" s="135">
        <v>1.13</v>
      </c>
      <c r="H19" s="136">
        <v>0</v>
      </c>
    </row>
    <row r="20" spans="1:8" ht="12.75">
      <c r="A20" s="24" t="s">
        <v>27</v>
      </c>
      <c r="B20" s="135">
        <v>2214.969</v>
      </c>
      <c r="C20" s="135">
        <v>2150.771</v>
      </c>
      <c r="D20" s="135">
        <v>222.992</v>
      </c>
      <c r="E20" s="135">
        <v>28.37</v>
      </c>
      <c r="F20" s="135">
        <v>6.482</v>
      </c>
      <c r="G20" s="135">
        <v>29.346</v>
      </c>
      <c r="H20" s="136">
        <v>0</v>
      </c>
    </row>
    <row r="21" spans="1:8" ht="12.75">
      <c r="A21" s="24" t="s">
        <v>28</v>
      </c>
      <c r="B21" s="135">
        <v>1776.249</v>
      </c>
      <c r="C21" s="135">
        <v>1732.089</v>
      </c>
      <c r="D21" s="135">
        <v>85.436</v>
      </c>
      <c r="E21" s="135">
        <v>5.61</v>
      </c>
      <c r="F21" s="135">
        <v>35.214</v>
      </c>
      <c r="G21" s="135">
        <v>3.336</v>
      </c>
      <c r="H21" s="136">
        <v>0</v>
      </c>
    </row>
    <row r="22" spans="1:8" ht="12.75">
      <c r="A22" s="24" t="s">
        <v>29</v>
      </c>
      <c r="B22" s="135">
        <v>353.70799999999997</v>
      </c>
      <c r="C22" s="135">
        <v>349.131</v>
      </c>
      <c r="D22" s="135">
        <v>14.914</v>
      </c>
      <c r="E22" s="135">
        <v>3.996</v>
      </c>
      <c r="F22" s="135">
        <v>0.581</v>
      </c>
      <c r="G22" s="135">
        <v>0</v>
      </c>
      <c r="H22" s="136">
        <v>0</v>
      </c>
    </row>
    <row r="23" spans="1:8" ht="12.75">
      <c r="A23" s="24" t="s">
        <v>30</v>
      </c>
      <c r="B23" s="135">
        <v>1234.747</v>
      </c>
      <c r="C23" s="135">
        <v>1075.51</v>
      </c>
      <c r="D23" s="135">
        <v>30.393</v>
      </c>
      <c r="E23" s="135">
        <v>155.172</v>
      </c>
      <c r="F23" s="135">
        <v>0</v>
      </c>
      <c r="G23" s="135">
        <v>4.065</v>
      </c>
      <c r="H23" s="136">
        <v>0</v>
      </c>
    </row>
    <row r="24" spans="1:8" ht="12.75">
      <c r="A24" s="24" t="s">
        <v>31</v>
      </c>
      <c r="B24" s="135">
        <v>1425.5</v>
      </c>
      <c r="C24" s="135">
        <v>1038.927</v>
      </c>
      <c r="D24" s="135">
        <v>202.665</v>
      </c>
      <c r="E24" s="135">
        <v>386.003</v>
      </c>
      <c r="F24" s="135">
        <v>0.25</v>
      </c>
      <c r="G24" s="135">
        <v>0.32</v>
      </c>
      <c r="H24" s="136">
        <v>0</v>
      </c>
    </row>
    <row r="25" spans="1:8" ht="12.75">
      <c r="A25" s="24" t="s">
        <v>32</v>
      </c>
      <c r="B25" s="135">
        <v>1554.878</v>
      </c>
      <c r="C25" s="135">
        <v>1035.965</v>
      </c>
      <c r="D25" s="135">
        <v>175.816</v>
      </c>
      <c r="E25" s="135">
        <v>491.368</v>
      </c>
      <c r="F25" s="135">
        <v>16.422</v>
      </c>
      <c r="G25" s="135">
        <v>11.123</v>
      </c>
      <c r="H25" s="136">
        <v>0</v>
      </c>
    </row>
    <row r="26" spans="1:8" ht="12.75">
      <c r="A26" s="24" t="s">
        <v>33</v>
      </c>
      <c r="B26" s="135">
        <v>465.015</v>
      </c>
      <c r="C26" s="135">
        <v>445.306</v>
      </c>
      <c r="D26" s="135">
        <v>5.25</v>
      </c>
      <c r="E26" s="135">
        <v>19.709</v>
      </c>
      <c r="F26" s="135">
        <v>0</v>
      </c>
      <c r="G26" s="135">
        <v>0</v>
      </c>
      <c r="H26" s="136">
        <v>0</v>
      </c>
    </row>
    <row r="27" spans="1:8" ht="12.75">
      <c r="A27" s="24" t="s">
        <v>34</v>
      </c>
      <c r="B27" s="135">
        <v>97.846</v>
      </c>
      <c r="C27" s="135">
        <v>97.846</v>
      </c>
      <c r="D27" s="135">
        <v>4.192</v>
      </c>
      <c r="E27" s="135">
        <v>0</v>
      </c>
      <c r="F27" s="135">
        <v>0</v>
      </c>
      <c r="G27" s="135">
        <v>0</v>
      </c>
      <c r="H27" s="136">
        <v>0</v>
      </c>
    </row>
    <row r="28" spans="1:8" ht="12.75">
      <c r="A28" s="24" t="s">
        <v>35</v>
      </c>
      <c r="B28" s="135">
        <v>147.162</v>
      </c>
      <c r="C28" s="135">
        <v>147.162</v>
      </c>
      <c r="D28" s="135">
        <v>0</v>
      </c>
      <c r="E28" s="135">
        <v>0</v>
      </c>
      <c r="F28" s="135">
        <v>0</v>
      </c>
      <c r="G28" s="135">
        <v>0</v>
      </c>
      <c r="H28" s="136">
        <v>0</v>
      </c>
    </row>
    <row r="29" spans="1:8" ht="13.5" thickBot="1">
      <c r="A29" s="29" t="s">
        <v>36</v>
      </c>
      <c r="B29" s="137">
        <v>224.536</v>
      </c>
      <c r="C29" s="137">
        <v>224.203</v>
      </c>
      <c r="D29" s="137">
        <v>0.996</v>
      </c>
      <c r="E29" s="137">
        <v>0.333</v>
      </c>
      <c r="F29" s="137">
        <v>0</v>
      </c>
      <c r="G29" s="137">
        <v>0</v>
      </c>
      <c r="H29" s="138">
        <v>0</v>
      </c>
    </row>
  </sheetData>
  <printOptions/>
  <pageMargins left="1.5748031496062993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dcterms:created xsi:type="dcterms:W3CDTF">2002-11-27T08:14:23Z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