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<sst xmlns="http://schemas.openxmlformats.org/spreadsheetml/2006/main" count="89" uniqueCount="71">
  <si>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sdružení</t>
  </si>
  <si>
    <t>Občanská</t>
  </si>
  <si>
    <t>Program IV</t>
  </si>
  <si>
    <t>Program V</t>
  </si>
  <si>
    <t>Národní program rozvoje sportu pro všechny</t>
  </si>
  <si>
    <t>PPA mládež</t>
  </si>
  <si>
    <t>PPA senioři</t>
  </si>
  <si>
    <t>Program VI</t>
  </si>
  <si>
    <t>Údržba a provoz SZ a TVZ</t>
  </si>
  <si>
    <t>SZ a TVZ</t>
  </si>
  <si>
    <t>Reprez.</t>
  </si>
  <si>
    <t>TP a stroje</t>
  </si>
  <si>
    <t>Program VII</t>
  </si>
  <si>
    <t>Program VIII</t>
  </si>
  <si>
    <t>Mládež</t>
  </si>
  <si>
    <t>Dospělí</t>
  </si>
  <si>
    <t>Mez.soutěže</t>
  </si>
  <si>
    <t>V P P</t>
  </si>
  <si>
    <t>ČSTV</t>
  </si>
  <si>
    <t>ČOS</t>
  </si>
  <si>
    <t>AŠSK</t>
  </si>
  <si>
    <t>AČR</t>
  </si>
  <si>
    <t>ČASPV</t>
  </si>
  <si>
    <t>Orel</t>
  </si>
  <si>
    <t>KČT</t>
  </si>
  <si>
    <t>ČSS</t>
  </si>
  <si>
    <t>ATJSK</t>
  </si>
  <si>
    <t>UNITOP</t>
  </si>
  <si>
    <t>ČHSO</t>
  </si>
  <si>
    <t>SDTJ</t>
  </si>
  <si>
    <t>AVZO</t>
  </si>
  <si>
    <t>LAA</t>
  </si>
  <si>
    <t>ČMF</t>
  </si>
  <si>
    <t>Celkem</t>
  </si>
  <si>
    <t>ČTSV</t>
  </si>
  <si>
    <t>žáků tříd na ZŠ</t>
  </si>
  <si>
    <t>ČFA</t>
  </si>
  <si>
    <t>Zkratky</t>
  </si>
  <si>
    <t>Český svaz tělesné výchovy</t>
  </si>
  <si>
    <t>Česká obec sokolská</t>
  </si>
  <si>
    <t>Asociace školních sport. klubů</t>
  </si>
  <si>
    <t>Autoklub ČR</t>
  </si>
  <si>
    <t>Česká asociace sportu pro všechny</t>
  </si>
  <si>
    <t>Orel -křesťanská tělovýchovná organizace</t>
  </si>
  <si>
    <t>Klub českých turistů</t>
  </si>
  <si>
    <t>Český střelecký svaz</t>
  </si>
  <si>
    <t>Asociace tělov. jednot a sport. klubů</t>
  </si>
  <si>
    <t>Unie tělov. organizací policie ČR</t>
  </si>
  <si>
    <t>České hnutí speciálních olympiád</t>
  </si>
  <si>
    <t>Sdružení dělnických tělovýchovných jednot</t>
  </si>
  <si>
    <t xml:space="preserve">Asociace víceúčelových základních org. techn. sportů </t>
  </si>
  <si>
    <t>Letecká amatérská asociace</t>
  </si>
  <si>
    <t>Česká motocyklová federace</t>
  </si>
  <si>
    <t>Česká federace Aikido</t>
  </si>
  <si>
    <t>Sport a škola</t>
  </si>
  <si>
    <t>Sport zdrav.postižených</t>
  </si>
  <si>
    <t>SSSČR</t>
  </si>
  <si>
    <t>(v tis.Kč)</t>
  </si>
  <si>
    <t>Sdružení sportovních svazů ČR</t>
  </si>
  <si>
    <t>projekty ML</t>
  </si>
  <si>
    <t>obč.veř.</t>
  </si>
  <si>
    <t>Senioři</t>
  </si>
  <si>
    <t>VD prac.</t>
  </si>
  <si>
    <t>T repre</t>
  </si>
  <si>
    <t>Podp.sp. příp.</t>
  </si>
  <si>
    <t>FUTSAL</t>
  </si>
  <si>
    <t>Futsal    Sálový fotbal</t>
  </si>
  <si>
    <t>Sálový fotbal</t>
  </si>
  <si>
    <t>Rozdělení neinvestičních dotací VPP na rok 2004</t>
  </si>
  <si>
    <t>Poznámka:</t>
  </si>
  <si>
    <t>Schváleno PV MŠMT dne 24.února 2004 pod. čj. 11 433/2004-50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</si>
</sst>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6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0" borderId="31" xfId="0" applyFont="1" applyBorder="1" applyAlignment="1">
      <alignment/>
    </xf>
    <xf numFmtId="0" fontId="0" fillId="2" borderId="32" xfId="0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0" xfId="0" applyFill="1" applyBorder="1" applyAlignment="1">
      <alignment/>
    </xf>
    <xf numFmtId="0" fontId="0" fillId="4" borderId="26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3" fontId="7" fillId="2" borderId="37" xfId="0" applyNumberFormat="1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6" fillId="2" borderId="41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3" fontId="6" fillId="2" borderId="42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43" xfId="0" applyFont="1" applyFill="1" applyBorder="1" applyAlignment="1">
      <alignment/>
    </xf>
    <xf numFmtId="3" fontId="6" fillId="2" borderId="32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2" borderId="2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48" xfId="0" applyFill="1" applyBorder="1" applyAlignment="1">
      <alignment horizontal="right"/>
    </xf>
    <xf numFmtId="0" fontId="0" fillId="3" borderId="49" xfId="0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2" borderId="45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3" fontId="0" fillId="0" borderId="51" xfId="0" applyNumberFormat="1" applyBorder="1" applyAlignment="1">
      <alignment horizontal="right"/>
    </xf>
    <xf numFmtId="0" fontId="0" fillId="0" borderId="52" xfId="0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3" fontId="0" fillId="2" borderId="31" xfId="0" applyNumberFormat="1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3"/>
  <sheetViews>
    <sheetView tabSelected="1" zoomScale="75" zoomScaleNormal="75" workbookViewId="0" topLeftCell="A1">
      <selection activeCell="V44" sqref="V44"/>
    </sheetView>
  </sheetViews>
  <sheetFormatPr defaultColWidth="9.00390625" defaultRowHeight="12.75"/>
  <cols>
    <col min="1" max="1" width="5.25390625" style="0" customWidth="1"/>
    <col min="2" max="2" width="9.875" style="0" customWidth="1"/>
    <col min="3" max="3" width="8.125" style="0" customWidth="1"/>
    <col min="4" max="4" width="7.875" style="0" customWidth="1"/>
    <col min="5" max="5" width="0" style="0" hidden="1" customWidth="1"/>
    <col min="6" max="6" width="10.875" style="0" customWidth="1"/>
    <col min="7" max="7" width="0" style="0" hidden="1" customWidth="1"/>
    <col min="9" max="9" width="8.125" style="0" customWidth="1"/>
    <col min="11" max="11" width="9.375" style="0" customWidth="1"/>
    <col min="12" max="12" width="7.875" style="0" customWidth="1"/>
    <col min="13" max="13" width="6.375" style="0" customWidth="1"/>
    <col min="14" max="14" width="8.625" style="0" customWidth="1"/>
    <col min="15" max="15" width="9.125" style="0" hidden="1" customWidth="1"/>
    <col min="16" max="16" width="8.625" style="0" customWidth="1"/>
    <col min="17" max="17" width="11.00390625" style="0" customWidth="1"/>
    <col min="18" max="18" width="9.125" style="0" hidden="1" customWidth="1"/>
    <col min="19" max="19" width="9.75390625" style="0" customWidth="1"/>
    <col min="20" max="20" width="9.625" style="0" customWidth="1"/>
    <col min="22" max="22" width="11.875" style="0" customWidth="1"/>
    <col min="23" max="23" width="11.375" style="0" customWidth="1"/>
  </cols>
  <sheetData>
    <row r="2" spans="2:22" ht="18.75" thickBot="1">
      <c r="B2" t="s">
        <v>57</v>
      </c>
      <c r="V2" s="27"/>
    </row>
    <row r="3" spans="2:22" ht="12.75">
      <c r="B3" s="132" t="s">
        <v>68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/>
    </row>
    <row r="4" spans="2:22" ht="13.5" thickBot="1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7"/>
    </row>
    <row r="5" spans="2:26" ht="16.5" thickBot="1">
      <c r="B5" s="43" t="s">
        <v>1</v>
      </c>
      <c r="C5" s="123" t="s">
        <v>2</v>
      </c>
      <c r="D5" s="102"/>
      <c r="E5" s="121" t="s">
        <v>3</v>
      </c>
      <c r="F5" s="121"/>
      <c r="G5" s="121"/>
      <c r="H5" s="121"/>
      <c r="I5" s="121"/>
      <c r="J5" s="121"/>
      <c r="K5" s="121"/>
      <c r="L5" s="123" t="s">
        <v>7</v>
      </c>
      <c r="M5" s="102"/>
      <c r="N5" s="123" t="s">
        <v>12</v>
      </c>
      <c r="O5" s="130"/>
      <c r="P5" s="130"/>
      <c r="Q5" s="102"/>
      <c r="R5" s="15"/>
      <c r="S5" s="125" t="s">
        <v>13</v>
      </c>
      <c r="T5" s="121"/>
      <c r="U5" s="126"/>
      <c r="V5" s="40" t="s">
        <v>17</v>
      </c>
      <c r="W5" s="121"/>
      <c r="X5" s="121"/>
      <c r="Y5" s="121"/>
      <c r="Z5" s="121"/>
    </row>
    <row r="6" spans="2:26" ht="16.5" thickBot="1">
      <c r="B6" s="43" t="s">
        <v>0</v>
      </c>
      <c r="C6" s="108" t="s">
        <v>64</v>
      </c>
      <c r="D6" s="109"/>
      <c r="E6" s="131" t="s">
        <v>4</v>
      </c>
      <c r="F6" s="131"/>
      <c r="G6" s="131"/>
      <c r="H6" s="131"/>
      <c r="I6" s="131"/>
      <c r="J6" s="131"/>
      <c r="K6" s="131"/>
      <c r="L6" s="125" t="s">
        <v>54</v>
      </c>
      <c r="M6" s="126"/>
      <c r="N6" s="127" t="s">
        <v>55</v>
      </c>
      <c r="O6" s="128"/>
      <c r="P6" s="128"/>
      <c r="Q6" s="129"/>
      <c r="R6" s="30"/>
      <c r="S6" s="127" t="s">
        <v>8</v>
      </c>
      <c r="T6" s="128"/>
      <c r="U6" s="129"/>
      <c r="V6" s="41">
        <v>2004</v>
      </c>
      <c r="W6" s="122"/>
      <c r="X6" s="122"/>
      <c r="Y6" s="122"/>
      <c r="Z6" s="122"/>
    </row>
    <row r="7" spans="2:26" ht="16.5" thickBot="1">
      <c r="B7" s="44"/>
      <c r="C7" s="101" t="s">
        <v>35</v>
      </c>
      <c r="D7" s="124"/>
      <c r="E7" s="31" t="s">
        <v>5</v>
      </c>
      <c r="F7" s="35" t="s">
        <v>59</v>
      </c>
      <c r="G7" s="32" t="s">
        <v>6</v>
      </c>
      <c r="H7" s="32" t="s">
        <v>60</v>
      </c>
      <c r="I7" s="32" t="s">
        <v>61</v>
      </c>
      <c r="J7" s="35" t="s">
        <v>62</v>
      </c>
      <c r="K7" s="28" t="s">
        <v>63</v>
      </c>
      <c r="L7" s="101"/>
      <c r="M7" s="124"/>
      <c r="N7" s="36" t="s">
        <v>15</v>
      </c>
      <c r="O7" s="33" t="s">
        <v>14</v>
      </c>
      <c r="P7" s="36" t="s">
        <v>14</v>
      </c>
      <c r="Q7" s="33" t="s">
        <v>16</v>
      </c>
      <c r="R7" s="34"/>
      <c r="S7" s="37" t="s">
        <v>9</v>
      </c>
      <c r="T7" s="37" t="s">
        <v>11</v>
      </c>
      <c r="U7" s="37" t="s">
        <v>10</v>
      </c>
      <c r="V7" s="42"/>
      <c r="X7" s="4"/>
      <c r="Y7" s="4"/>
      <c r="Z7" s="4"/>
    </row>
    <row r="8" spans="2:26" ht="12.75">
      <c r="B8" s="16" t="s">
        <v>18</v>
      </c>
      <c r="C8" s="112">
        <v>50016</v>
      </c>
      <c r="D8" s="113"/>
      <c r="E8" s="19"/>
      <c r="F8" s="21">
        <v>5700</v>
      </c>
      <c r="G8" s="7"/>
      <c r="H8" s="61"/>
      <c r="I8" s="61"/>
      <c r="J8" s="13">
        <v>50</v>
      </c>
      <c r="K8" s="79"/>
      <c r="L8" s="139">
        <v>2600</v>
      </c>
      <c r="M8" s="140"/>
      <c r="N8" s="21">
        <v>1800</v>
      </c>
      <c r="O8" s="13">
        <v>3000</v>
      </c>
      <c r="P8" s="13">
        <v>3000</v>
      </c>
      <c r="Q8" s="22">
        <v>600</v>
      </c>
      <c r="R8" s="10"/>
      <c r="S8" s="45">
        <v>104000</v>
      </c>
      <c r="T8" s="46"/>
      <c r="U8" s="45">
        <v>10000</v>
      </c>
      <c r="V8" s="86">
        <f>SUM(C8,F8,J8,L8,N8,P8,Q8,S8,U8,)</f>
        <v>177766</v>
      </c>
      <c r="W8" s="29"/>
      <c r="X8" s="29"/>
      <c r="Y8" s="2"/>
      <c r="Z8" s="2"/>
    </row>
    <row r="9" spans="2:26" ht="12.75">
      <c r="B9" s="17" t="s">
        <v>19</v>
      </c>
      <c r="C9" s="114">
        <v>2496</v>
      </c>
      <c r="D9" s="111"/>
      <c r="E9" s="20"/>
      <c r="F9" s="23">
        <v>3700</v>
      </c>
      <c r="G9" s="5"/>
      <c r="H9" s="62">
        <v>800</v>
      </c>
      <c r="I9" s="62">
        <v>300</v>
      </c>
      <c r="J9" s="5">
        <v>600</v>
      </c>
      <c r="K9" s="9">
        <v>300</v>
      </c>
      <c r="L9" s="115"/>
      <c r="M9" s="116"/>
      <c r="N9" s="71"/>
      <c r="O9" s="72"/>
      <c r="P9" s="72"/>
      <c r="Q9" s="73"/>
      <c r="R9" s="11"/>
      <c r="S9" s="47">
        <v>20716</v>
      </c>
      <c r="T9" s="48"/>
      <c r="U9" s="49"/>
      <c r="V9" s="87">
        <f>SUM(C9,F9,H9,I9,J9,K9,S9,)</f>
        <v>28912</v>
      </c>
      <c r="W9" s="29"/>
      <c r="X9" s="29"/>
      <c r="Y9" s="2"/>
      <c r="Z9" s="2"/>
    </row>
    <row r="10" spans="2:26" ht="12.75">
      <c r="B10" s="17" t="s">
        <v>20</v>
      </c>
      <c r="C10" s="110"/>
      <c r="D10" s="111"/>
      <c r="E10" s="20"/>
      <c r="F10" s="23"/>
      <c r="G10" s="6"/>
      <c r="H10" s="62">
        <v>600</v>
      </c>
      <c r="I10" s="62"/>
      <c r="J10" s="14">
        <v>500</v>
      </c>
      <c r="K10" s="60">
        <v>1300</v>
      </c>
      <c r="L10" s="119">
        <v>15000</v>
      </c>
      <c r="M10" s="120"/>
      <c r="N10" s="71"/>
      <c r="O10" s="72"/>
      <c r="P10" s="72"/>
      <c r="Q10" s="73"/>
      <c r="R10" s="11"/>
      <c r="S10" s="49"/>
      <c r="T10" s="48">
        <v>890</v>
      </c>
      <c r="U10" s="49"/>
      <c r="V10" s="87">
        <f>SUM(H10,J10,K10,L10,T10,)</f>
        <v>18290</v>
      </c>
      <c r="W10" s="2"/>
      <c r="X10" s="2"/>
      <c r="Y10" s="2"/>
      <c r="Z10" s="2"/>
    </row>
    <row r="11" spans="2:26" ht="12.75">
      <c r="B11" s="17" t="s">
        <v>21</v>
      </c>
      <c r="C11" s="110"/>
      <c r="D11" s="111"/>
      <c r="E11" s="20"/>
      <c r="F11" s="71"/>
      <c r="G11" s="72"/>
      <c r="H11" s="80"/>
      <c r="I11" s="80"/>
      <c r="J11" s="81"/>
      <c r="K11" s="77"/>
      <c r="L11" s="115"/>
      <c r="M11" s="116"/>
      <c r="N11" s="71"/>
      <c r="O11" s="72"/>
      <c r="P11" s="72"/>
      <c r="Q11" s="73"/>
      <c r="R11" s="11"/>
      <c r="S11" s="50">
        <v>4354</v>
      </c>
      <c r="T11" s="59">
        <v>3287</v>
      </c>
      <c r="U11" s="47">
        <v>575</v>
      </c>
      <c r="V11" s="87">
        <f>SUM(C11,S11,T11,U11,)</f>
        <v>8216</v>
      </c>
      <c r="W11" s="29"/>
      <c r="X11" s="29"/>
      <c r="Y11" s="29"/>
      <c r="Z11" s="2"/>
    </row>
    <row r="12" spans="2:26" ht="12.75">
      <c r="B12" s="17" t="s">
        <v>56</v>
      </c>
      <c r="C12" s="110">
        <v>576</v>
      </c>
      <c r="D12" s="111"/>
      <c r="E12" s="20"/>
      <c r="F12" s="23">
        <v>1000</v>
      </c>
      <c r="G12" s="5"/>
      <c r="H12" s="62">
        <v>400</v>
      </c>
      <c r="I12" s="62">
        <v>20</v>
      </c>
      <c r="J12" s="5">
        <v>400</v>
      </c>
      <c r="K12" s="77"/>
      <c r="L12" s="138">
        <v>400</v>
      </c>
      <c r="M12" s="120"/>
      <c r="N12" s="71"/>
      <c r="O12" s="72"/>
      <c r="P12" s="72"/>
      <c r="Q12" s="73"/>
      <c r="R12" s="11"/>
      <c r="S12" s="47">
        <v>3842</v>
      </c>
      <c r="T12" s="50">
        <v>4120</v>
      </c>
      <c r="U12" s="49">
        <v>999</v>
      </c>
      <c r="V12" s="87">
        <f>SUM(C12,F12,H12,I12,J12,L12,S12,T12,U12,)</f>
        <v>11757</v>
      </c>
      <c r="W12" s="29"/>
      <c r="X12" s="2"/>
      <c r="Y12" s="29"/>
      <c r="Z12" s="2"/>
    </row>
    <row r="13" spans="2:26" ht="12.75">
      <c r="B13" s="17" t="s">
        <v>22</v>
      </c>
      <c r="C13" s="110">
        <v>48</v>
      </c>
      <c r="D13" s="111"/>
      <c r="E13" s="20"/>
      <c r="F13" s="23">
        <v>3000</v>
      </c>
      <c r="G13" s="5"/>
      <c r="H13" s="64">
        <v>1300</v>
      </c>
      <c r="I13" s="62">
        <v>500</v>
      </c>
      <c r="J13" s="5">
        <v>800</v>
      </c>
      <c r="K13" s="9">
        <v>240</v>
      </c>
      <c r="L13" s="115"/>
      <c r="M13" s="116"/>
      <c r="N13" s="71"/>
      <c r="O13" s="72"/>
      <c r="P13" s="72"/>
      <c r="Q13" s="73"/>
      <c r="R13" s="11"/>
      <c r="S13" s="49">
        <v>560</v>
      </c>
      <c r="T13" s="48"/>
      <c r="U13" s="49"/>
      <c r="V13" s="87">
        <f>SUM(C13,F13,H13,I13,J13,K13,S13,)</f>
        <v>6448</v>
      </c>
      <c r="W13" s="2"/>
      <c r="X13" s="2"/>
      <c r="Y13" s="2"/>
      <c r="Z13" s="2"/>
    </row>
    <row r="14" spans="2:26" ht="12.75">
      <c r="B14" s="17" t="s">
        <v>23</v>
      </c>
      <c r="C14" s="110"/>
      <c r="D14" s="111"/>
      <c r="E14" s="20"/>
      <c r="F14" s="24">
        <v>700</v>
      </c>
      <c r="G14" s="5"/>
      <c r="H14" s="62">
        <v>300</v>
      </c>
      <c r="I14" s="62">
        <v>200</v>
      </c>
      <c r="J14" s="5">
        <v>300</v>
      </c>
      <c r="K14" s="9">
        <v>100</v>
      </c>
      <c r="L14" s="115"/>
      <c r="M14" s="116"/>
      <c r="N14" s="71"/>
      <c r="O14" s="72"/>
      <c r="P14" s="72"/>
      <c r="Q14" s="73"/>
      <c r="R14" s="11"/>
      <c r="S14" s="47">
        <v>1431</v>
      </c>
      <c r="T14" s="48"/>
      <c r="U14" s="49">
        <v>450</v>
      </c>
      <c r="V14" s="87">
        <f>SUM(F14,H14,I14,J14,K14,S14,U14,)</f>
        <v>3481</v>
      </c>
      <c r="W14" s="29"/>
      <c r="X14" s="2"/>
      <c r="Y14" s="2"/>
      <c r="Z14" s="2"/>
    </row>
    <row r="15" spans="2:26" ht="12.75">
      <c r="B15" s="17" t="s">
        <v>24</v>
      </c>
      <c r="C15" s="110"/>
      <c r="D15" s="111"/>
      <c r="E15" s="20"/>
      <c r="F15" s="23">
        <v>600</v>
      </c>
      <c r="G15" s="5"/>
      <c r="H15" s="64">
        <v>1400</v>
      </c>
      <c r="I15" s="62">
        <v>400</v>
      </c>
      <c r="J15" s="5">
        <v>200</v>
      </c>
      <c r="K15" s="77"/>
      <c r="L15" s="115"/>
      <c r="M15" s="116"/>
      <c r="N15" s="71"/>
      <c r="O15" s="72"/>
      <c r="P15" s="72"/>
      <c r="Q15" s="73"/>
      <c r="R15" s="11"/>
      <c r="S15" s="47">
        <v>1023</v>
      </c>
      <c r="T15" s="48"/>
      <c r="U15" s="49"/>
      <c r="V15" s="87">
        <f>SUM(F15,H15,I15,J15,S15,)</f>
        <v>3623</v>
      </c>
      <c r="W15" s="2"/>
      <c r="X15" s="2"/>
      <c r="Y15" s="2"/>
      <c r="Z15" s="2"/>
    </row>
    <row r="16" spans="2:26" ht="12.75">
      <c r="B16" s="17" t="s">
        <v>25</v>
      </c>
      <c r="C16" s="110"/>
      <c r="D16" s="111"/>
      <c r="E16" s="20"/>
      <c r="F16" s="24"/>
      <c r="G16" s="5"/>
      <c r="H16" s="62"/>
      <c r="I16" s="62"/>
      <c r="J16" s="5">
        <v>70</v>
      </c>
      <c r="K16" s="77"/>
      <c r="L16" s="115"/>
      <c r="M16" s="116"/>
      <c r="N16" s="71"/>
      <c r="O16" s="72"/>
      <c r="P16" s="72"/>
      <c r="Q16" s="73"/>
      <c r="R16" s="11"/>
      <c r="S16" s="47">
        <v>200</v>
      </c>
      <c r="T16" s="48">
        <v>575</v>
      </c>
      <c r="U16" s="49">
        <v>300</v>
      </c>
      <c r="V16" s="87">
        <f>SUM(J16,S16,T16,U16,)</f>
        <v>1145</v>
      </c>
      <c r="W16" s="2"/>
      <c r="X16" s="2"/>
      <c r="Y16" s="2"/>
      <c r="Z16" s="2"/>
    </row>
    <row r="17" spans="2:26" ht="12.75">
      <c r="B17" s="17" t="s">
        <v>26</v>
      </c>
      <c r="C17" s="110"/>
      <c r="D17" s="111"/>
      <c r="E17" s="20"/>
      <c r="F17" s="24">
        <v>270</v>
      </c>
      <c r="G17" s="5"/>
      <c r="H17" s="62">
        <v>150</v>
      </c>
      <c r="I17" s="62">
        <v>100</v>
      </c>
      <c r="J17" s="5">
        <v>80</v>
      </c>
      <c r="K17" s="77"/>
      <c r="L17" s="115"/>
      <c r="M17" s="116"/>
      <c r="N17" s="71"/>
      <c r="O17" s="72"/>
      <c r="P17" s="72"/>
      <c r="Q17" s="73"/>
      <c r="R17" s="11"/>
      <c r="S17" s="49">
        <v>915</v>
      </c>
      <c r="T17" s="48"/>
      <c r="U17" s="49"/>
      <c r="V17" s="88">
        <f>SUM(F17,H17,I17,J17,S17,)</f>
        <v>1515</v>
      </c>
      <c r="W17" s="2"/>
      <c r="X17" s="2"/>
      <c r="Y17" s="2"/>
      <c r="Z17" s="2"/>
    </row>
    <row r="18" spans="2:26" ht="12.75">
      <c r="B18" s="17" t="s">
        <v>27</v>
      </c>
      <c r="C18" s="110"/>
      <c r="D18" s="111"/>
      <c r="E18" s="20"/>
      <c r="F18" s="24">
        <v>200</v>
      </c>
      <c r="G18" s="5"/>
      <c r="H18" s="62"/>
      <c r="I18" s="62"/>
      <c r="J18" s="5"/>
      <c r="K18" s="77"/>
      <c r="L18" s="115"/>
      <c r="M18" s="116"/>
      <c r="N18" s="71"/>
      <c r="O18" s="72"/>
      <c r="P18" s="72"/>
      <c r="Q18" s="73"/>
      <c r="R18" s="11"/>
      <c r="S18" s="47">
        <v>1429</v>
      </c>
      <c r="T18" s="48"/>
      <c r="U18" s="49"/>
      <c r="V18" s="87">
        <f>SUM(F18,S18,)</f>
        <v>1629</v>
      </c>
      <c r="W18" s="2"/>
      <c r="X18" s="2"/>
      <c r="Y18" s="2"/>
      <c r="Z18" s="2"/>
    </row>
    <row r="19" spans="2:26" ht="12.75">
      <c r="B19" s="17" t="s">
        <v>28</v>
      </c>
      <c r="C19" s="110"/>
      <c r="D19" s="111"/>
      <c r="E19" s="20"/>
      <c r="F19" s="71"/>
      <c r="G19" s="72"/>
      <c r="H19" s="80"/>
      <c r="I19" s="80"/>
      <c r="J19" s="72"/>
      <c r="K19" s="77"/>
      <c r="L19" s="115"/>
      <c r="M19" s="116"/>
      <c r="N19" s="82"/>
      <c r="O19" s="5">
        <v>600</v>
      </c>
      <c r="P19" s="5">
        <v>600</v>
      </c>
      <c r="Q19" s="83"/>
      <c r="R19" s="11"/>
      <c r="S19" s="52"/>
      <c r="T19" s="53"/>
      <c r="U19" s="54"/>
      <c r="V19" s="88">
        <f>SUM(P19,)</f>
        <v>600</v>
      </c>
      <c r="W19" s="2"/>
      <c r="X19" s="2"/>
      <c r="Y19" s="2"/>
      <c r="Z19" s="2"/>
    </row>
    <row r="20" spans="2:26" ht="12.75">
      <c r="B20" s="17" t="s">
        <v>29</v>
      </c>
      <c r="C20" s="110"/>
      <c r="D20" s="111"/>
      <c r="E20" s="20"/>
      <c r="F20" s="71"/>
      <c r="G20" s="72"/>
      <c r="H20" s="80"/>
      <c r="I20" s="80"/>
      <c r="J20" s="72"/>
      <c r="K20" s="77"/>
      <c r="L20" s="115"/>
      <c r="M20" s="116"/>
      <c r="N20" s="71"/>
      <c r="O20" s="5"/>
      <c r="P20" s="72"/>
      <c r="Q20" s="73"/>
      <c r="R20" s="11"/>
      <c r="S20" s="49"/>
      <c r="T20" s="48">
        <v>300</v>
      </c>
      <c r="U20" s="49"/>
      <c r="V20" s="88">
        <f>SUM(T20,)</f>
        <v>300</v>
      </c>
      <c r="W20" s="2"/>
      <c r="X20" s="2"/>
      <c r="Y20" s="2"/>
      <c r="Z20" s="2"/>
    </row>
    <row r="21" spans="2:26" ht="12.75">
      <c r="B21" s="17" t="s">
        <v>30</v>
      </c>
      <c r="C21" s="110"/>
      <c r="D21" s="111"/>
      <c r="E21" s="20"/>
      <c r="F21" s="71"/>
      <c r="G21" s="72"/>
      <c r="H21" s="80"/>
      <c r="I21" s="80"/>
      <c r="J21" s="72"/>
      <c r="K21" s="77"/>
      <c r="L21" s="115"/>
      <c r="M21" s="116"/>
      <c r="N21" s="71"/>
      <c r="O21" s="5"/>
      <c r="P21" s="72"/>
      <c r="Q21" s="73"/>
      <c r="R21" s="11"/>
      <c r="S21" s="48">
        <v>150</v>
      </c>
      <c r="T21" s="51">
        <v>146</v>
      </c>
      <c r="U21" s="49"/>
      <c r="V21" s="89">
        <f>SUM(S21,T21,)</f>
        <v>296</v>
      </c>
      <c r="W21" s="2"/>
      <c r="X21" s="2"/>
      <c r="Y21" s="2"/>
      <c r="Z21" s="2"/>
    </row>
    <row r="22" spans="2:26" ht="12.75">
      <c r="B22" s="17" t="s">
        <v>31</v>
      </c>
      <c r="C22" s="110"/>
      <c r="D22" s="111"/>
      <c r="E22" s="20"/>
      <c r="F22" s="71"/>
      <c r="G22" s="72"/>
      <c r="H22" s="80"/>
      <c r="I22" s="80"/>
      <c r="J22" s="72"/>
      <c r="K22" s="77"/>
      <c r="L22" s="115"/>
      <c r="M22" s="116"/>
      <c r="N22" s="71"/>
      <c r="O22" s="5"/>
      <c r="P22" s="72"/>
      <c r="Q22" s="73"/>
      <c r="R22" s="11"/>
      <c r="S22" s="49"/>
      <c r="T22" s="48">
        <v>34</v>
      </c>
      <c r="U22" s="49">
        <v>100</v>
      </c>
      <c r="V22" s="88">
        <f>SUM(C22:U22)</f>
        <v>134</v>
      </c>
      <c r="W22" s="2"/>
      <c r="X22" s="2"/>
      <c r="Y22" s="2"/>
      <c r="Z22" s="2"/>
    </row>
    <row r="23" spans="2:26" ht="12.75">
      <c r="B23" s="17" t="s">
        <v>32</v>
      </c>
      <c r="C23" s="110"/>
      <c r="D23" s="111"/>
      <c r="E23" s="20"/>
      <c r="F23" s="24"/>
      <c r="G23" s="5"/>
      <c r="H23" s="62"/>
      <c r="I23" s="62"/>
      <c r="J23" s="5">
        <v>40</v>
      </c>
      <c r="K23" s="77"/>
      <c r="L23" s="115"/>
      <c r="M23" s="116"/>
      <c r="N23" s="71"/>
      <c r="O23" s="5"/>
      <c r="P23" s="72"/>
      <c r="Q23" s="73"/>
      <c r="R23" s="11"/>
      <c r="S23" s="54"/>
      <c r="T23" s="53"/>
      <c r="U23" s="54"/>
      <c r="V23" s="90">
        <f>SUM(C23:U23)</f>
        <v>40</v>
      </c>
      <c r="W23" s="2"/>
      <c r="X23" s="2"/>
      <c r="Y23" s="2"/>
      <c r="Z23" s="2"/>
    </row>
    <row r="24" spans="2:26" ht="12.75">
      <c r="B24" s="17" t="s">
        <v>65</v>
      </c>
      <c r="C24" s="110"/>
      <c r="D24" s="111"/>
      <c r="E24" s="20"/>
      <c r="F24" s="24">
        <v>300</v>
      </c>
      <c r="G24" s="5"/>
      <c r="H24" s="62"/>
      <c r="I24" s="62"/>
      <c r="J24" s="5">
        <v>50</v>
      </c>
      <c r="K24" s="77"/>
      <c r="L24" s="115"/>
      <c r="M24" s="116"/>
      <c r="N24" s="71"/>
      <c r="O24" s="5"/>
      <c r="P24" s="72"/>
      <c r="Q24" s="73"/>
      <c r="R24" s="11"/>
      <c r="S24" s="54"/>
      <c r="T24" s="53"/>
      <c r="U24" s="54"/>
      <c r="V24" s="88">
        <f>SUM(C24:U24)</f>
        <v>350</v>
      </c>
      <c r="W24" s="2"/>
      <c r="X24" s="2"/>
      <c r="Y24" s="2"/>
      <c r="Z24" s="2"/>
    </row>
    <row r="25" spans="2:26" ht="12.75" hidden="1">
      <c r="B25" s="17" t="s">
        <v>34</v>
      </c>
      <c r="C25" s="110"/>
      <c r="D25" s="111"/>
      <c r="E25" s="20"/>
      <c r="F25" s="24"/>
      <c r="G25" s="5"/>
      <c r="H25" s="62"/>
      <c r="I25" s="62"/>
      <c r="J25" s="5"/>
      <c r="K25" s="77"/>
      <c r="L25" s="115"/>
      <c r="M25" s="116"/>
      <c r="N25" s="71"/>
      <c r="O25" s="5"/>
      <c r="P25" s="72"/>
      <c r="Q25" s="73"/>
      <c r="R25" s="11"/>
      <c r="S25" s="54"/>
      <c r="T25" s="53"/>
      <c r="U25" s="54"/>
      <c r="V25" s="88"/>
      <c r="W25" s="2"/>
      <c r="X25" s="2"/>
      <c r="Y25" s="2"/>
      <c r="Z25" s="2"/>
    </row>
    <row r="26" spans="2:26" ht="13.5" thickBot="1">
      <c r="B26" s="18" t="s">
        <v>36</v>
      </c>
      <c r="C26" s="104"/>
      <c r="D26" s="105"/>
      <c r="E26" s="1"/>
      <c r="F26" s="25"/>
      <c r="G26" s="8"/>
      <c r="H26" s="63"/>
      <c r="I26" s="63"/>
      <c r="J26" s="8">
        <v>30</v>
      </c>
      <c r="K26" s="78"/>
      <c r="L26" s="117"/>
      <c r="M26" s="118"/>
      <c r="N26" s="74"/>
      <c r="O26" s="8"/>
      <c r="P26" s="75"/>
      <c r="Q26" s="76"/>
      <c r="R26" s="12"/>
      <c r="S26" s="56"/>
      <c r="T26" s="57"/>
      <c r="U26" s="58"/>
      <c r="V26" s="91">
        <f>SUM(C26:U26)</f>
        <v>30</v>
      </c>
      <c r="W26" s="29"/>
      <c r="X26" s="2"/>
      <c r="Y26" s="2"/>
      <c r="Z26" s="2"/>
    </row>
    <row r="27" spans="2:26" ht="13.5" thickBot="1">
      <c r="B27" s="103" t="s">
        <v>33</v>
      </c>
      <c r="C27" s="106">
        <f>SUM(C8:D26)</f>
        <v>53136</v>
      </c>
      <c r="D27" s="107"/>
      <c r="E27" s="93"/>
      <c r="F27" s="94">
        <f>SUM(F8:F26)</f>
        <v>15470</v>
      </c>
      <c r="G27" s="95"/>
      <c r="H27" s="96">
        <f>SUM(H8:H26)</f>
        <v>4950</v>
      </c>
      <c r="I27" s="94">
        <f>SUM(I8:I26)</f>
        <v>1520</v>
      </c>
      <c r="J27" s="94">
        <f>SUM(J8:J26)</f>
        <v>3120</v>
      </c>
      <c r="K27" s="97">
        <f>SUM(K8:K26)</f>
        <v>1940</v>
      </c>
      <c r="L27" s="144">
        <f>SUM(L8:M26)</f>
        <v>18000</v>
      </c>
      <c r="M27" s="145"/>
      <c r="N27" s="94">
        <f>SUM(N8:N26)</f>
        <v>1800</v>
      </c>
      <c r="O27" s="94">
        <f>SUM(O8:O26)</f>
        <v>3600</v>
      </c>
      <c r="P27" s="94">
        <f>SUM(P8:P26)</f>
        <v>3600</v>
      </c>
      <c r="Q27" s="98">
        <f>SUM(Q8:Q26)</f>
        <v>600</v>
      </c>
      <c r="R27" s="99"/>
      <c r="S27" s="94">
        <f>SUM(S8:S26)</f>
        <v>138620</v>
      </c>
      <c r="T27" s="98">
        <f>SUM(T8:T26)</f>
        <v>9352</v>
      </c>
      <c r="U27" s="100">
        <f>SUM(U8:U26)</f>
        <v>12424</v>
      </c>
      <c r="V27" s="92">
        <f>SUM(V8:V26)</f>
        <v>264532</v>
      </c>
      <c r="W27" s="29"/>
      <c r="X27" s="29"/>
      <c r="Y27" s="2"/>
      <c r="Z27" s="2"/>
    </row>
    <row r="28" spans="2:26" ht="13.5" thickBot="1">
      <c r="B28" s="3"/>
      <c r="C28" s="150">
        <v>54000</v>
      </c>
      <c r="D28" s="151"/>
      <c r="E28" s="67"/>
      <c r="F28" s="68"/>
      <c r="G28" s="68"/>
      <c r="H28" s="69"/>
      <c r="I28" s="69">
        <f>SUM(F27,H27,I27,J27,K27,)</f>
        <v>27000</v>
      </c>
      <c r="J28" s="68"/>
      <c r="K28" s="70"/>
      <c r="L28" s="146">
        <f>SUM(L27)</f>
        <v>18000</v>
      </c>
      <c r="M28" s="152"/>
      <c r="N28" s="146">
        <f>SUM(N27,P27,Q27,)</f>
        <v>6000</v>
      </c>
      <c r="O28" s="147"/>
      <c r="P28" s="147"/>
      <c r="Q28" s="148"/>
      <c r="R28" s="39"/>
      <c r="S28" s="65"/>
      <c r="T28" s="66">
        <f>SUM(S27,T27,U27,)</f>
        <v>160396</v>
      </c>
      <c r="U28" s="65"/>
      <c r="V28" s="85">
        <f>SUM(C28,I28,L28,N28,T28,)</f>
        <v>265396</v>
      </c>
      <c r="W28" s="2"/>
      <c r="X28" s="2"/>
      <c r="Y28" s="2"/>
      <c r="Z28" s="2"/>
    </row>
    <row r="29" spans="2:22" ht="13.5" thickBot="1">
      <c r="B29" s="38"/>
      <c r="C29" s="141"/>
      <c r="D29" s="142"/>
      <c r="S29" s="141"/>
      <c r="T29" s="149"/>
      <c r="U29" s="142"/>
      <c r="V29" s="26"/>
    </row>
    <row r="30" spans="2:22" ht="12.75">
      <c r="B30" t="s">
        <v>37</v>
      </c>
      <c r="P30" s="55"/>
      <c r="U30" s="55"/>
      <c r="V30" s="59"/>
    </row>
    <row r="31" spans="2:21" ht="12.75">
      <c r="B31" s="15" t="s">
        <v>18</v>
      </c>
      <c r="C31" s="2" t="s">
        <v>38</v>
      </c>
      <c r="D31" s="2"/>
      <c r="E31" s="2"/>
      <c r="F31" s="2"/>
      <c r="G31" s="2"/>
      <c r="H31" s="2"/>
      <c r="I31" s="2"/>
      <c r="J31" s="2"/>
      <c r="K31" s="2"/>
      <c r="L31" s="15" t="s">
        <v>26</v>
      </c>
      <c r="M31" s="2" t="s">
        <v>46</v>
      </c>
      <c r="T31" s="143"/>
      <c r="U31" s="143"/>
    </row>
    <row r="32" spans="2:13" ht="12.75">
      <c r="B32" s="15" t="s">
        <v>19</v>
      </c>
      <c r="C32" s="2" t="s">
        <v>39</v>
      </c>
      <c r="D32" s="2"/>
      <c r="E32" s="2"/>
      <c r="F32" s="2"/>
      <c r="G32" s="2"/>
      <c r="H32" s="2"/>
      <c r="I32" s="2"/>
      <c r="J32" s="2"/>
      <c r="K32" s="2"/>
      <c r="L32" s="15" t="s">
        <v>28</v>
      </c>
      <c r="M32" t="s">
        <v>48</v>
      </c>
    </row>
    <row r="33" spans="2:13" ht="12.75">
      <c r="B33" s="15" t="s">
        <v>20</v>
      </c>
      <c r="C33" s="2" t="s">
        <v>40</v>
      </c>
      <c r="D33" s="2"/>
      <c r="E33" s="2"/>
      <c r="F33" s="2"/>
      <c r="G33" s="2"/>
      <c r="H33" s="2"/>
      <c r="I33" s="2"/>
      <c r="J33" s="2"/>
      <c r="K33" s="2"/>
      <c r="L33" s="15" t="s">
        <v>29</v>
      </c>
      <c r="M33" t="s">
        <v>49</v>
      </c>
    </row>
    <row r="34" spans="2:13" ht="12.75">
      <c r="B34" s="15" t="s">
        <v>21</v>
      </c>
      <c r="C34" s="2" t="s">
        <v>41</v>
      </c>
      <c r="D34" s="2"/>
      <c r="E34" s="2"/>
      <c r="F34" s="2"/>
      <c r="G34" s="2"/>
      <c r="H34" s="2"/>
      <c r="I34" s="2"/>
      <c r="J34" s="2"/>
      <c r="K34" s="2"/>
      <c r="L34" s="15" t="s">
        <v>30</v>
      </c>
      <c r="M34" t="s">
        <v>50</v>
      </c>
    </row>
    <row r="35" spans="2:13" ht="12.75">
      <c r="B35" s="15" t="s">
        <v>56</v>
      </c>
      <c r="C35" s="2" t="s">
        <v>58</v>
      </c>
      <c r="D35" s="2"/>
      <c r="E35" s="2"/>
      <c r="F35" s="2"/>
      <c r="G35" s="2"/>
      <c r="H35" s="2"/>
      <c r="I35" s="2"/>
      <c r="J35" s="2"/>
      <c r="K35" s="2"/>
      <c r="L35" s="15" t="s">
        <v>31</v>
      </c>
      <c r="M35" t="s">
        <v>51</v>
      </c>
    </row>
    <row r="36" spans="2:13" ht="12.75">
      <c r="B36" s="15" t="s">
        <v>22</v>
      </c>
      <c r="C36" s="2" t="s">
        <v>42</v>
      </c>
      <c r="D36" s="2"/>
      <c r="E36" s="2"/>
      <c r="F36" s="2"/>
      <c r="G36" s="2"/>
      <c r="H36" s="2"/>
      <c r="I36" s="2"/>
      <c r="J36" s="2"/>
      <c r="K36" s="2"/>
      <c r="L36" s="15" t="s">
        <v>32</v>
      </c>
      <c r="M36" t="s">
        <v>52</v>
      </c>
    </row>
    <row r="37" spans="2:14" ht="12.75">
      <c r="B37" s="15" t="s">
        <v>23</v>
      </c>
      <c r="C37" s="2" t="s">
        <v>43</v>
      </c>
      <c r="D37" s="2"/>
      <c r="E37" s="2"/>
      <c r="F37" s="2"/>
      <c r="G37" s="2"/>
      <c r="H37" s="2"/>
      <c r="I37" s="2"/>
      <c r="J37" s="2"/>
      <c r="K37" s="2"/>
      <c r="L37" s="51" t="s">
        <v>66</v>
      </c>
      <c r="M37" t="s">
        <v>67</v>
      </c>
      <c r="N37" s="84"/>
    </row>
    <row r="38" spans="2:13" ht="12.75">
      <c r="B38" s="15" t="s">
        <v>24</v>
      </c>
      <c r="C38" s="2" t="s">
        <v>44</v>
      </c>
      <c r="D38" s="2"/>
      <c r="E38" s="2"/>
      <c r="F38" s="2"/>
      <c r="G38" s="2"/>
      <c r="H38" s="2"/>
      <c r="I38" s="2"/>
      <c r="J38" s="2"/>
      <c r="K38" s="2"/>
      <c r="L38" s="15" t="s">
        <v>36</v>
      </c>
      <c r="M38" t="s">
        <v>53</v>
      </c>
    </row>
    <row r="39" spans="2:13" ht="12.75">
      <c r="B39" s="15" t="s">
        <v>25</v>
      </c>
      <c r="C39" s="2" t="s">
        <v>45</v>
      </c>
      <c r="D39" s="2"/>
      <c r="E39" s="2"/>
      <c r="F39" s="2"/>
      <c r="G39" s="2"/>
      <c r="H39" s="2"/>
      <c r="I39" s="2"/>
      <c r="J39" s="2"/>
      <c r="K39" s="2"/>
      <c r="L39" s="15" t="s">
        <v>27</v>
      </c>
      <c r="M39" t="s">
        <v>47</v>
      </c>
    </row>
    <row r="40" spans="4:11" ht="12.75">
      <c r="D40" s="2"/>
      <c r="E40" s="2"/>
      <c r="F40" s="2"/>
      <c r="G40" s="2"/>
      <c r="H40" s="2"/>
      <c r="I40" s="2"/>
      <c r="J40" s="2"/>
      <c r="K40" s="2"/>
    </row>
    <row r="42" ht="12.75">
      <c r="A42" t="s">
        <v>69</v>
      </c>
    </row>
    <row r="43" ht="12.75">
      <c r="B43" t="s">
        <v>70</v>
      </c>
    </row>
  </sheetData>
  <mergeCells count="61">
    <mergeCell ref="C29:D29"/>
    <mergeCell ref="T31:U31"/>
    <mergeCell ref="L27:M27"/>
    <mergeCell ref="N28:Q28"/>
    <mergeCell ref="S29:U29"/>
    <mergeCell ref="C28:D28"/>
    <mergeCell ref="L28:M28"/>
    <mergeCell ref="B3:V4"/>
    <mergeCell ref="C17:D17"/>
    <mergeCell ref="S5:U5"/>
    <mergeCell ref="S6:U6"/>
    <mergeCell ref="C15:D15"/>
    <mergeCell ref="C16:D16"/>
    <mergeCell ref="L11:M11"/>
    <mergeCell ref="L12:M12"/>
    <mergeCell ref="L8:M8"/>
    <mergeCell ref="E5:K5"/>
    <mergeCell ref="E6:K6"/>
    <mergeCell ref="C5:D5"/>
    <mergeCell ref="C7:D7"/>
    <mergeCell ref="L9:M9"/>
    <mergeCell ref="L10:M10"/>
    <mergeCell ref="W5:Z5"/>
    <mergeCell ref="W6:Z6"/>
    <mergeCell ref="L5:M5"/>
    <mergeCell ref="L7:M7"/>
    <mergeCell ref="L6:M6"/>
    <mergeCell ref="N6:Q6"/>
    <mergeCell ref="N5:Q5"/>
    <mergeCell ref="L18:M18"/>
    <mergeCell ref="L19:M19"/>
    <mergeCell ref="L13:M13"/>
    <mergeCell ref="L14:M14"/>
    <mergeCell ref="L15:M15"/>
    <mergeCell ref="L16:M16"/>
    <mergeCell ref="L17:M17"/>
    <mergeCell ref="L24:M24"/>
    <mergeCell ref="L26:M26"/>
    <mergeCell ref="L25:M25"/>
    <mergeCell ref="L20:M20"/>
    <mergeCell ref="L21:M21"/>
    <mergeCell ref="L22:M22"/>
    <mergeCell ref="L23:M23"/>
    <mergeCell ref="C12:D12"/>
    <mergeCell ref="C13:D13"/>
    <mergeCell ref="C14:D14"/>
    <mergeCell ref="C18:D18"/>
    <mergeCell ref="C8:D8"/>
    <mergeCell ref="C9:D9"/>
    <mergeCell ref="C10:D10"/>
    <mergeCell ref="C11:D11"/>
    <mergeCell ref="C26:D26"/>
    <mergeCell ref="C27:D27"/>
    <mergeCell ref="C6:D6"/>
    <mergeCell ref="C22:D22"/>
    <mergeCell ref="C23:D23"/>
    <mergeCell ref="C24:D24"/>
    <mergeCell ref="C25:D25"/>
    <mergeCell ref="C19:D19"/>
    <mergeCell ref="C20:D20"/>
    <mergeCell ref="C21:D21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Kotěrová Jana</dc:creator>
  <cp:keywords/>
  <dc:description/>
  <cp:lastModifiedBy>vosyka</cp:lastModifiedBy>
  <cp:lastPrinted>2004-02-27T07:52:31Z</cp:lastPrinted>
  <dcterms:created xsi:type="dcterms:W3CDTF">2003-01-17T07:55:49Z</dcterms:created>
  <dcterms:modified xsi:type="dcterms:W3CDTF">2004-02-27T07:54:19Z</dcterms:modified>
  <cp:category/>
  <cp:version/>
  <cp:contentType/>
  <cp:contentStatus/>
</cp:coreProperties>
</file>