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Nový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<sst xmlns="http://schemas.openxmlformats.org/spreadsheetml/2006/main" count="85" uniqueCount="31">
  <si>
    <t xml:space="preserve">P.č. </t>
  </si>
  <si>
    <t>Kraj</t>
  </si>
  <si>
    <t>MP celkem</t>
  </si>
  <si>
    <t xml:space="preserve">NIV celkem </t>
  </si>
  <si>
    <t>z toho:</t>
  </si>
  <si>
    <t>platy</t>
  </si>
  <si>
    <t>OON</t>
  </si>
  <si>
    <t>Odvody pojistného</t>
  </si>
  <si>
    <t>Odvody FKSP</t>
  </si>
  <si>
    <t>ONIV</t>
  </si>
  <si>
    <t>Limit zaměstnanců</t>
  </si>
  <si>
    <t>Hl. m. Praha</t>
  </si>
  <si>
    <t>Středočeský</t>
  </si>
  <si>
    <t xml:space="preserve">Jihočeský 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</si>
  <si>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</si>
  <si>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</si>
  <si>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</si>
  <si>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</si>
  <si>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</si>
  <si>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</si>
  <si>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</si>
  <si>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</si>
  <si>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</si>
  <si>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Zlínský</t>
  </si>
  <si>
    <t>Moravskoslezský</t>
  </si>
  <si>
    <t>CELKEM:</t>
  </si>
  <si>
    <t>v tis. Kč</t>
  </si>
  <si>
    <r>
      <t xml:space="preserve">Požadavky celkem </t>
    </r>
    <r>
      <rPr>
        <sz val="11"/>
        <rFont val="Times New Roman"/>
        <family val="1"/>
      </rPr>
      <t>(bod A+B)</t>
    </r>
  </si>
  <si>
    <r>
      <t xml:space="preserve">A) Zajištění podmínek základního vzdělávání žáků s postavením </t>
    </r>
    <r>
      <rPr>
        <b/>
        <u val="single"/>
        <sz val="11"/>
        <rFont val="Times New Roman"/>
        <family val="1"/>
      </rPr>
      <t>azylantů</t>
    </r>
    <r>
      <rPr>
        <b/>
        <sz val="11"/>
        <rFont val="Times New Roman"/>
        <family val="1"/>
      </rPr>
      <t xml:space="preserve"> nebo účastníků řízení o udělení azylu na území ČR                                                 </t>
    </r>
  </si>
  <si>
    <r>
      <t xml:space="preserve">B) Bezplatná příprava k začlenění do základního vzdělávání dětí osob se státní příslušností jiného </t>
    </r>
    <r>
      <rPr>
        <b/>
        <u val="single"/>
        <sz val="11"/>
        <rFont val="Times New Roman"/>
        <family val="1"/>
      </rPr>
      <t>členského státu EU</t>
    </r>
  </si>
  <si>
    <r>
      <t xml:space="preserve">Příloha 1 - </t>
    </r>
    <r>
      <rPr>
        <b/>
        <sz val="11"/>
        <rFont val="Times New Roman"/>
        <family val="1"/>
      </rPr>
      <t>Finanční požadavky krajů k zajištění podmínek základního vzdělávání žáků s postavením azylantů nebo účastníků řízení o udělení azylu na území ČR a bezplatné přípravy k začlenění do základního vzdělávání osob se státní příslušností jiného členského státu EU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</si>
</sst>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9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1"/>
      <name val="Times New Roman"/>
      <family val="1"/>
    </font>
    <font>
      <sz val="11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65" fontId="2" fillId="0" borderId="13" xfId="0" applyNumberFormat="1" applyFont="1" applyBorder="1" applyAlignment="1">
      <alignment/>
    </xf>
    <xf numFmtId="165" fontId="2" fillId="0" borderId="14" xfId="0" applyNumberFormat="1" applyFont="1" applyBorder="1" applyAlignment="1">
      <alignment/>
    </xf>
    <xf numFmtId="165" fontId="3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3" fillId="0" borderId="17" xfId="0" applyFont="1" applyBorder="1" applyAlignment="1">
      <alignment vertical="center"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3" fillId="0" borderId="20" xfId="0" applyFont="1" applyBorder="1" applyAlignment="1">
      <alignment vertical="center"/>
    </xf>
    <xf numFmtId="3" fontId="2" fillId="0" borderId="2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2" fillId="0" borderId="2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165" fontId="2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2" fillId="0" borderId="14" xfId="0" applyNumberFormat="1" applyFont="1" applyFill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/>
    </xf>
    <xf numFmtId="3" fontId="3" fillId="0" borderId="2" xfId="0" applyNumberFormat="1" applyFont="1" applyFill="1" applyBorder="1" applyAlignment="1">
      <alignment/>
    </xf>
    <xf numFmtId="0" fontId="3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0" fillId="0" borderId="0" xfId="0" applyAlignment="1">
      <alignment horizontal="justify" wrapText="1"/>
    </xf>
    <xf numFmtId="0" fontId="3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1">
      <selection activeCell="A3" sqref="A3:J4"/>
    </sheetView>
  </sheetViews>
  <sheetFormatPr defaultColWidth="9.140625" defaultRowHeight="12.75"/>
  <cols>
    <col min="1" max="1" width="3.8515625" style="0" customWidth="1"/>
    <col min="2" max="2" width="18.140625" style="0" customWidth="1"/>
    <col min="3" max="3" width="8.7109375" style="0" customWidth="1"/>
    <col min="4" max="4" width="8.140625" style="0" customWidth="1"/>
    <col min="5" max="5" width="7.57421875" style="0" customWidth="1"/>
    <col min="6" max="6" width="5.28125" style="0" customWidth="1"/>
    <col min="7" max="7" width="7.28125" style="0" customWidth="1"/>
    <col min="8" max="8" width="7.421875" style="0" customWidth="1"/>
    <col min="9" max="9" width="6.8515625" style="0" customWidth="1"/>
    <col min="10" max="10" width="7.421875" style="0" customWidth="1"/>
  </cols>
  <sheetData>
    <row r="1" spans="1:10" ht="57.75" customHeight="1">
      <c r="A1" s="54" t="s">
        <v>30</v>
      </c>
      <c r="B1" s="55"/>
      <c r="C1" s="55"/>
      <c r="D1" s="55"/>
      <c r="E1" s="55"/>
      <c r="F1" s="55"/>
      <c r="G1" s="55"/>
      <c r="H1" s="55"/>
      <c r="I1" s="55"/>
      <c r="J1" s="55"/>
    </row>
    <row r="2" ht="9.75" customHeight="1"/>
    <row r="3" spans="1:10" ht="26.25" customHeight="1">
      <c r="A3" s="59" t="s">
        <v>28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ht="1.5" customHeight="1" hidden="1">
      <c r="A4" s="61"/>
      <c r="B4" s="61"/>
      <c r="C4" s="61"/>
      <c r="D4" s="61"/>
      <c r="E4" s="61"/>
      <c r="F4" s="61"/>
      <c r="G4" s="61"/>
      <c r="H4" s="61"/>
      <c r="I4" s="61"/>
      <c r="J4" s="61"/>
    </row>
    <row r="5" spans="1:10" ht="12.75" customHeight="1" thickBot="1">
      <c r="A5" s="43"/>
      <c r="B5" s="43"/>
      <c r="C5" s="43"/>
      <c r="D5" s="43"/>
      <c r="E5" s="43"/>
      <c r="F5" s="43"/>
      <c r="G5" s="43"/>
      <c r="H5" s="43"/>
      <c r="I5" s="43"/>
      <c r="J5" s="44" t="s">
        <v>26</v>
      </c>
    </row>
    <row r="6" spans="1:10" ht="12.75">
      <c r="A6" s="56" t="s">
        <v>0</v>
      </c>
      <c r="B6" s="47" t="s">
        <v>1</v>
      </c>
      <c r="C6" s="63" t="s">
        <v>3</v>
      </c>
      <c r="D6" s="48" t="s">
        <v>2</v>
      </c>
      <c r="E6" s="50" t="s">
        <v>4</v>
      </c>
      <c r="F6" s="51"/>
      <c r="G6" s="48" t="s">
        <v>7</v>
      </c>
      <c r="H6" s="48" t="s">
        <v>8</v>
      </c>
      <c r="I6" s="48" t="s">
        <v>9</v>
      </c>
      <c r="J6" s="52" t="s">
        <v>10</v>
      </c>
    </row>
    <row r="7" spans="1:10" ht="33" customHeight="1" thickBot="1">
      <c r="A7" s="57"/>
      <c r="B7" s="58"/>
      <c r="C7" s="64"/>
      <c r="D7" s="49"/>
      <c r="E7" s="41" t="s">
        <v>5</v>
      </c>
      <c r="F7" s="42" t="s">
        <v>6</v>
      </c>
      <c r="G7" s="49"/>
      <c r="H7" s="49"/>
      <c r="I7" s="49"/>
      <c r="J7" s="53"/>
    </row>
    <row r="8" spans="1:10" ht="15.75" thickTop="1">
      <c r="A8" s="2">
        <v>1</v>
      </c>
      <c r="B8" s="13" t="s">
        <v>11</v>
      </c>
      <c r="C8" s="3">
        <v>0</v>
      </c>
      <c r="D8" s="6">
        <v>0</v>
      </c>
      <c r="E8" s="6">
        <v>0</v>
      </c>
      <c r="F8" s="5">
        <v>0</v>
      </c>
      <c r="G8" s="6">
        <v>0</v>
      </c>
      <c r="H8" s="6">
        <v>0</v>
      </c>
      <c r="I8" s="6">
        <v>0</v>
      </c>
      <c r="J8" s="15">
        <v>0</v>
      </c>
    </row>
    <row r="9" spans="1:10" ht="15">
      <c r="A9" s="11">
        <v>2</v>
      </c>
      <c r="B9" s="14" t="s">
        <v>12</v>
      </c>
      <c r="C9" s="8">
        <v>5028</v>
      </c>
      <c r="D9" s="9">
        <v>3634</v>
      </c>
      <c r="E9" s="9">
        <v>3634</v>
      </c>
      <c r="F9" s="10">
        <v>0</v>
      </c>
      <c r="G9" s="9">
        <v>1272</v>
      </c>
      <c r="H9" s="9">
        <v>72</v>
      </c>
      <c r="I9" s="9">
        <v>50</v>
      </c>
      <c r="J9" s="16">
        <v>7.2</v>
      </c>
    </row>
    <row r="10" spans="1:10" ht="15">
      <c r="A10" s="2">
        <v>3</v>
      </c>
      <c r="B10" s="13" t="s">
        <v>13</v>
      </c>
      <c r="C10" s="3">
        <v>0</v>
      </c>
      <c r="D10" s="6">
        <v>0</v>
      </c>
      <c r="E10" s="6">
        <v>0</v>
      </c>
      <c r="F10" s="5">
        <v>0</v>
      </c>
      <c r="G10" s="6">
        <v>0</v>
      </c>
      <c r="H10" s="6">
        <v>0</v>
      </c>
      <c r="I10" s="6">
        <v>0</v>
      </c>
      <c r="J10" s="15">
        <v>0</v>
      </c>
    </row>
    <row r="11" spans="1:10" s="39" customFormat="1" ht="15">
      <c r="A11" s="33">
        <v>4</v>
      </c>
      <c r="B11" s="34" t="s">
        <v>14</v>
      </c>
      <c r="C11" s="35">
        <v>0</v>
      </c>
      <c r="D11" s="36">
        <v>0</v>
      </c>
      <c r="E11" s="36">
        <v>0</v>
      </c>
      <c r="F11" s="37">
        <v>0</v>
      </c>
      <c r="G11" s="36">
        <v>0</v>
      </c>
      <c r="H11" s="36">
        <v>0</v>
      </c>
      <c r="I11" s="36">
        <v>0</v>
      </c>
      <c r="J11" s="38">
        <v>0</v>
      </c>
    </row>
    <row r="12" spans="1:10" ht="15">
      <c r="A12" s="2">
        <v>5</v>
      </c>
      <c r="B12" s="13" t="s">
        <v>15</v>
      </c>
      <c r="C12" s="3">
        <v>0</v>
      </c>
      <c r="D12" s="6">
        <v>0</v>
      </c>
      <c r="E12" s="6">
        <v>0</v>
      </c>
      <c r="F12" s="5">
        <v>0</v>
      </c>
      <c r="G12" s="6">
        <v>0</v>
      </c>
      <c r="H12" s="6">
        <v>0</v>
      </c>
      <c r="I12" s="6">
        <v>0</v>
      </c>
      <c r="J12" s="15">
        <v>0</v>
      </c>
    </row>
    <row r="13" spans="1:10" ht="15">
      <c r="A13" s="12">
        <v>6</v>
      </c>
      <c r="B13" s="14" t="s">
        <v>16</v>
      </c>
      <c r="C13" s="8">
        <v>830</v>
      </c>
      <c r="D13" s="9">
        <v>594</v>
      </c>
      <c r="E13" s="9">
        <v>594</v>
      </c>
      <c r="F13" s="10">
        <v>0</v>
      </c>
      <c r="G13" s="9">
        <v>208</v>
      </c>
      <c r="H13" s="9">
        <v>12</v>
      </c>
      <c r="I13" s="9">
        <v>16</v>
      </c>
      <c r="J13" s="16">
        <v>2.4</v>
      </c>
    </row>
    <row r="14" spans="1:10" ht="15">
      <c r="A14" s="2">
        <v>7</v>
      </c>
      <c r="B14" s="13" t="s">
        <v>17</v>
      </c>
      <c r="C14" s="3">
        <v>455</v>
      </c>
      <c r="D14" s="6">
        <v>329</v>
      </c>
      <c r="E14" s="6">
        <v>329</v>
      </c>
      <c r="F14" s="5">
        <v>0</v>
      </c>
      <c r="G14" s="6">
        <v>115</v>
      </c>
      <c r="H14" s="6">
        <v>7</v>
      </c>
      <c r="I14" s="6">
        <v>4</v>
      </c>
      <c r="J14" s="15">
        <v>1</v>
      </c>
    </row>
    <row r="15" spans="1:10" ht="15">
      <c r="A15" s="12">
        <v>8</v>
      </c>
      <c r="B15" s="14" t="s">
        <v>18</v>
      </c>
      <c r="C15" s="8">
        <v>1282</v>
      </c>
      <c r="D15" s="9">
        <v>920</v>
      </c>
      <c r="E15" s="9">
        <v>920</v>
      </c>
      <c r="F15" s="10">
        <v>0</v>
      </c>
      <c r="G15" s="9">
        <v>322</v>
      </c>
      <c r="H15" s="9">
        <v>19</v>
      </c>
      <c r="I15" s="9">
        <v>21</v>
      </c>
      <c r="J15" s="16">
        <v>1</v>
      </c>
    </row>
    <row r="16" spans="1:10" ht="15">
      <c r="A16" s="2">
        <v>9</v>
      </c>
      <c r="B16" s="13" t="s">
        <v>19</v>
      </c>
      <c r="C16" s="3">
        <v>126</v>
      </c>
      <c r="D16" s="6">
        <v>88</v>
      </c>
      <c r="E16" s="6">
        <v>88</v>
      </c>
      <c r="F16" s="5">
        <v>0</v>
      </c>
      <c r="G16" s="6">
        <v>31</v>
      </c>
      <c r="H16" s="6">
        <v>1</v>
      </c>
      <c r="I16" s="6">
        <v>6</v>
      </c>
      <c r="J16" s="15">
        <v>0</v>
      </c>
    </row>
    <row r="17" spans="1:10" ht="15">
      <c r="A17" s="12">
        <v>10</v>
      </c>
      <c r="B17" s="14" t="s">
        <v>20</v>
      </c>
      <c r="C17" s="8">
        <v>0</v>
      </c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9">
        <v>0</v>
      </c>
      <c r="J17" s="16">
        <v>0</v>
      </c>
    </row>
    <row r="18" spans="1:10" ht="15">
      <c r="A18" s="2">
        <v>11</v>
      </c>
      <c r="B18" s="13" t="s">
        <v>21</v>
      </c>
      <c r="C18" s="3">
        <v>2415</v>
      </c>
      <c r="D18" s="6">
        <v>1745</v>
      </c>
      <c r="E18" s="6">
        <v>1745</v>
      </c>
      <c r="F18" s="5">
        <v>0</v>
      </c>
      <c r="G18" s="6">
        <v>611</v>
      </c>
      <c r="H18" s="6">
        <v>35</v>
      </c>
      <c r="I18" s="6">
        <v>24</v>
      </c>
      <c r="J18" s="15">
        <v>6</v>
      </c>
    </row>
    <row r="19" spans="1:10" ht="15">
      <c r="A19" s="12">
        <v>12</v>
      </c>
      <c r="B19" s="14" t="s">
        <v>22</v>
      </c>
      <c r="C19" s="8">
        <v>0</v>
      </c>
      <c r="D19" s="9">
        <v>0</v>
      </c>
      <c r="E19" s="9">
        <v>0</v>
      </c>
      <c r="F19" s="10">
        <v>0</v>
      </c>
      <c r="G19" s="9">
        <v>0</v>
      </c>
      <c r="H19" s="9">
        <v>0</v>
      </c>
      <c r="I19" s="9">
        <v>0</v>
      </c>
      <c r="J19" s="16">
        <v>0</v>
      </c>
    </row>
    <row r="20" spans="1:10" ht="15">
      <c r="A20" s="12">
        <v>13</v>
      </c>
      <c r="B20" s="14" t="s">
        <v>23</v>
      </c>
      <c r="C20" s="8">
        <v>505</v>
      </c>
      <c r="D20" s="9">
        <v>362</v>
      </c>
      <c r="E20" s="9">
        <v>362</v>
      </c>
      <c r="F20" s="10">
        <v>0</v>
      </c>
      <c r="G20" s="9">
        <v>127</v>
      </c>
      <c r="H20" s="9">
        <v>7</v>
      </c>
      <c r="I20" s="9">
        <v>9</v>
      </c>
      <c r="J20" s="16">
        <v>1.7</v>
      </c>
    </row>
    <row r="21" spans="1:10" ht="15.75" thickBot="1">
      <c r="A21" s="2">
        <v>14</v>
      </c>
      <c r="B21" s="13" t="s">
        <v>24</v>
      </c>
      <c r="C21" s="3">
        <v>470</v>
      </c>
      <c r="D21" s="6">
        <v>339</v>
      </c>
      <c r="E21" s="6">
        <v>339</v>
      </c>
      <c r="F21" s="5">
        <v>0</v>
      </c>
      <c r="G21" s="6">
        <v>119</v>
      </c>
      <c r="H21" s="6">
        <v>7</v>
      </c>
      <c r="I21" s="6">
        <v>5</v>
      </c>
      <c r="J21" s="15">
        <v>1</v>
      </c>
    </row>
    <row r="22" spans="1:10" ht="15.75" thickBot="1">
      <c r="A22" s="28"/>
      <c r="B22" s="27" t="s">
        <v>25</v>
      </c>
      <c r="C22" s="4">
        <f>SUM(C8:C21)</f>
        <v>11111</v>
      </c>
      <c r="D22" s="7">
        <f aca="true" t="shared" si="0" ref="D22:J22">SUM(D8:D21)</f>
        <v>8011</v>
      </c>
      <c r="E22" s="7">
        <f t="shared" si="0"/>
        <v>8011</v>
      </c>
      <c r="F22" s="4">
        <f t="shared" si="0"/>
        <v>0</v>
      </c>
      <c r="G22" s="7">
        <f t="shared" si="0"/>
        <v>2805</v>
      </c>
      <c r="H22" s="7">
        <f t="shared" si="0"/>
        <v>160</v>
      </c>
      <c r="I22" s="7">
        <f t="shared" si="0"/>
        <v>135</v>
      </c>
      <c r="J22" s="17">
        <f t="shared" si="0"/>
        <v>20.3</v>
      </c>
    </row>
    <row r="23" ht="12" customHeight="1"/>
    <row r="24" spans="1:10" ht="27.75" customHeight="1">
      <c r="A24" s="59" t="s">
        <v>29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.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</row>
    <row r="26" spans="1:10" ht="13.5" customHeight="1" thickBot="1">
      <c r="A26" s="45"/>
      <c r="B26" s="45"/>
      <c r="C26" s="45"/>
      <c r="D26" s="45"/>
      <c r="E26" s="45"/>
      <c r="F26" s="45"/>
      <c r="G26" s="45"/>
      <c r="H26" s="45"/>
      <c r="I26" s="45"/>
      <c r="J26" s="44" t="s">
        <v>26</v>
      </c>
    </row>
    <row r="27" spans="1:10" ht="13.5" customHeight="1">
      <c r="A27" s="56" t="s">
        <v>0</v>
      </c>
      <c r="B27" s="47" t="s">
        <v>1</v>
      </c>
      <c r="C27" s="63" t="s">
        <v>3</v>
      </c>
      <c r="D27" s="48" t="s">
        <v>2</v>
      </c>
      <c r="E27" s="50" t="s">
        <v>4</v>
      </c>
      <c r="F27" s="51"/>
      <c r="G27" s="48" t="s">
        <v>7</v>
      </c>
      <c r="H27" s="48" t="s">
        <v>8</v>
      </c>
      <c r="I27" s="48" t="s">
        <v>9</v>
      </c>
      <c r="J27" s="52" t="s">
        <v>10</v>
      </c>
    </row>
    <row r="28" spans="1:10" ht="28.5" customHeight="1" thickBot="1">
      <c r="A28" s="57"/>
      <c r="B28" s="58"/>
      <c r="C28" s="64"/>
      <c r="D28" s="49"/>
      <c r="E28" s="41" t="s">
        <v>5</v>
      </c>
      <c r="F28" s="42" t="s">
        <v>6</v>
      </c>
      <c r="G28" s="49"/>
      <c r="H28" s="49"/>
      <c r="I28" s="49"/>
      <c r="J28" s="53"/>
    </row>
    <row r="29" spans="1:10" ht="15.75" thickTop="1">
      <c r="A29" s="2">
        <v>1</v>
      </c>
      <c r="B29" s="13" t="s">
        <v>11</v>
      </c>
      <c r="C29" s="3">
        <v>0</v>
      </c>
      <c r="D29" s="6">
        <v>0</v>
      </c>
      <c r="E29" s="6">
        <v>0</v>
      </c>
      <c r="F29" s="5">
        <v>0</v>
      </c>
      <c r="G29" s="6">
        <v>0</v>
      </c>
      <c r="H29" s="6">
        <v>0</v>
      </c>
      <c r="I29" s="6">
        <v>0</v>
      </c>
      <c r="J29" s="15">
        <v>0</v>
      </c>
    </row>
    <row r="30" spans="1:10" ht="15">
      <c r="A30" s="11">
        <v>2</v>
      </c>
      <c r="B30" s="14" t="s">
        <v>12</v>
      </c>
      <c r="C30" s="8">
        <v>0</v>
      </c>
      <c r="D30" s="9">
        <v>0</v>
      </c>
      <c r="E30" s="9">
        <v>0</v>
      </c>
      <c r="F30" s="10">
        <v>0</v>
      </c>
      <c r="G30" s="9">
        <v>0</v>
      </c>
      <c r="H30" s="9">
        <v>0</v>
      </c>
      <c r="I30" s="9">
        <v>0</v>
      </c>
      <c r="J30" s="16">
        <v>0</v>
      </c>
    </row>
    <row r="31" spans="1:10" ht="15">
      <c r="A31" s="2">
        <v>3</v>
      </c>
      <c r="B31" s="13" t="s">
        <v>13</v>
      </c>
      <c r="C31" s="3">
        <f>SUM(E31+F31+G31+H31+I31)</f>
        <v>225</v>
      </c>
      <c r="D31" s="6">
        <v>117</v>
      </c>
      <c r="E31" s="6">
        <v>107</v>
      </c>
      <c r="F31" s="5">
        <v>10</v>
      </c>
      <c r="G31" s="6">
        <v>41</v>
      </c>
      <c r="H31" s="6">
        <v>2</v>
      </c>
      <c r="I31" s="6">
        <v>65</v>
      </c>
      <c r="J31" s="15">
        <v>0.8</v>
      </c>
    </row>
    <row r="32" spans="1:10" s="39" customFormat="1" ht="15">
      <c r="A32" s="33">
        <v>4</v>
      </c>
      <c r="B32" s="34" t="s">
        <v>14</v>
      </c>
      <c r="C32" s="35">
        <f>SUM(D32+G32+I32)</f>
        <v>34</v>
      </c>
      <c r="D32" s="36">
        <v>22</v>
      </c>
      <c r="E32" s="36">
        <v>0</v>
      </c>
      <c r="F32" s="37">
        <v>22</v>
      </c>
      <c r="G32" s="36">
        <v>8</v>
      </c>
      <c r="H32" s="36">
        <v>0</v>
      </c>
      <c r="I32" s="36">
        <v>4</v>
      </c>
      <c r="J32" s="38">
        <v>0</v>
      </c>
    </row>
    <row r="33" spans="1:10" ht="15">
      <c r="A33" s="2">
        <v>5</v>
      </c>
      <c r="B33" s="13" t="s">
        <v>15</v>
      </c>
      <c r="C33" s="3">
        <f aca="true" t="shared" si="1" ref="C33:C42">SUM(E33+F33+G33+H33+I33)</f>
        <v>0</v>
      </c>
      <c r="D33" s="6">
        <v>0</v>
      </c>
      <c r="E33" s="6">
        <v>0</v>
      </c>
      <c r="F33" s="5">
        <v>0</v>
      </c>
      <c r="G33" s="6">
        <v>0</v>
      </c>
      <c r="H33" s="6">
        <v>0</v>
      </c>
      <c r="I33" s="6">
        <v>0</v>
      </c>
      <c r="J33" s="15">
        <v>0</v>
      </c>
    </row>
    <row r="34" spans="1:10" ht="15">
      <c r="A34" s="12">
        <v>6</v>
      </c>
      <c r="B34" s="14" t="s">
        <v>16</v>
      </c>
      <c r="C34" s="8">
        <f t="shared" si="1"/>
        <v>0</v>
      </c>
      <c r="D34" s="9">
        <v>0</v>
      </c>
      <c r="E34" s="9">
        <v>0</v>
      </c>
      <c r="F34" s="10">
        <v>0</v>
      </c>
      <c r="G34" s="9">
        <v>0</v>
      </c>
      <c r="H34" s="9">
        <v>0</v>
      </c>
      <c r="I34" s="9">
        <v>0</v>
      </c>
      <c r="J34" s="16">
        <v>0</v>
      </c>
    </row>
    <row r="35" spans="1:10" ht="15">
      <c r="A35" s="2">
        <v>7</v>
      </c>
      <c r="B35" s="13" t="s">
        <v>17</v>
      </c>
      <c r="C35" s="3">
        <f t="shared" si="1"/>
        <v>0</v>
      </c>
      <c r="D35" s="6">
        <v>0</v>
      </c>
      <c r="E35" s="6">
        <v>0</v>
      </c>
      <c r="F35" s="5">
        <v>0</v>
      </c>
      <c r="G35" s="6">
        <v>0</v>
      </c>
      <c r="H35" s="6">
        <v>0</v>
      </c>
      <c r="I35" s="6">
        <v>0</v>
      </c>
      <c r="J35" s="15">
        <v>0</v>
      </c>
    </row>
    <row r="36" spans="1:10" ht="15">
      <c r="A36" s="12">
        <v>8</v>
      </c>
      <c r="B36" s="14" t="s">
        <v>18</v>
      </c>
      <c r="C36" s="8">
        <f t="shared" si="1"/>
        <v>111</v>
      </c>
      <c r="D36" s="9">
        <v>80</v>
      </c>
      <c r="E36" s="9">
        <v>80</v>
      </c>
      <c r="F36" s="10">
        <v>0</v>
      </c>
      <c r="G36" s="9">
        <v>28</v>
      </c>
      <c r="H36" s="9">
        <v>2</v>
      </c>
      <c r="I36" s="9">
        <v>1</v>
      </c>
      <c r="J36" s="16">
        <v>0</v>
      </c>
    </row>
    <row r="37" spans="1:10" ht="15">
      <c r="A37" s="2">
        <v>9</v>
      </c>
      <c r="B37" s="13" t="s">
        <v>19</v>
      </c>
      <c r="C37" s="3">
        <f t="shared" si="1"/>
        <v>0</v>
      </c>
      <c r="D37" s="6">
        <v>0</v>
      </c>
      <c r="E37" s="6">
        <v>0</v>
      </c>
      <c r="F37" s="5">
        <v>0</v>
      </c>
      <c r="G37" s="6">
        <v>0</v>
      </c>
      <c r="H37" s="6">
        <v>0</v>
      </c>
      <c r="I37" s="6">
        <v>0</v>
      </c>
      <c r="J37" s="15">
        <v>0</v>
      </c>
    </row>
    <row r="38" spans="1:10" ht="15">
      <c r="A38" s="12">
        <v>10</v>
      </c>
      <c r="B38" s="22" t="s">
        <v>20</v>
      </c>
      <c r="C38" s="21">
        <f t="shared" si="1"/>
        <v>238</v>
      </c>
      <c r="D38" s="23">
        <v>174</v>
      </c>
      <c r="E38" s="9">
        <v>174</v>
      </c>
      <c r="F38" s="10">
        <v>0</v>
      </c>
      <c r="G38" s="9">
        <v>61</v>
      </c>
      <c r="H38" s="9">
        <v>3</v>
      </c>
      <c r="I38" s="9">
        <v>0</v>
      </c>
      <c r="J38" s="16">
        <v>0.8</v>
      </c>
    </row>
    <row r="39" spans="1:10" ht="15">
      <c r="A39" s="2">
        <v>11</v>
      </c>
      <c r="B39" s="14" t="s">
        <v>21</v>
      </c>
      <c r="C39" s="8">
        <f t="shared" si="1"/>
        <v>2999</v>
      </c>
      <c r="D39" s="9">
        <v>2189</v>
      </c>
      <c r="E39" s="20">
        <v>2189</v>
      </c>
      <c r="F39" s="5">
        <v>0</v>
      </c>
      <c r="G39" s="6">
        <v>766</v>
      </c>
      <c r="H39" s="6">
        <v>44</v>
      </c>
      <c r="I39" s="6">
        <v>0</v>
      </c>
      <c r="J39" s="15">
        <v>9</v>
      </c>
    </row>
    <row r="40" spans="1:10" ht="15">
      <c r="A40" s="12">
        <v>12</v>
      </c>
      <c r="B40" s="19" t="s">
        <v>22</v>
      </c>
      <c r="C40" s="3">
        <f t="shared" si="1"/>
        <v>19</v>
      </c>
      <c r="D40" s="6">
        <v>14</v>
      </c>
      <c r="E40" s="20">
        <v>14</v>
      </c>
      <c r="F40" s="10">
        <v>0</v>
      </c>
      <c r="G40" s="9">
        <v>5</v>
      </c>
      <c r="H40" s="9">
        <v>0</v>
      </c>
      <c r="I40" s="9">
        <v>0</v>
      </c>
      <c r="J40" s="16">
        <v>0</v>
      </c>
    </row>
    <row r="41" spans="1:10" ht="15">
      <c r="A41" s="12">
        <v>13</v>
      </c>
      <c r="B41" s="14" t="s">
        <v>23</v>
      </c>
      <c r="C41" s="24">
        <f t="shared" si="1"/>
        <v>0</v>
      </c>
      <c r="D41" s="9">
        <v>0</v>
      </c>
      <c r="E41" s="9">
        <v>0</v>
      </c>
      <c r="F41" s="5">
        <v>0</v>
      </c>
      <c r="G41" s="9">
        <v>0</v>
      </c>
      <c r="H41" s="9">
        <v>0</v>
      </c>
      <c r="I41" s="9">
        <v>0</v>
      </c>
      <c r="J41" s="16">
        <v>0</v>
      </c>
    </row>
    <row r="42" spans="1:10" ht="15.75" thickBot="1">
      <c r="A42" s="2">
        <v>14</v>
      </c>
      <c r="B42" s="13" t="s">
        <v>24</v>
      </c>
      <c r="C42" s="3">
        <f t="shared" si="1"/>
        <v>23</v>
      </c>
      <c r="D42" s="6">
        <v>17</v>
      </c>
      <c r="E42" s="6">
        <v>17</v>
      </c>
      <c r="F42" s="18">
        <v>0</v>
      </c>
      <c r="G42" s="6">
        <v>6</v>
      </c>
      <c r="H42" s="6">
        <v>0</v>
      </c>
      <c r="I42" s="6">
        <v>0</v>
      </c>
      <c r="J42" s="15">
        <v>0.1</v>
      </c>
    </row>
    <row r="43" spans="1:10" ht="15.75" thickBot="1">
      <c r="A43" s="28"/>
      <c r="B43" s="27" t="s">
        <v>25</v>
      </c>
      <c r="C43" s="7">
        <f>SUM(C29:C42)</f>
        <v>3649</v>
      </c>
      <c r="D43" s="7">
        <f aca="true" t="shared" si="2" ref="D43:J43">SUM(D29:D42)</f>
        <v>2613</v>
      </c>
      <c r="E43" s="7">
        <f t="shared" si="2"/>
        <v>2581</v>
      </c>
      <c r="F43" s="7">
        <f t="shared" si="2"/>
        <v>32</v>
      </c>
      <c r="G43" s="7">
        <f t="shared" si="2"/>
        <v>915</v>
      </c>
      <c r="H43" s="7">
        <f t="shared" si="2"/>
        <v>51</v>
      </c>
      <c r="I43" s="7">
        <f t="shared" si="2"/>
        <v>70</v>
      </c>
      <c r="J43" s="17">
        <f t="shared" si="2"/>
        <v>10.7</v>
      </c>
    </row>
    <row r="45" ht="15">
      <c r="A45" s="25" t="s">
        <v>27</v>
      </c>
    </row>
    <row r="46" spans="9:10" ht="15.75" thickBot="1">
      <c r="I46" s="1"/>
      <c r="J46" s="44" t="s">
        <v>26</v>
      </c>
    </row>
    <row r="47" spans="1:10" ht="12.75">
      <c r="A47" s="56" t="s">
        <v>0</v>
      </c>
      <c r="B47" s="47" t="s">
        <v>1</v>
      </c>
      <c r="C47" s="63" t="s">
        <v>3</v>
      </c>
      <c r="D47" s="48" t="s">
        <v>2</v>
      </c>
      <c r="E47" s="50" t="s">
        <v>4</v>
      </c>
      <c r="F47" s="51"/>
      <c r="G47" s="48" t="s">
        <v>7</v>
      </c>
      <c r="H47" s="48" t="s">
        <v>8</v>
      </c>
      <c r="I47" s="48" t="s">
        <v>9</v>
      </c>
      <c r="J47" s="52" t="s">
        <v>10</v>
      </c>
    </row>
    <row r="48" spans="1:10" ht="29.25" customHeight="1" thickBot="1">
      <c r="A48" s="57"/>
      <c r="B48" s="58"/>
      <c r="C48" s="64"/>
      <c r="D48" s="49"/>
      <c r="E48" s="41" t="s">
        <v>5</v>
      </c>
      <c r="F48" s="42" t="s">
        <v>6</v>
      </c>
      <c r="G48" s="49"/>
      <c r="H48" s="49"/>
      <c r="I48" s="49"/>
      <c r="J48" s="53"/>
    </row>
    <row r="49" spans="1:10" ht="15.75" thickTop="1">
      <c r="A49" s="2">
        <v>1</v>
      </c>
      <c r="B49" s="13" t="s">
        <v>11</v>
      </c>
      <c r="C49" s="3">
        <f aca="true" t="shared" si="3" ref="C49:J51">C29+C8</f>
        <v>0</v>
      </c>
      <c r="D49" s="6">
        <f t="shared" si="3"/>
        <v>0</v>
      </c>
      <c r="E49" s="3">
        <f t="shared" si="3"/>
        <v>0</v>
      </c>
      <c r="F49" s="6">
        <f t="shared" si="3"/>
        <v>0</v>
      </c>
      <c r="G49" s="3">
        <f t="shared" si="3"/>
        <v>0</v>
      </c>
      <c r="H49" s="6">
        <f t="shared" si="3"/>
        <v>0</v>
      </c>
      <c r="I49" s="6">
        <f t="shared" si="3"/>
        <v>0</v>
      </c>
      <c r="J49" s="29">
        <f t="shared" si="3"/>
        <v>0</v>
      </c>
    </row>
    <row r="50" spans="1:10" ht="15">
      <c r="A50" s="11">
        <v>2</v>
      </c>
      <c r="B50" s="14" t="s">
        <v>12</v>
      </c>
      <c r="C50" s="8">
        <f t="shared" si="3"/>
        <v>5028</v>
      </c>
      <c r="D50" s="9">
        <f t="shared" si="3"/>
        <v>3634</v>
      </c>
      <c r="E50" s="8">
        <f t="shared" si="3"/>
        <v>3634</v>
      </c>
      <c r="F50" s="9">
        <f t="shared" si="3"/>
        <v>0</v>
      </c>
      <c r="G50" s="8">
        <f t="shared" si="3"/>
        <v>1272</v>
      </c>
      <c r="H50" s="9">
        <f t="shared" si="3"/>
        <v>72</v>
      </c>
      <c r="I50" s="9">
        <f t="shared" si="3"/>
        <v>50</v>
      </c>
      <c r="J50" s="30">
        <f t="shared" si="3"/>
        <v>7.2</v>
      </c>
    </row>
    <row r="51" spans="1:10" ht="15">
      <c r="A51" s="2">
        <v>3</v>
      </c>
      <c r="B51" s="13" t="s">
        <v>13</v>
      </c>
      <c r="C51" s="3">
        <f t="shared" si="3"/>
        <v>225</v>
      </c>
      <c r="D51" s="6">
        <f t="shared" si="3"/>
        <v>117</v>
      </c>
      <c r="E51" s="3">
        <f t="shared" si="3"/>
        <v>107</v>
      </c>
      <c r="F51" s="6">
        <f t="shared" si="3"/>
        <v>10</v>
      </c>
      <c r="G51" s="3">
        <f t="shared" si="3"/>
        <v>41</v>
      </c>
      <c r="H51" s="6">
        <f t="shared" si="3"/>
        <v>2</v>
      </c>
      <c r="I51" s="6">
        <f t="shared" si="3"/>
        <v>65</v>
      </c>
      <c r="J51" s="29">
        <f t="shared" si="3"/>
        <v>0.8</v>
      </c>
    </row>
    <row r="52" spans="1:10" s="39" customFormat="1" ht="15">
      <c r="A52" s="33">
        <v>4</v>
      </c>
      <c r="B52" s="34" t="s">
        <v>14</v>
      </c>
      <c r="C52" s="35">
        <f aca="true" t="shared" si="4" ref="C52:I62">C32+C11</f>
        <v>34</v>
      </c>
      <c r="D52" s="36">
        <f t="shared" si="4"/>
        <v>22</v>
      </c>
      <c r="E52" s="35">
        <f t="shared" si="4"/>
        <v>0</v>
      </c>
      <c r="F52" s="36">
        <f t="shared" si="4"/>
        <v>22</v>
      </c>
      <c r="G52" s="35">
        <f t="shared" si="4"/>
        <v>8</v>
      </c>
      <c r="H52" s="36">
        <f t="shared" si="4"/>
        <v>0</v>
      </c>
      <c r="I52" s="36">
        <f t="shared" si="4"/>
        <v>4</v>
      </c>
      <c r="J52" s="40">
        <v>0</v>
      </c>
    </row>
    <row r="53" spans="1:10" ht="15">
      <c r="A53" s="2">
        <v>5</v>
      </c>
      <c r="B53" s="13" t="s">
        <v>15</v>
      </c>
      <c r="C53" s="3">
        <f t="shared" si="4"/>
        <v>0</v>
      </c>
      <c r="D53" s="6">
        <f t="shared" si="4"/>
        <v>0</v>
      </c>
      <c r="E53" s="3">
        <f t="shared" si="4"/>
        <v>0</v>
      </c>
      <c r="F53" s="6">
        <f t="shared" si="4"/>
        <v>0</v>
      </c>
      <c r="G53" s="3">
        <f t="shared" si="4"/>
        <v>0</v>
      </c>
      <c r="H53" s="6">
        <f t="shared" si="4"/>
        <v>0</v>
      </c>
      <c r="I53" s="6">
        <f t="shared" si="4"/>
        <v>0</v>
      </c>
      <c r="J53" s="29">
        <f aca="true" t="shared" si="5" ref="J53:J62">J33+J12</f>
        <v>0</v>
      </c>
    </row>
    <row r="54" spans="1:10" ht="15">
      <c r="A54" s="12">
        <v>6</v>
      </c>
      <c r="B54" s="14" t="s">
        <v>16</v>
      </c>
      <c r="C54" s="8">
        <f t="shared" si="4"/>
        <v>830</v>
      </c>
      <c r="D54" s="9">
        <f t="shared" si="4"/>
        <v>594</v>
      </c>
      <c r="E54" s="8">
        <f t="shared" si="4"/>
        <v>594</v>
      </c>
      <c r="F54" s="9">
        <f t="shared" si="4"/>
        <v>0</v>
      </c>
      <c r="G54" s="8">
        <f t="shared" si="4"/>
        <v>208</v>
      </c>
      <c r="H54" s="9">
        <f t="shared" si="4"/>
        <v>12</v>
      </c>
      <c r="I54" s="9">
        <f t="shared" si="4"/>
        <v>16</v>
      </c>
      <c r="J54" s="30">
        <f t="shared" si="5"/>
        <v>2.4</v>
      </c>
    </row>
    <row r="55" spans="1:10" ht="15">
      <c r="A55" s="2">
        <v>7</v>
      </c>
      <c r="B55" s="13" t="s">
        <v>17</v>
      </c>
      <c r="C55" s="3">
        <f t="shared" si="4"/>
        <v>455</v>
      </c>
      <c r="D55" s="6">
        <f t="shared" si="4"/>
        <v>329</v>
      </c>
      <c r="E55" s="3">
        <f t="shared" si="4"/>
        <v>329</v>
      </c>
      <c r="F55" s="6">
        <f t="shared" si="4"/>
        <v>0</v>
      </c>
      <c r="G55" s="3">
        <f t="shared" si="4"/>
        <v>115</v>
      </c>
      <c r="H55" s="6">
        <f t="shared" si="4"/>
        <v>7</v>
      </c>
      <c r="I55" s="6">
        <f t="shared" si="4"/>
        <v>4</v>
      </c>
      <c r="J55" s="29">
        <f t="shared" si="5"/>
        <v>1</v>
      </c>
    </row>
    <row r="56" spans="1:10" ht="15">
      <c r="A56" s="12">
        <v>8</v>
      </c>
      <c r="B56" s="14" t="s">
        <v>18</v>
      </c>
      <c r="C56" s="8">
        <f t="shared" si="4"/>
        <v>1393</v>
      </c>
      <c r="D56" s="9">
        <f t="shared" si="4"/>
        <v>1000</v>
      </c>
      <c r="E56" s="8">
        <f t="shared" si="4"/>
        <v>1000</v>
      </c>
      <c r="F56" s="9">
        <f t="shared" si="4"/>
        <v>0</v>
      </c>
      <c r="G56" s="8">
        <f t="shared" si="4"/>
        <v>350</v>
      </c>
      <c r="H56" s="9">
        <f t="shared" si="4"/>
        <v>21</v>
      </c>
      <c r="I56" s="9">
        <f t="shared" si="4"/>
        <v>22</v>
      </c>
      <c r="J56" s="30">
        <f t="shared" si="5"/>
        <v>1</v>
      </c>
    </row>
    <row r="57" spans="1:10" ht="15">
      <c r="A57" s="2">
        <v>9</v>
      </c>
      <c r="B57" s="13" t="s">
        <v>19</v>
      </c>
      <c r="C57" s="3">
        <f t="shared" si="4"/>
        <v>126</v>
      </c>
      <c r="D57" s="6">
        <f t="shared" si="4"/>
        <v>88</v>
      </c>
      <c r="E57" s="3">
        <f t="shared" si="4"/>
        <v>88</v>
      </c>
      <c r="F57" s="6">
        <f t="shared" si="4"/>
        <v>0</v>
      </c>
      <c r="G57" s="3">
        <f t="shared" si="4"/>
        <v>31</v>
      </c>
      <c r="H57" s="6">
        <f t="shared" si="4"/>
        <v>1</v>
      </c>
      <c r="I57" s="6">
        <f t="shared" si="4"/>
        <v>6</v>
      </c>
      <c r="J57" s="29">
        <f t="shared" si="5"/>
        <v>0</v>
      </c>
    </row>
    <row r="58" spans="1:10" ht="15">
      <c r="A58" s="12">
        <v>10</v>
      </c>
      <c r="B58" s="14" t="s">
        <v>20</v>
      </c>
      <c r="C58" s="8">
        <f t="shared" si="4"/>
        <v>238</v>
      </c>
      <c r="D58" s="9">
        <f t="shared" si="4"/>
        <v>174</v>
      </c>
      <c r="E58" s="8">
        <f t="shared" si="4"/>
        <v>174</v>
      </c>
      <c r="F58" s="9">
        <f t="shared" si="4"/>
        <v>0</v>
      </c>
      <c r="G58" s="8">
        <f t="shared" si="4"/>
        <v>61</v>
      </c>
      <c r="H58" s="9">
        <f t="shared" si="4"/>
        <v>3</v>
      </c>
      <c r="I58" s="9">
        <f t="shared" si="4"/>
        <v>0</v>
      </c>
      <c r="J58" s="30">
        <f t="shared" si="5"/>
        <v>0.8</v>
      </c>
    </row>
    <row r="59" spans="1:10" ht="15">
      <c r="A59" s="2">
        <v>11</v>
      </c>
      <c r="B59" s="13" t="s">
        <v>21</v>
      </c>
      <c r="C59" s="3">
        <f t="shared" si="4"/>
        <v>5414</v>
      </c>
      <c r="D59" s="6">
        <f t="shared" si="4"/>
        <v>3934</v>
      </c>
      <c r="E59" s="3">
        <f t="shared" si="4"/>
        <v>3934</v>
      </c>
      <c r="F59" s="6">
        <f t="shared" si="4"/>
        <v>0</v>
      </c>
      <c r="G59" s="3">
        <f t="shared" si="4"/>
        <v>1377</v>
      </c>
      <c r="H59" s="6">
        <f t="shared" si="4"/>
        <v>79</v>
      </c>
      <c r="I59" s="6">
        <f t="shared" si="4"/>
        <v>24</v>
      </c>
      <c r="J59" s="29">
        <f t="shared" si="5"/>
        <v>15</v>
      </c>
    </row>
    <row r="60" spans="1:10" ht="15">
      <c r="A60" s="12">
        <v>12</v>
      </c>
      <c r="B60" s="14" t="s">
        <v>22</v>
      </c>
      <c r="C60" s="8">
        <f t="shared" si="4"/>
        <v>19</v>
      </c>
      <c r="D60" s="9">
        <f t="shared" si="4"/>
        <v>14</v>
      </c>
      <c r="E60" s="8">
        <f t="shared" si="4"/>
        <v>14</v>
      </c>
      <c r="F60" s="9">
        <f t="shared" si="4"/>
        <v>0</v>
      </c>
      <c r="G60" s="8">
        <f t="shared" si="4"/>
        <v>5</v>
      </c>
      <c r="H60" s="9">
        <f t="shared" si="4"/>
        <v>0</v>
      </c>
      <c r="I60" s="9">
        <f t="shared" si="4"/>
        <v>0</v>
      </c>
      <c r="J60" s="30">
        <f t="shared" si="5"/>
        <v>0</v>
      </c>
    </row>
    <row r="61" spans="1:10" ht="15">
      <c r="A61" s="2">
        <v>13</v>
      </c>
      <c r="B61" s="13" t="s">
        <v>23</v>
      </c>
      <c r="C61" s="3">
        <f t="shared" si="4"/>
        <v>505</v>
      </c>
      <c r="D61" s="6">
        <f t="shared" si="4"/>
        <v>362</v>
      </c>
      <c r="E61" s="3">
        <f t="shared" si="4"/>
        <v>362</v>
      </c>
      <c r="F61" s="6">
        <f t="shared" si="4"/>
        <v>0</v>
      </c>
      <c r="G61" s="3">
        <f t="shared" si="4"/>
        <v>127</v>
      </c>
      <c r="H61" s="6">
        <f t="shared" si="4"/>
        <v>7</v>
      </c>
      <c r="I61" s="6">
        <f t="shared" si="4"/>
        <v>9</v>
      </c>
      <c r="J61" s="29">
        <f t="shared" si="5"/>
        <v>1.7</v>
      </c>
    </row>
    <row r="62" spans="1:10" ht="15.75" thickBot="1">
      <c r="A62" s="26">
        <v>14</v>
      </c>
      <c r="B62" s="22" t="s">
        <v>24</v>
      </c>
      <c r="C62" s="21">
        <f t="shared" si="4"/>
        <v>493</v>
      </c>
      <c r="D62" s="23">
        <f t="shared" si="4"/>
        <v>356</v>
      </c>
      <c r="E62" s="21">
        <f t="shared" si="4"/>
        <v>356</v>
      </c>
      <c r="F62" s="23">
        <f t="shared" si="4"/>
        <v>0</v>
      </c>
      <c r="G62" s="21">
        <f t="shared" si="4"/>
        <v>125</v>
      </c>
      <c r="H62" s="23">
        <f t="shared" si="4"/>
        <v>7</v>
      </c>
      <c r="I62" s="23">
        <f t="shared" si="4"/>
        <v>5</v>
      </c>
      <c r="J62" s="31">
        <f t="shared" si="5"/>
        <v>1.1</v>
      </c>
    </row>
    <row r="63" spans="1:10" ht="15.75" thickBot="1">
      <c r="A63" s="28"/>
      <c r="B63" s="27" t="s">
        <v>25</v>
      </c>
      <c r="C63" s="4">
        <f>SUM(C49:C62)</f>
        <v>14760</v>
      </c>
      <c r="D63" s="7">
        <f aca="true" t="shared" si="6" ref="D63:I63">SUM(D49:D62)</f>
        <v>10624</v>
      </c>
      <c r="E63" s="7">
        <f t="shared" si="6"/>
        <v>10592</v>
      </c>
      <c r="F63" s="46">
        <f t="shared" si="6"/>
        <v>32</v>
      </c>
      <c r="G63" s="7">
        <f t="shared" si="6"/>
        <v>3720</v>
      </c>
      <c r="H63" s="7">
        <f t="shared" si="6"/>
        <v>211</v>
      </c>
      <c r="I63" s="7">
        <f t="shared" si="6"/>
        <v>205</v>
      </c>
      <c r="J63" s="32">
        <f>SUM(J49:J62)</f>
        <v>31.000000000000004</v>
      </c>
    </row>
    <row r="66" ht="12.75">
      <c r="E66" s="39"/>
    </row>
  </sheetData>
  <mergeCells count="30">
    <mergeCell ref="A47:A48"/>
    <mergeCell ref="B47:B48"/>
    <mergeCell ref="C47:C48"/>
    <mergeCell ref="D47:D48"/>
    <mergeCell ref="H27:H28"/>
    <mergeCell ref="I27:I28"/>
    <mergeCell ref="E47:F47"/>
    <mergeCell ref="G47:G48"/>
    <mergeCell ref="H47:H48"/>
    <mergeCell ref="I47:I48"/>
    <mergeCell ref="A24:J25"/>
    <mergeCell ref="C6:C7"/>
    <mergeCell ref="J47:J48"/>
    <mergeCell ref="J6:J7"/>
    <mergeCell ref="A27:A28"/>
    <mergeCell ref="B27:B28"/>
    <mergeCell ref="C27:C28"/>
    <mergeCell ref="D27:D28"/>
    <mergeCell ref="E27:F27"/>
    <mergeCell ref="G27:G28"/>
    <mergeCell ref="D6:D7"/>
    <mergeCell ref="E6:F6"/>
    <mergeCell ref="J27:J28"/>
    <mergeCell ref="A1:J1"/>
    <mergeCell ref="G6:G7"/>
    <mergeCell ref="H6:H7"/>
    <mergeCell ref="I6:I7"/>
    <mergeCell ref="A6:A7"/>
    <mergeCell ref="B6:B7"/>
    <mergeCell ref="A3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kostkovao</dc:creator>
  <cp:keywords/>
  <dc:description/>
  <cp:lastModifiedBy>User</cp:lastModifiedBy>
  <cp:lastPrinted>2005-10-19T09:05:47Z</cp:lastPrinted>
  <dcterms:created xsi:type="dcterms:W3CDTF">2005-10-05T13:26:30Z</dcterms:created>
  <dcterms:modified xsi:type="dcterms:W3CDTF">2005-10-24T07:21:03Z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-817450281</vt:i4>
  </property>
  <property fmtid="{D5CDD505-2E9C-101B-9397-08002B2CF9AE}" pid="3" name="_EmailSubject">
    <vt:lpwstr>Umístění dokumentu na web MŠMT</vt:lpwstr>
  </property>
  <property fmtid="{D5CDD505-2E9C-101B-9397-08002B2CF9AE}" pid="4" name="_AuthorEmail">
    <vt:lpwstr>Olga.Kostkova@msmt.cz</vt:lpwstr>
  </property>
  <property fmtid="{D5CDD505-2E9C-101B-9397-08002B2CF9AE}" pid="5" name="_AuthorEmailDisplayName">
    <vt:lpwstr>Kostková Olga</vt:lpwstr>
  </property>
  <property fmtid="{D5CDD505-2E9C-101B-9397-08002B2CF9AE}" pid="6" name="_ReviewingToolsShownOnce">
    <vt:lpwstr/>
  </property>
</Properties>
</file>