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urao\Desktop\"/>
    </mc:Choice>
  </mc:AlternateContent>
  <xr:revisionPtr revIDLastSave="0" documentId="8_{0107C392-F292-4ADE-9EAE-DD0C4CF2DFD1}" xr6:coauthVersionLast="47" xr6:coauthVersionMax="47" xr10:uidLastSave="{00000000-0000-0000-0000-000000000000}"/>
  <bookViews>
    <workbookView xWindow="-120" yWindow="-120" windowWidth="29040" windowHeight="17640" xr2:uid="{EFEBB475-8026-4490-A515-CBE33B4CA18B}"/>
  </bookViews>
  <sheets>
    <sheet name="Data" sheetId="1" r:id="rId1"/>
  </sheets>
  <definedNames>
    <definedName name="_xlnm._FilterDatabase" localSheetId="0" hidden="1">Data!$A$2:$M$20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D29" i="1"/>
  <c r="F28" i="1"/>
  <c r="E28" i="1"/>
  <c r="D28" i="1"/>
  <c r="F27" i="1"/>
  <c r="E27" i="1"/>
  <c r="D27" i="1"/>
  <c r="F26" i="1"/>
  <c r="E26" i="1"/>
  <c r="D26" i="1"/>
  <c r="G26" i="1" s="1"/>
  <c r="F25" i="1"/>
  <c r="E25" i="1"/>
  <c r="D25" i="1"/>
  <c r="G28" i="1" l="1"/>
  <c r="H28" i="1" s="1"/>
  <c r="G25" i="1"/>
  <c r="G29" i="1"/>
  <c r="H29" i="1" s="1"/>
  <c r="F30" i="1"/>
  <c r="G27" i="1"/>
  <c r="H27" i="1" s="1"/>
  <c r="D30" i="1"/>
  <c r="E30" i="1"/>
  <c r="H26" i="1"/>
  <c r="G30" i="1"/>
  <c r="H25" i="1"/>
  <c r="H30" i="1" l="1"/>
</calcChain>
</file>

<file path=xl/sharedStrings.xml><?xml version="1.0" encoding="utf-8"?>
<sst xmlns="http://schemas.openxmlformats.org/spreadsheetml/2006/main" count="115" uniqueCount="73">
  <si>
    <t>KRAJ</t>
  </si>
  <si>
    <t>ŘEDITELSTVÍ</t>
  </si>
  <si>
    <t>MATEŘSKÉ ŠKOLY</t>
  </si>
  <si>
    <t>ZÁKLADNÍ ŠKOLY</t>
  </si>
  <si>
    <t>STŘEDNÍ ŠKOLY</t>
  </si>
  <si>
    <t>KONZERVATOŘE</t>
  </si>
  <si>
    <t>VYŠŠÍ ODBORNÉ ŠKOLY</t>
  </si>
  <si>
    <t>Otázka 1</t>
  </si>
  <si>
    <t>Otázka 2</t>
  </si>
  <si>
    <t>Otázka 3</t>
  </si>
  <si>
    <t>Otázka 4</t>
  </si>
  <si>
    <t>nepedagové</t>
  </si>
  <si>
    <t>pedagogové</t>
  </si>
  <si>
    <t>přijato 2021/2022</t>
  </si>
  <si>
    <t>přijato 2022/2023</t>
  </si>
  <si>
    <t>volné kapacity</t>
  </si>
  <si>
    <t>potenciál pro tvorbu
nových kapacit</t>
  </si>
  <si>
    <t>příjato 2022/2023</t>
  </si>
  <si>
    <t>celkem</t>
  </si>
  <si>
    <t>z toho učitelé</t>
  </si>
  <si>
    <t>z toho k povinnému
předškol. vzdělávání</t>
  </si>
  <si>
    <t>z toho již
nenavštěvující</t>
  </si>
  <si>
    <t>z toho v rámci
zvláštního zápisu</t>
  </si>
  <si>
    <t>žádostí o zápis</t>
  </si>
  <si>
    <t>z toho do přípravné
třídy/stupně</t>
  </si>
  <si>
    <t>malotřídky</t>
  </si>
  <si>
    <t>1. ročník</t>
  </si>
  <si>
    <t>2. ročník</t>
  </si>
  <si>
    <t>3. ročník</t>
  </si>
  <si>
    <t>4. ročník</t>
  </si>
  <si>
    <t>5. ročník</t>
  </si>
  <si>
    <t>6. ročník</t>
  </si>
  <si>
    <t>7. ročník</t>
  </si>
  <si>
    <t>8. ročník</t>
  </si>
  <si>
    <t>9. ročník</t>
  </si>
  <si>
    <t>speciální třídy
1. stupeň</t>
  </si>
  <si>
    <t>speciální třídy
2. stupeň</t>
  </si>
  <si>
    <t>v tom do
maturitních oborů</t>
  </si>
  <si>
    <t>z maturitních
již nenavštěvující</t>
  </si>
  <si>
    <t>v tom do
nematuritních oborů</t>
  </si>
  <si>
    <t>z nematuritních
již nenavštěvující</t>
  </si>
  <si>
    <t>z maturitních do
1. roč. v prvním kole</t>
  </si>
  <si>
    <t>z maturitních do
1. roč. v dalších kolech</t>
  </si>
  <si>
    <t>z nematuritních do
1. roč. v prvním kole</t>
  </si>
  <si>
    <t>z nematuritních do
1. roč. v dalších kolech</t>
  </si>
  <si>
    <t>z toho do 1. roč.</t>
  </si>
  <si>
    <t>Hlavní město Praha</t>
  </si>
  <si>
    <t>Jihočeský kraj</t>
  </si>
  <si>
    <t>Jihomoravský kraj</t>
  </si>
  <si>
    <t>Karlovarský kraj</t>
  </si>
  <si>
    <t>Kraj Vysočina</t>
  </si>
  <si>
    <t>Královéhradecký kraj</t>
  </si>
  <si>
    <t>Liberecký kraj</t>
  </si>
  <si>
    <t>Moravskoslezský kraj</t>
  </si>
  <si>
    <t>Olomoucký kraj</t>
  </si>
  <si>
    <t>Pardubický kraj</t>
  </si>
  <si>
    <t>Plzeňský kraj</t>
  </si>
  <si>
    <t>Středočeský kraj</t>
  </si>
  <si>
    <t>Ústecký kraj</t>
  </si>
  <si>
    <t>Zlínský kraj</t>
  </si>
  <si>
    <t>Česká republika</t>
  </si>
  <si>
    <t>přijato
2022/2023</t>
  </si>
  <si>
    <t>Celkem</t>
  </si>
  <si>
    <t>DRUH</t>
  </si>
  <si>
    <t>MŠ</t>
  </si>
  <si>
    <t>ZŠ</t>
  </si>
  <si>
    <t>SŠ</t>
  </si>
  <si>
    <t>KON</t>
  </si>
  <si>
    <t>VOŠ</t>
  </si>
  <si>
    <t>CELKEM</t>
  </si>
  <si>
    <t>Bez již nenavštěvujících</t>
  </si>
  <si>
    <t>Agregace údajů z mimořádného šetření Ukrajina 2 ve stavu dat k 19. 9. 2022 - kraje, školy všech zřizovatelů</t>
  </si>
  <si>
    <t>Stav k 19. 9. 2022 19:30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</si>
</sst>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7" tint="0.7999816888943144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2" tint="-0.74999237037263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/>
      <top style="hair">
        <color theme="9" tint="-0.499984740745262"/>
      </top>
      <bottom/>
      <diagonal/>
    </border>
    <border>
      <left style="hair">
        <color theme="9" tint="-0.499984740745262"/>
      </left>
      <right/>
      <top/>
      <bottom/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/>
      <diagonal/>
    </border>
    <border>
      <left style="hair">
        <color theme="9" tint="-0.499984740745262"/>
      </left>
      <right style="hair">
        <color theme="9" tint="-0.499984740745262"/>
      </right>
      <top/>
      <bottom style="hair">
        <color theme="9" tint="-0.49998474074526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3" fontId="4" fillId="3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 textRotation="90"/>
    </xf>
    <xf numFmtId="3" fontId="2" fillId="4" borderId="1" xfId="0" applyNumberFormat="1" applyFont="1" applyFill="1" applyBorder="1" applyAlignment="1">
      <alignment horizontal="center" textRotation="90" wrapText="1"/>
    </xf>
    <xf numFmtId="0" fontId="2" fillId="0" borderId="1" xfId="0" applyFont="1" applyBorder="1"/>
    <xf numFmtId="3" fontId="2" fillId="5" borderId="1" xfId="0" applyNumberFormat="1" applyFont="1" applyFill="1" applyBorder="1"/>
    <xf numFmtId="3" fontId="2" fillId="0" borderId="1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horizontal="center" textRotation="90" wrapText="1"/>
    </xf>
    <xf numFmtId="3" fontId="4" fillId="3" borderId="1" xfId="0" applyNumberFormat="1" applyFont="1" applyFill="1" applyBorder="1"/>
    <xf numFmtId="3" fontId="7" fillId="0" borderId="0" xfId="0" applyNumberFormat="1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textRotation="90" wrapText="1"/>
    </xf>
    <xf numFmtId="3" fontId="3" fillId="2" borderId="3" xfId="0" applyNumberFormat="1" applyFont="1" applyFill="1" applyBorder="1" applyAlignment="1">
      <alignment horizontal="center" vertical="center" textRotation="90"/>
    </xf>
    <xf numFmtId="3" fontId="4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 textRotation="90" wrapText="1"/>
    </xf>
    <xf numFmtId="3" fontId="2" fillId="3" borderId="1" xfId="0" applyNumberFormat="1" applyFont="1" applyFill="1" applyBorder="1" applyAlignment="1">
      <alignment horizont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E4BFC-C7FE-4B3A-8638-A91934D60948}">
  <dimension ref="A1:AZ30"/>
  <sheetViews>
    <sheetView tabSelected="1" workbookViewId="0">
      <pane xSplit="1" ySplit="5" topLeftCell="B6" activePane="bottomRight" state="frozenSplit"/>
      <selection pane="topRight" activeCell="D1" sqref="D1"/>
      <selection pane="bottomLeft" activeCell="A6" sqref="A6"/>
      <selection pane="bottomRight" activeCell="S12" sqref="S12"/>
    </sheetView>
  </sheetViews>
  <sheetFormatPr defaultColWidth="9.140625" defaultRowHeight="12.75" x14ac:dyDescent="0.2"/>
  <cols>
    <col min="1" max="1" width="19.85546875" style="3" bestFit="1" customWidth="1"/>
    <col min="2" max="4" width="7.7109375" style="2" customWidth="1"/>
    <col min="5" max="5" width="8" style="2" customWidth="1"/>
    <col min="6" max="6" width="9.85546875" style="2" customWidth="1"/>
    <col min="7" max="52" width="7.7109375" style="2" customWidth="1"/>
    <col min="53" max="16384" width="9.140625" style="3"/>
  </cols>
  <sheetData>
    <row r="1" spans="1:52" x14ac:dyDescent="0.2">
      <c r="A1" s="1" t="s">
        <v>71</v>
      </c>
    </row>
    <row r="2" spans="1:52" x14ac:dyDescent="0.2">
      <c r="A2" s="28" t="s">
        <v>0</v>
      </c>
      <c r="B2" s="21" t="s">
        <v>1</v>
      </c>
      <c r="C2" s="21"/>
      <c r="D2" s="21"/>
      <c r="E2" s="21" t="s">
        <v>2</v>
      </c>
      <c r="F2" s="21"/>
      <c r="G2" s="21"/>
      <c r="H2" s="21"/>
      <c r="I2" s="21"/>
      <c r="J2" s="21"/>
      <c r="K2" s="21"/>
      <c r="L2" s="21"/>
      <c r="M2" s="21"/>
      <c r="N2" s="21" t="s">
        <v>3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 t="s">
        <v>4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 t="s">
        <v>5</v>
      </c>
      <c r="AT2" s="21"/>
      <c r="AU2" s="21"/>
      <c r="AV2" s="21"/>
      <c r="AW2" s="21" t="s">
        <v>6</v>
      </c>
      <c r="AX2" s="21"/>
      <c r="AY2" s="21"/>
      <c r="AZ2" s="21"/>
    </row>
    <row r="3" spans="1:52" ht="15" customHeight="1" x14ac:dyDescent="0.2">
      <c r="A3" s="28"/>
      <c r="B3" s="26" t="s">
        <v>7</v>
      </c>
      <c r="C3" s="26"/>
      <c r="D3" s="26"/>
      <c r="E3" s="27" t="s">
        <v>7</v>
      </c>
      <c r="F3" s="26"/>
      <c r="G3" s="26"/>
      <c r="H3" s="27" t="s">
        <v>8</v>
      </c>
      <c r="I3" s="26"/>
      <c r="J3" s="26"/>
      <c r="K3" s="26"/>
      <c r="L3" s="4" t="s">
        <v>9</v>
      </c>
      <c r="M3" s="4" t="s">
        <v>10</v>
      </c>
      <c r="N3" s="26" t="s">
        <v>7</v>
      </c>
      <c r="O3" s="26"/>
      <c r="P3" s="26" t="s">
        <v>8</v>
      </c>
      <c r="Q3" s="26"/>
      <c r="R3" s="26"/>
      <c r="S3" s="26"/>
      <c r="T3" s="26" t="s">
        <v>9</v>
      </c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4" t="s">
        <v>10</v>
      </c>
      <c r="AG3" s="26" t="s">
        <v>7</v>
      </c>
      <c r="AH3" s="26"/>
      <c r="AI3" s="26"/>
      <c r="AJ3" s="26"/>
      <c r="AK3" s="26"/>
      <c r="AL3" s="26" t="s">
        <v>8</v>
      </c>
      <c r="AM3" s="26"/>
      <c r="AN3" s="26"/>
      <c r="AO3" s="26"/>
      <c r="AP3" s="26"/>
      <c r="AQ3" s="26"/>
      <c r="AR3" s="26"/>
      <c r="AS3" s="26" t="s">
        <v>7</v>
      </c>
      <c r="AT3" s="26"/>
      <c r="AU3" s="26" t="s">
        <v>8</v>
      </c>
      <c r="AV3" s="26"/>
      <c r="AW3" s="26" t="s">
        <v>7</v>
      </c>
      <c r="AX3" s="26"/>
      <c r="AY3" s="26" t="s">
        <v>8</v>
      </c>
      <c r="AZ3" s="26"/>
    </row>
    <row r="4" spans="1:52" ht="15" customHeight="1" x14ac:dyDescent="0.2">
      <c r="A4" s="28"/>
      <c r="B4" s="30" t="s">
        <v>11</v>
      </c>
      <c r="C4" s="20" t="s">
        <v>12</v>
      </c>
      <c r="D4" s="20"/>
      <c r="E4" s="20" t="s">
        <v>13</v>
      </c>
      <c r="F4" s="20"/>
      <c r="G4" s="20"/>
      <c r="H4" s="20" t="s">
        <v>14</v>
      </c>
      <c r="I4" s="20"/>
      <c r="J4" s="20"/>
      <c r="K4" s="20"/>
      <c r="L4" s="30" t="s">
        <v>15</v>
      </c>
      <c r="M4" s="29" t="s">
        <v>16</v>
      </c>
      <c r="N4" s="20" t="s">
        <v>13</v>
      </c>
      <c r="O4" s="20"/>
      <c r="P4" s="20" t="s">
        <v>14</v>
      </c>
      <c r="Q4" s="20"/>
      <c r="R4" s="20"/>
      <c r="S4" s="20"/>
      <c r="T4" s="20" t="s">
        <v>15</v>
      </c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9" t="s">
        <v>16</v>
      </c>
      <c r="AG4" s="20" t="s">
        <v>13</v>
      </c>
      <c r="AH4" s="20"/>
      <c r="AI4" s="20"/>
      <c r="AJ4" s="20"/>
      <c r="AK4" s="20"/>
      <c r="AL4" s="20" t="s">
        <v>17</v>
      </c>
      <c r="AM4" s="20"/>
      <c r="AN4" s="20"/>
      <c r="AO4" s="20"/>
      <c r="AP4" s="20"/>
      <c r="AQ4" s="20"/>
      <c r="AR4" s="20"/>
      <c r="AS4" s="20" t="s">
        <v>13</v>
      </c>
      <c r="AT4" s="20"/>
      <c r="AU4" s="20" t="s">
        <v>17</v>
      </c>
      <c r="AV4" s="20"/>
      <c r="AW4" s="20" t="s">
        <v>13</v>
      </c>
      <c r="AX4" s="20"/>
      <c r="AY4" s="20" t="s">
        <v>17</v>
      </c>
      <c r="AZ4" s="20"/>
    </row>
    <row r="5" spans="1:52" ht="100.5" x14ac:dyDescent="0.2">
      <c r="A5" s="28"/>
      <c r="B5" s="30"/>
      <c r="C5" s="5" t="s">
        <v>18</v>
      </c>
      <c r="D5" s="5" t="s">
        <v>19</v>
      </c>
      <c r="E5" s="6" t="s">
        <v>18</v>
      </c>
      <c r="F5" s="6" t="s">
        <v>20</v>
      </c>
      <c r="G5" s="6" t="s">
        <v>21</v>
      </c>
      <c r="H5" s="6" t="s">
        <v>18</v>
      </c>
      <c r="I5" s="6" t="s">
        <v>22</v>
      </c>
      <c r="J5" s="6" t="s">
        <v>20</v>
      </c>
      <c r="K5" s="6" t="s">
        <v>23</v>
      </c>
      <c r="L5" s="30"/>
      <c r="M5" s="29"/>
      <c r="N5" s="6" t="s">
        <v>18</v>
      </c>
      <c r="O5" s="6" t="s">
        <v>21</v>
      </c>
      <c r="P5" s="6" t="s">
        <v>18</v>
      </c>
      <c r="Q5" s="6" t="s">
        <v>22</v>
      </c>
      <c r="R5" s="6" t="s">
        <v>24</v>
      </c>
      <c r="S5" s="6" t="s">
        <v>23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  <c r="AF5" s="29"/>
      <c r="AG5" s="6" t="s">
        <v>18</v>
      </c>
      <c r="AH5" s="6" t="s">
        <v>37</v>
      </c>
      <c r="AI5" s="6" t="s">
        <v>38</v>
      </c>
      <c r="AJ5" s="6" t="s">
        <v>39</v>
      </c>
      <c r="AK5" s="6" t="s">
        <v>40</v>
      </c>
      <c r="AL5" s="6" t="s">
        <v>18</v>
      </c>
      <c r="AM5" s="6" t="s">
        <v>37</v>
      </c>
      <c r="AN5" s="6" t="s">
        <v>41</v>
      </c>
      <c r="AO5" s="6" t="s">
        <v>42</v>
      </c>
      <c r="AP5" s="6" t="s">
        <v>39</v>
      </c>
      <c r="AQ5" s="6" t="s">
        <v>43</v>
      </c>
      <c r="AR5" s="6" t="s">
        <v>44</v>
      </c>
      <c r="AS5" s="6" t="s">
        <v>18</v>
      </c>
      <c r="AT5" s="6" t="s">
        <v>21</v>
      </c>
      <c r="AU5" s="6" t="s">
        <v>18</v>
      </c>
      <c r="AV5" s="6" t="s">
        <v>45</v>
      </c>
      <c r="AW5" s="6" t="s">
        <v>18</v>
      </c>
      <c r="AX5" s="6" t="s">
        <v>21</v>
      </c>
      <c r="AY5" s="6" t="s">
        <v>18</v>
      </c>
      <c r="AZ5" s="6" t="s">
        <v>45</v>
      </c>
    </row>
    <row r="6" spans="1:52" x14ac:dyDescent="0.2">
      <c r="A6" s="7" t="s">
        <v>46</v>
      </c>
      <c r="B6" s="8">
        <v>181</v>
      </c>
      <c r="C6" s="8">
        <v>188</v>
      </c>
      <c r="D6" s="8">
        <v>100</v>
      </c>
      <c r="E6" s="9">
        <v>756</v>
      </c>
      <c r="F6" s="9">
        <v>288</v>
      </c>
      <c r="G6" s="9">
        <v>159</v>
      </c>
      <c r="H6" s="9">
        <v>1068</v>
      </c>
      <c r="I6" s="9">
        <v>884</v>
      </c>
      <c r="J6" s="9">
        <v>482</v>
      </c>
      <c r="K6" s="9">
        <v>1486</v>
      </c>
      <c r="L6" s="9">
        <v>492</v>
      </c>
      <c r="M6" s="9">
        <v>341</v>
      </c>
      <c r="N6" s="8">
        <v>5504</v>
      </c>
      <c r="O6" s="8">
        <v>1037</v>
      </c>
      <c r="P6" s="8">
        <v>4117</v>
      </c>
      <c r="Q6" s="8">
        <v>2466</v>
      </c>
      <c r="R6" s="8">
        <v>152</v>
      </c>
      <c r="S6" s="8">
        <v>3538</v>
      </c>
      <c r="T6" s="8">
        <v>18</v>
      </c>
      <c r="U6" s="8">
        <v>444</v>
      </c>
      <c r="V6" s="8">
        <v>393</v>
      </c>
      <c r="W6" s="8">
        <v>401</v>
      </c>
      <c r="X6" s="8">
        <v>279</v>
      </c>
      <c r="Y6" s="8">
        <v>331</v>
      </c>
      <c r="Z6" s="8">
        <v>404</v>
      </c>
      <c r="AA6" s="8">
        <v>321</v>
      </c>
      <c r="AB6" s="8">
        <v>306</v>
      </c>
      <c r="AC6" s="8">
        <v>340</v>
      </c>
      <c r="AD6" s="8">
        <v>57</v>
      </c>
      <c r="AE6" s="8">
        <v>86</v>
      </c>
      <c r="AF6" s="8">
        <v>1153</v>
      </c>
      <c r="AG6" s="9">
        <v>290</v>
      </c>
      <c r="AH6" s="9">
        <v>224</v>
      </c>
      <c r="AI6" s="9">
        <v>38</v>
      </c>
      <c r="AJ6" s="9">
        <v>66</v>
      </c>
      <c r="AK6" s="9">
        <v>12</v>
      </c>
      <c r="AL6" s="9">
        <v>467</v>
      </c>
      <c r="AM6" s="9">
        <v>333</v>
      </c>
      <c r="AN6" s="9">
        <v>197</v>
      </c>
      <c r="AO6" s="9">
        <v>76</v>
      </c>
      <c r="AP6" s="9">
        <v>134</v>
      </c>
      <c r="AQ6" s="9">
        <v>73</v>
      </c>
      <c r="AR6" s="9">
        <v>60</v>
      </c>
      <c r="AS6" s="8">
        <v>52</v>
      </c>
      <c r="AT6" s="8">
        <v>8</v>
      </c>
      <c r="AU6" s="8">
        <v>32</v>
      </c>
      <c r="AV6" s="8">
        <v>12</v>
      </c>
      <c r="AW6" s="9">
        <v>9</v>
      </c>
      <c r="AX6" s="9">
        <v>4</v>
      </c>
      <c r="AY6" s="9">
        <v>19</v>
      </c>
      <c r="AZ6" s="9">
        <v>19</v>
      </c>
    </row>
    <row r="7" spans="1:52" x14ac:dyDescent="0.2">
      <c r="A7" s="7" t="s">
        <v>47</v>
      </c>
      <c r="B7" s="8">
        <v>40</v>
      </c>
      <c r="C7" s="8">
        <v>33</v>
      </c>
      <c r="D7" s="8">
        <v>16</v>
      </c>
      <c r="E7" s="9">
        <v>405</v>
      </c>
      <c r="F7" s="9">
        <v>154</v>
      </c>
      <c r="G7" s="9">
        <v>94</v>
      </c>
      <c r="H7" s="9">
        <v>317</v>
      </c>
      <c r="I7" s="9">
        <v>234</v>
      </c>
      <c r="J7" s="9">
        <v>111</v>
      </c>
      <c r="K7" s="9">
        <v>322</v>
      </c>
      <c r="L7" s="9">
        <v>813</v>
      </c>
      <c r="M7" s="9">
        <v>417</v>
      </c>
      <c r="N7" s="8">
        <v>2114</v>
      </c>
      <c r="O7" s="8">
        <v>581</v>
      </c>
      <c r="P7" s="8">
        <v>967</v>
      </c>
      <c r="Q7" s="8">
        <v>384</v>
      </c>
      <c r="R7" s="8">
        <v>1</v>
      </c>
      <c r="S7" s="8">
        <v>444</v>
      </c>
      <c r="T7" s="8">
        <v>564</v>
      </c>
      <c r="U7" s="8">
        <v>847</v>
      </c>
      <c r="V7" s="8">
        <v>830</v>
      </c>
      <c r="W7" s="8">
        <v>837</v>
      </c>
      <c r="X7" s="8">
        <v>762</v>
      </c>
      <c r="Y7" s="8">
        <v>725</v>
      </c>
      <c r="Z7" s="8">
        <v>685</v>
      </c>
      <c r="AA7" s="8">
        <v>732</v>
      </c>
      <c r="AB7" s="8">
        <v>726</v>
      </c>
      <c r="AC7" s="8">
        <v>786</v>
      </c>
      <c r="AD7" s="8">
        <v>92</v>
      </c>
      <c r="AE7" s="8">
        <v>175</v>
      </c>
      <c r="AF7" s="8">
        <v>1598</v>
      </c>
      <c r="AG7" s="9">
        <v>103</v>
      </c>
      <c r="AH7" s="9">
        <v>85</v>
      </c>
      <c r="AI7" s="9">
        <v>32</v>
      </c>
      <c r="AJ7" s="9">
        <v>18</v>
      </c>
      <c r="AK7" s="9">
        <v>7</v>
      </c>
      <c r="AL7" s="9">
        <v>179</v>
      </c>
      <c r="AM7" s="9">
        <v>96</v>
      </c>
      <c r="AN7" s="9">
        <v>36</v>
      </c>
      <c r="AO7" s="9">
        <v>53</v>
      </c>
      <c r="AP7" s="9">
        <v>83</v>
      </c>
      <c r="AQ7" s="9">
        <v>24</v>
      </c>
      <c r="AR7" s="9">
        <v>59</v>
      </c>
      <c r="AS7" s="8">
        <v>0</v>
      </c>
      <c r="AT7" s="8">
        <v>0</v>
      </c>
      <c r="AU7" s="8">
        <v>3</v>
      </c>
      <c r="AV7" s="8">
        <v>3</v>
      </c>
      <c r="AW7" s="9">
        <v>1</v>
      </c>
      <c r="AX7" s="9">
        <v>0</v>
      </c>
      <c r="AY7" s="9">
        <v>18</v>
      </c>
      <c r="AZ7" s="9">
        <v>18</v>
      </c>
    </row>
    <row r="8" spans="1:52" x14ac:dyDescent="0.2">
      <c r="A8" s="7" t="s">
        <v>48</v>
      </c>
      <c r="B8" s="8">
        <v>95</v>
      </c>
      <c r="C8" s="8">
        <v>33</v>
      </c>
      <c r="D8" s="8">
        <v>21</v>
      </c>
      <c r="E8" s="9">
        <v>374</v>
      </c>
      <c r="F8" s="9">
        <v>130</v>
      </c>
      <c r="G8" s="9">
        <v>69</v>
      </c>
      <c r="H8" s="9">
        <v>377</v>
      </c>
      <c r="I8" s="9">
        <v>287</v>
      </c>
      <c r="J8" s="9">
        <v>167</v>
      </c>
      <c r="K8" s="9">
        <v>538</v>
      </c>
      <c r="L8" s="9">
        <v>699</v>
      </c>
      <c r="M8" s="9">
        <v>461</v>
      </c>
      <c r="N8" s="8">
        <v>3336</v>
      </c>
      <c r="O8" s="8">
        <v>823</v>
      </c>
      <c r="P8" s="8">
        <v>1575</v>
      </c>
      <c r="Q8" s="8">
        <v>620</v>
      </c>
      <c r="R8" s="8">
        <v>46</v>
      </c>
      <c r="S8" s="8">
        <v>882</v>
      </c>
      <c r="T8" s="8">
        <v>1215</v>
      </c>
      <c r="U8" s="8">
        <v>1437</v>
      </c>
      <c r="V8" s="8">
        <v>1555</v>
      </c>
      <c r="W8" s="8">
        <v>1500</v>
      </c>
      <c r="X8" s="8">
        <v>1348</v>
      </c>
      <c r="Y8" s="8">
        <v>1280</v>
      </c>
      <c r="Z8" s="8">
        <v>989</v>
      </c>
      <c r="AA8" s="8">
        <v>1114</v>
      </c>
      <c r="AB8" s="8">
        <v>1038</v>
      </c>
      <c r="AC8" s="8">
        <v>1094</v>
      </c>
      <c r="AD8" s="8">
        <v>54</v>
      </c>
      <c r="AE8" s="8">
        <v>190</v>
      </c>
      <c r="AF8" s="8">
        <v>2458</v>
      </c>
      <c r="AG8" s="9">
        <v>134</v>
      </c>
      <c r="AH8" s="9">
        <v>119</v>
      </c>
      <c r="AI8" s="9">
        <v>38</v>
      </c>
      <c r="AJ8" s="9">
        <v>15</v>
      </c>
      <c r="AK8" s="9">
        <v>3</v>
      </c>
      <c r="AL8" s="9">
        <v>345</v>
      </c>
      <c r="AM8" s="9">
        <v>213</v>
      </c>
      <c r="AN8" s="9">
        <v>92</v>
      </c>
      <c r="AO8" s="9">
        <v>114</v>
      </c>
      <c r="AP8" s="9">
        <v>132</v>
      </c>
      <c r="AQ8" s="9">
        <v>41</v>
      </c>
      <c r="AR8" s="9">
        <v>91</v>
      </c>
      <c r="AS8" s="8">
        <v>0</v>
      </c>
      <c r="AT8" s="8">
        <v>0</v>
      </c>
      <c r="AU8" s="8">
        <v>9</v>
      </c>
      <c r="AV8" s="8">
        <v>6</v>
      </c>
      <c r="AW8" s="9">
        <v>3</v>
      </c>
      <c r="AX8" s="9">
        <v>0</v>
      </c>
      <c r="AY8" s="9">
        <v>2</v>
      </c>
      <c r="AZ8" s="9">
        <v>2</v>
      </c>
    </row>
    <row r="9" spans="1:52" x14ac:dyDescent="0.2">
      <c r="A9" s="7" t="s">
        <v>49</v>
      </c>
      <c r="B9" s="8">
        <v>22</v>
      </c>
      <c r="C9" s="8">
        <v>24</v>
      </c>
      <c r="D9" s="8">
        <v>17</v>
      </c>
      <c r="E9" s="9">
        <v>247</v>
      </c>
      <c r="F9" s="9">
        <v>66</v>
      </c>
      <c r="G9" s="9">
        <v>57</v>
      </c>
      <c r="H9" s="9">
        <v>192</v>
      </c>
      <c r="I9" s="9">
        <v>161</v>
      </c>
      <c r="J9" s="9">
        <v>75</v>
      </c>
      <c r="K9" s="9">
        <v>222</v>
      </c>
      <c r="L9" s="9">
        <v>294</v>
      </c>
      <c r="M9" s="9">
        <v>168</v>
      </c>
      <c r="N9" s="8">
        <v>1544</v>
      </c>
      <c r="O9" s="8">
        <v>430</v>
      </c>
      <c r="P9" s="8">
        <v>819</v>
      </c>
      <c r="Q9" s="8">
        <v>322</v>
      </c>
      <c r="R9" s="8">
        <v>23</v>
      </c>
      <c r="S9" s="8">
        <v>458</v>
      </c>
      <c r="T9" s="8">
        <v>225</v>
      </c>
      <c r="U9" s="8">
        <v>648</v>
      </c>
      <c r="V9" s="8">
        <v>616</v>
      </c>
      <c r="W9" s="8">
        <v>626</v>
      </c>
      <c r="X9" s="8">
        <v>612</v>
      </c>
      <c r="Y9" s="8">
        <v>595</v>
      </c>
      <c r="Z9" s="8">
        <v>473</v>
      </c>
      <c r="AA9" s="8">
        <v>545</v>
      </c>
      <c r="AB9" s="8">
        <v>476</v>
      </c>
      <c r="AC9" s="8">
        <v>511</v>
      </c>
      <c r="AD9" s="8">
        <v>75</v>
      </c>
      <c r="AE9" s="8">
        <v>115</v>
      </c>
      <c r="AF9" s="8">
        <v>1412</v>
      </c>
      <c r="AG9" s="9">
        <v>38</v>
      </c>
      <c r="AH9" s="9">
        <v>37</v>
      </c>
      <c r="AI9" s="9">
        <v>3</v>
      </c>
      <c r="AJ9" s="9">
        <v>1</v>
      </c>
      <c r="AK9" s="9">
        <v>0</v>
      </c>
      <c r="AL9" s="9">
        <v>90</v>
      </c>
      <c r="AM9" s="9">
        <v>52</v>
      </c>
      <c r="AN9" s="9">
        <v>21</v>
      </c>
      <c r="AO9" s="9">
        <v>20</v>
      </c>
      <c r="AP9" s="9">
        <v>38</v>
      </c>
      <c r="AQ9" s="9">
        <v>12</v>
      </c>
      <c r="AR9" s="9">
        <v>26</v>
      </c>
      <c r="AS9" s="8">
        <v>0</v>
      </c>
      <c r="AT9" s="8">
        <v>0</v>
      </c>
      <c r="AU9" s="8">
        <v>0</v>
      </c>
      <c r="AV9" s="8">
        <v>0</v>
      </c>
      <c r="AW9" s="9">
        <v>0</v>
      </c>
      <c r="AX9" s="9">
        <v>0</v>
      </c>
      <c r="AY9" s="9">
        <v>2</v>
      </c>
      <c r="AZ9" s="9">
        <v>2</v>
      </c>
    </row>
    <row r="10" spans="1:52" x14ac:dyDescent="0.2">
      <c r="A10" s="7" t="s">
        <v>50</v>
      </c>
      <c r="B10" s="8">
        <v>30</v>
      </c>
      <c r="C10" s="8">
        <v>22</v>
      </c>
      <c r="D10" s="8">
        <v>14</v>
      </c>
      <c r="E10" s="9">
        <v>247</v>
      </c>
      <c r="F10" s="9">
        <v>99</v>
      </c>
      <c r="G10" s="9">
        <v>61</v>
      </c>
      <c r="H10" s="9">
        <v>204</v>
      </c>
      <c r="I10" s="9">
        <v>159</v>
      </c>
      <c r="J10" s="9">
        <v>82</v>
      </c>
      <c r="K10" s="9">
        <v>217</v>
      </c>
      <c r="L10" s="9">
        <v>632</v>
      </c>
      <c r="M10" s="9">
        <v>402</v>
      </c>
      <c r="N10" s="8">
        <v>1412</v>
      </c>
      <c r="O10" s="8">
        <v>472</v>
      </c>
      <c r="P10" s="8">
        <v>672</v>
      </c>
      <c r="Q10" s="8">
        <v>222</v>
      </c>
      <c r="R10" s="8">
        <v>16</v>
      </c>
      <c r="S10" s="8">
        <v>279</v>
      </c>
      <c r="T10" s="8">
        <v>982</v>
      </c>
      <c r="U10" s="8">
        <v>951</v>
      </c>
      <c r="V10" s="8">
        <v>968</v>
      </c>
      <c r="W10" s="8">
        <v>871</v>
      </c>
      <c r="X10" s="8">
        <v>884</v>
      </c>
      <c r="Y10" s="8">
        <v>787</v>
      </c>
      <c r="Z10" s="8">
        <v>845</v>
      </c>
      <c r="AA10" s="8">
        <v>742</v>
      </c>
      <c r="AB10" s="8">
        <v>804</v>
      </c>
      <c r="AC10" s="8">
        <v>776</v>
      </c>
      <c r="AD10" s="8">
        <v>19</v>
      </c>
      <c r="AE10" s="8">
        <v>130</v>
      </c>
      <c r="AF10" s="8">
        <v>1772</v>
      </c>
      <c r="AG10" s="9">
        <v>56</v>
      </c>
      <c r="AH10" s="9">
        <v>49</v>
      </c>
      <c r="AI10" s="9">
        <v>13</v>
      </c>
      <c r="AJ10" s="9">
        <v>7</v>
      </c>
      <c r="AK10" s="9">
        <v>1</v>
      </c>
      <c r="AL10" s="9">
        <v>105</v>
      </c>
      <c r="AM10" s="9">
        <v>57</v>
      </c>
      <c r="AN10" s="9">
        <v>28</v>
      </c>
      <c r="AO10" s="9">
        <v>25</v>
      </c>
      <c r="AP10" s="9">
        <v>48</v>
      </c>
      <c r="AQ10" s="9">
        <v>13</v>
      </c>
      <c r="AR10" s="9">
        <v>34</v>
      </c>
      <c r="AS10" s="8">
        <v>0</v>
      </c>
      <c r="AT10" s="8">
        <v>0</v>
      </c>
      <c r="AU10" s="8">
        <v>0</v>
      </c>
      <c r="AV10" s="8">
        <v>0</v>
      </c>
      <c r="AW10" s="9">
        <v>3</v>
      </c>
      <c r="AX10" s="9">
        <v>1</v>
      </c>
      <c r="AY10" s="9">
        <v>7</v>
      </c>
      <c r="AZ10" s="9">
        <v>7</v>
      </c>
    </row>
    <row r="11" spans="1:52" x14ac:dyDescent="0.2">
      <c r="A11" s="7" t="s">
        <v>51</v>
      </c>
      <c r="B11" s="8">
        <v>41</v>
      </c>
      <c r="C11" s="8">
        <v>30</v>
      </c>
      <c r="D11" s="8">
        <v>13</v>
      </c>
      <c r="E11" s="9">
        <v>372</v>
      </c>
      <c r="F11" s="9">
        <v>181</v>
      </c>
      <c r="G11" s="9">
        <v>110</v>
      </c>
      <c r="H11" s="9">
        <v>309</v>
      </c>
      <c r="I11" s="9">
        <v>242</v>
      </c>
      <c r="J11" s="9">
        <v>129</v>
      </c>
      <c r="K11" s="9">
        <v>297</v>
      </c>
      <c r="L11" s="9">
        <v>745</v>
      </c>
      <c r="M11" s="9">
        <v>336</v>
      </c>
      <c r="N11" s="8">
        <v>2069</v>
      </c>
      <c r="O11" s="8">
        <v>596</v>
      </c>
      <c r="P11" s="8">
        <v>818</v>
      </c>
      <c r="Q11" s="8">
        <v>371</v>
      </c>
      <c r="R11" s="8">
        <v>7</v>
      </c>
      <c r="S11" s="8">
        <v>432</v>
      </c>
      <c r="T11" s="8">
        <v>858</v>
      </c>
      <c r="U11" s="8">
        <v>702</v>
      </c>
      <c r="V11" s="8">
        <v>719</v>
      </c>
      <c r="W11" s="8">
        <v>626</v>
      </c>
      <c r="X11" s="8">
        <v>686</v>
      </c>
      <c r="Y11" s="8">
        <v>583</v>
      </c>
      <c r="Z11" s="8">
        <v>726</v>
      </c>
      <c r="AA11" s="8">
        <v>613</v>
      </c>
      <c r="AB11" s="8">
        <v>662</v>
      </c>
      <c r="AC11" s="8">
        <v>717</v>
      </c>
      <c r="AD11" s="8">
        <v>85</v>
      </c>
      <c r="AE11" s="8">
        <v>145</v>
      </c>
      <c r="AF11" s="8">
        <v>1596</v>
      </c>
      <c r="AG11" s="9">
        <v>113</v>
      </c>
      <c r="AH11" s="9">
        <v>89</v>
      </c>
      <c r="AI11" s="9">
        <v>25</v>
      </c>
      <c r="AJ11" s="9">
        <v>24</v>
      </c>
      <c r="AK11" s="9">
        <v>8</v>
      </c>
      <c r="AL11" s="9">
        <v>131</v>
      </c>
      <c r="AM11" s="9">
        <v>84</v>
      </c>
      <c r="AN11" s="9">
        <v>48</v>
      </c>
      <c r="AO11" s="9">
        <v>28</v>
      </c>
      <c r="AP11" s="9">
        <v>47</v>
      </c>
      <c r="AQ11" s="9">
        <v>14</v>
      </c>
      <c r="AR11" s="9">
        <v>33</v>
      </c>
      <c r="AS11" s="8">
        <v>0</v>
      </c>
      <c r="AT11" s="8">
        <v>0</v>
      </c>
      <c r="AU11" s="8">
        <v>0</v>
      </c>
      <c r="AV11" s="8">
        <v>0</v>
      </c>
      <c r="AW11" s="9">
        <v>1</v>
      </c>
      <c r="AX11" s="9">
        <v>1</v>
      </c>
      <c r="AY11" s="9">
        <v>4</v>
      </c>
      <c r="AZ11" s="9">
        <v>4</v>
      </c>
    </row>
    <row r="12" spans="1:52" x14ac:dyDescent="0.2">
      <c r="A12" s="7" t="s">
        <v>52</v>
      </c>
      <c r="B12" s="8">
        <v>27</v>
      </c>
      <c r="C12" s="8">
        <v>31</v>
      </c>
      <c r="D12" s="8">
        <v>18</v>
      </c>
      <c r="E12" s="9">
        <v>160</v>
      </c>
      <c r="F12" s="9">
        <v>69</v>
      </c>
      <c r="G12" s="9">
        <v>34</v>
      </c>
      <c r="H12" s="9">
        <v>254</v>
      </c>
      <c r="I12" s="9">
        <v>201</v>
      </c>
      <c r="J12" s="9">
        <v>124</v>
      </c>
      <c r="K12" s="9">
        <v>299</v>
      </c>
      <c r="L12" s="9">
        <v>401</v>
      </c>
      <c r="M12" s="9">
        <v>199</v>
      </c>
      <c r="N12" s="8">
        <v>1193</v>
      </c>
      <c r="O12" s="8">
        <v>304</v>
      </c>
      <c r="P12" s="8">
        <v>1232</v>
      </c>
      <c r="Q12" s="8">
        <v>970</v>
      </c>
      <c r="R12" s="8">
        <v>1</v>
      </c>
      <c r="S12" s="8">
        <v>1163</v>
      </c>
      <c r="T12" s="8">
        <v>384</v>
      </c>
      <c r="U12" s="8">
        <v>542</v>
      </c>
      <c r="V12" s="8">
        <v>635</v>
      </c>
      <c r="W12" s="8">
        <v>587</v>
      </c>
      <c r="X12" s="8">
        <v>494</v>
      </c>
      <c r="Y12" s="8">
        <v>552</v>
      </c>
      <c r="Z12" s="8">
        <v>394</v>
      </c>
      <c r="AA12" s="8">
        <v>369</v>
      </c>
      <c r="AB12" s="8">
        <v>367</v>
      </c>
      <c r="AC12" s="8">
        <v>435</v>
      </c>
      <c r="AD12" s="8">
        <v>64</v>
      </c>
      <c r="AE12" s="8">
        <v>106</v>
      </c>
      <c r="AF12" s="8">
        <v>942</v>
      </c>
      <c r="AG12" s="9">
        <v>45</v>
      </c>
      <c r="AH12" s="9">
        <v>39</v>
      </c>
      <c r="AI12" s="9">
        <v>16</v>
      </c>
      <c r="AJ12" s="9">
        <v>6</v>
      </c>
      <c r="AK12" s="9">
        <v>2</v>
      </c>
      <c r="AL12" s="9">
        <v>136</v>
      </c>
      <c r="AM12" s="9">
        <v>61</v>
      </c>
      <c r="AN12" s="9">
        <v>17</v>
      </c>
      <c r="AO12" s="9">
        <v>36</v>
      </c>
      <c r="AP12" s="9">
        <v>75</v>
      </c>
      <c r="AQ12" s="9">
        <v>11</v>
      </c>
      <c r="AR12" s="9">
        <v>61</v>
      </c>
      <c r="AS12" s="8">
        <v>0</v>
      </c>
      <c r="AT12" s="8">
        <v>0</v>
      </c>
      <c r="AU12" s="8">
        <v>0</v>
      </c>
      <c r="AV12" s="8">
        <v>0</v>
      </c>
      <c r="AW12" s="9">
        <v>0</v>
      </c>
      <c r="AX12" s="9">
        <v>0</v>
      </c>
      <c r="AY12" s="9">
        <v>3</v>
      </c>
      <c r="AZ12" s="9">
        <v>2</v>
      </c>
    </row>
    <row r="13" spans="1:52" x14ac:dyDescent="0.2">
      <c r="A13" s="7" t="s">
        <v>53</v>
      </c>
      <c r="B13" s="8">
        <v>65</v>
      </c>
      <c r="C13" s="8">
        <v>31</v>
      </c>
      <c r="D13" s="8">
        <v>12</v>
      </c>
      <c r="E13" s="9">
        <v>555</v>
      </c>
      <c r="F13" s="9">
        <v>210</v>
      </c>
      <c r="G13" s="9">
        <v>154</v>
      </c>
      <c r="H13" s="9">
        <v>384</v>
      </c>
      <c r="I13" s="9">
        <v>252</v>
      </c>
      <c r="J13" s="9">
        <v>157</v>
      </c>
      <c r="K13" s="9">
        <v>359</v>
      </c>
      <c r="L13" s="9">
        <v>1204</v>
      </c>
      <c r="M13" s="9">
        <v>785</v>
      </c>
      <c r="N13" s="8">
        <v>2562</v>
      </c>
      <c r="O13" s="8">
        <v>762</v>
      </c>
      <c r="P13" s="8">
        <v>1235</v>
      </c>
      <c r="Q13" s="8">
        <v>417</v>
      </c>
      <c r="R13" s="8">
        <v>9</v>
      </c>
      <c r="S13" s="8">
        <v>556</v>
      </c>
      <c r="T13" s="8">
        <v>1062</v>
      </c>
      <c r="U13" s="8">
        <v>1990</v>
      </c>
      <c r="V13" s="8">
        <v>2017</v>
      </c>
      <c r="W13" s="8">
        <v>1906</v>
      </c>
      <c r="X13" s="8">
        <v>1754</v>
      </c>
      <c r="Y13" s="8">
        <v>1721</v>
      </c>
      <c r="Z13" s="8">
        <v>1640</v>
      </c>
      <c r="AA13" s="8">
        <v>1656</v>
      </c>
      <c r="AB13" s="8">
        <v>1636</v>
      </c>
      <c r="AC13" s="8">
        <v>1621</v>
      </c>
      <c r="AD13" s="8">
        <v>172</v>
      </c>
      <c r="AE13" s="8">
        <v>364</v>
      </c>
      <c r="AF13" s="8">
        <v>4451</v>
      </c>
      <c r="AG13" s="9">
        <v>107</v>
      </c>
      <c r="AH13" s="9">
        <v>95</v>
      </c>
      <c r="AI13" s="9">
        <v>31</v>
      </c>
      <c r="AJ13" s="9">
        <v>12</v>
      </c>
      <c r="AK13" s="9">
        <v>6</v>
      </c>
      <c r="AL13" s="9">
        <v>271</v>
      </c>
      <c r="AM13" s="9">
        <v>178</v>
      </c>
      <c r="AN13" s="9">
        <v>28</v>
      </c>
      <c r="AO13" s="9">
        <v>113</v>
      </c>
      <c r="AP13" s="9">
        <v>93</v>
      </c>
      <c r="AQ13" s="9">
        <v>22</v>
      </c>
      <c r="AR13" s="9">
        <v>71</v>
      </c>
      <c r="AS13" s="8">
        <v>6</v>
      </c>
      <c r="AT13" s="8">
        <v>3</v>
      </c>
      <c r="AU13" s="8">
        <v>8</v>
      </c>
      <c r="AV13" s="8">
        <v>4</v>
      </c>
      <c r="AW13" s="9">
        <v>0</v>
      </c>
      <c r="AX13" s="9">
        <v>0</v>
      </c>
      <c r="AY13" s="9">
        <v>5</v>
      </c>
      <c r="AZ13" s="9">
        <v>5</v>
      </c>
    </row>
    <row r="14" spans="1:52" x14ac:dyDescent="0.2">
      <c r="A14" s="7" t="s">
        <v>54</v>
      </c>
      <c r="B14" s="8">
        <v>42</v>
      </c>
      <c r="C14" s="8">
        <v>16</v>
      </c>
      <c r="D14" s="8">
        <v>7</v>
      </c>
      <c r="E14" s="9">
        <v>310</v>
      </c>
      <c r="F14" s="9">
        <v>110</v>
      </c>
      <c r="G14" s="9">
        <v>81</v>
      </c>
      <c r="H14" s="9">
        <v>229</v>
      </c>
      <c r="I14" s="9">
        <v>137</v>
      </c>
      <c r="J14" s="9">
        <v>85</v>
      </c>
      <c r="K14" s="9">
        <v>208</v>
      </c>
      <c r="L14" s="9">
        <v>818</v>
      </c>
      <c r="M14" s="9">
        <v>470</v>
      </c>
      <c r="N14" s="8">
        <v>1291</v>
      </c>
      <c r="O14" s="8">
        <v>371</v>
      </c>
      <c r="P14" s="8">
        <v>707</v>
      </c>
      <c r="Q14" s="8">
        <v>284</v>
      </c>
      <c r="R14" s="8">
        <v>0</v>
      </c>
      <c r="S14" s="8">
        <v>307</v>
      </c>
      <c r="T14" s="8">
        <v>1339</v>
      </c>
      <c r="U14" s="8">
        <v>1173</v>
      </c>
      <c r="V14" s="8">
        <v>1089</v>
      </c>
      <c r="W14" s="8">
        <v>1116</v>
      </c>
      <c r="X14" s="8">
        <v>1051</v>
      </c>
      <c r="Y14" s="8">
        <v>866</v>
      </c>
      <c r="Z14" s="8">
        <v>974</v>
      </c>
      <c r="AA14" s="8">
        <v>934</v>
      </c>
      <c r="AB14" s="8">
        <v>947</v>
      </c>
      <c r="AC14" s="8">
        <v>949</v>
      </c>
      <c r="AD14" s="8">
        <v>119</v>
      </c>
      <c r="AE14" s="8">
        <v>228</v>
      </c>
      <c r="AF14" s="8">
        <v>1623</v>
      </c>
      <c r="AG14" s="9">
        <v>62</v>
      </c>
      <c r="AH14" s="9">
        <v>50</v>
      </c>
      <c r="AI14" s="9">
        <v>10</v>
      </c>
      <c r="AJ14" s="9">
        <v>12</v>
      </c>
      <c r="AK14" s="9">
        <v>3</v>
      </c>
      <c r="AL14" s="9">
        <v>131</v>
      </c>
      <c r="AM14" s="9">
        <v>78</v>
      </c>
      <c r="AN14" s="9">
        <v>25</v>
      </c>
      <c r="AO14" s="9">
        <v>45</v>
      </c>
      <c r="AP14" s="9">
        <v>53</v>
      </c>
      <c r="AQ14" s="9">
        <v>13</v>
      </c>
      <c r="AR14" s="9">
        <v>30</v>
      </c>
      <c r="AS14" s="8">
        <v>5</v>
      </c>
      <c r="AT14" s="8">
        <v>0</v>
      </c>
      <c r="AU14" s="8">
        <v>0</v>
      </c>
      <c r="AV14" s="8">
        <v>0</v>
      </c>
      <c r="AW14" s="9">
        <v>0</v>
      </c>
      <c r="AX14" s="9">
        <v>0</v>
      </c>
      <c r="AY14" s="9">
        <v>2</v>
      </c>
      <c r="AZ14" s="9">
        <v>2</v>
      </c>
    </row>
    <row r="15" spans="1:52" x14ac:dyDescent="0.2">
      <c r="A15" s="7" t="s">
        <v>55</v>
      </c>
      <c r="B15" s="8">
        <v>48</v>
      </c>
      <c r="C15" s="8">
        <v>23</v>
      </c>
      <c r="D15" s="8">
        <v>11</v>
      </c>
      <c r="E15" s="9">
        <v>300</v>
      </c>
      <c r="F15" s="9">
        <v>109</v>
      </c>
      <c r="G15" s="9">
        <v>91</v>
      </c>
      <c r="H15" s="9">
        <v>208</v>
      </c>
      <c r="I15" s="9">
        <v>169</v>
      </c>
      <c r="J15" s="9">
        <v>100</v>
      </c>
      <c r="K15" s="9">
        <v>354</v>
      </c>
      <c r="L15" s="9">
        <v>452</v>
      </c>
      <c r="M15" s="9">
        <v>287</v>
      </c>
      <c r="N15" s="8">
        <v>1742</v>
      </c>
      <c r="O15" s="8">
        <v>461</v>
      </c>
      <c r="P15" s="8">
        <v>671</v>
      </c>
      <c r="Q15" s="8">
        <v>349</v>
      </c>
      <c r="R15" s="8">
        <v>6</v>
      </c>
      <c r="S15" s="8">
        <v>572</v>
      </c>
      <c r="T15" s="8">
        <v>776</v>
      </c>
      <c r="U15" s="8">
        <v>826</v>
      </c>
      <c r="V15" s="8">
        <v>883</v>
      </c>
      <c r="W15" s="8">
        <v>782</v>
      </c>
      <c r="X15" s="8">
        <v>713</v>
      </c>
      <c r="Y15" s="8">
        <v>604</v>
      </c>
      <c r="Z15" s="8">
        <v>710</v>
      </c>
      <c r="AA15" s="8">
        <v>678</v>
      </c>
      <c r="AB15" s="8">
        <v>612</v>
      </c>
      <c r="AC15" s="8">
        <v>693</v>
      </c>
      <c r="AD15" s="8">
        <v>69</v>
      </c>
      <c r="AE15" s="8">
        <v>133</v>
      </c>
      <c r="AF15" s="8">
        <v>1308</v>
      </c>
      <c r="AG15" s="9">
        <v>62</v>
      </c>
      <c r="AH15" s="9">
        <v>41</v>
      </c>
      <c r="AI15" s="9">
        <v>7</v>
      </c>
      <c r="AJ15" s="9">
        <v>21</v>
      </c>
      <c r="AK15" s="9">
        <v>4</v>
      </c>
      <c r="AL15" s="9">
        <v>147</v>
      </c>
      <c r="AM15" s="9">
        <v>67</v>
      </c>
      <c r="AN15" s="9">
        <v>22</v>
      </c>
      <c r="AO15" s="9">
        <v>43</v>
      </c>
      <c r="AP15" s="9">
        <v>80</v>
      </c>
      <c r="AQ15" s="9">
        <v>30</v>
      </c>
      <c r="AR15" s="9">
        <v>50</v>
      </c>
      <c r="AS15" s="8">
        <v>0</v>
      </c>
      <c r="AT15" s="8">
        <v>0</v>
      </c>
      <c r="AU15" s="8">
        <v>4</v>
      </c>
      <c r="AV15" s="8">
        <v>3</v>
      </c>
      <c r="AW15" s="9">
        <v>0</v>
      </c>
      <c r="AX15" s="9">
        <v>0</v>
      </c>
      <c r="AY15" s="9">
        <v>1</v>
      </c>
      <c r="AZ15" s="9">
        <v>1</v>
      </c>
    </row>
    <row r="16" spans="1:52" x14ac:dyDescent="0.2">
      <c r="A16" s="7" t="s">
        <v>56</v>
      </c>
      <c r="B16" s="8">
        <v>48</v>
      </c>
      <c r="C16" s="8">
        <v>34</v>
      </c>
      <c r="D16" s="8">
        <v>16</v>
      </c>
      <c r="E16" s="9">
        <v>192</v>
      </c>
      <c r="F16" s="9">
        <v>92</v>
      </c>
      <c r="G16" s="9">
        <v>54</v>
      </c>
      <c r="H16" s="9">
        <v>305</v>
      </c>
      <c r="I16" s="9">
        <v>267</v>
      </c>
      <c r="J16" s="9">
        <v>130</v>
      </c>
      <c r="K16" s="9">
        <v>362</v>
      </c>
      <c r="L16" s="9">
        <v>649</v>
      </c>
      <c r="M16" s="9">
        <v>311</v>
      </c>
      <c r="N16" s="8">
        <v>1725</v>
      </c>
      <c r="O16" s="8">
        <v>453</v>
      </c>
      <c r="P16" s="8">
        <v>1749</v>
      </c>
      <c r="Q16" s="8">
        <v>1222</v>
      </c>
      <c r="R16" s="8">
        <v>6</v>
      </c>
      <c r="S16" s="8">
        <v>1695</v>
      </c>
      <c r="T16" s="8">
        <v>433</v>
      </c>
      <c r="U16" s="8">
        <v>897</v>
      </c>
      <c r="V16" s="8">
        <v>922</v>
      </c>
      <c r="W16" s="8">
        <v>726</v>
      </c>
      <c r="X16" s="8">
        <v>702</v>
      </c>
      <c r="Y16" s="8">
        <v>671</v>
      </c>
      <c r="Z16" s="8">
        <v>639</v>
      </c>
      <c r="AA16" s="8">
        <v>654</v>
      </c>
      <c r="AB16" s="8">
        <v>639</v>
      </c>
      <c r="AC16" s="8">
        <v>809</v>
      </c>
      <c r="AD16" s="8">
        <v>66</v>
      </c>
      <c r="AE16" s="8">
        <v>129</v>
      </c>
      <c r="AF16" s="8">
        <v>1697</v>
      </c>
      <c r="AG16" s="9">
        <v>134</v>
      </c>
      <c r="AH16" s="9">
        <v>107</v>
      </c>
      <c r="AI16" s="9">
        <v>12</v>
      </c>
      <c r="AJ16" s="9">
        <v>27</v>
      </c>
      <c r="AK16" s="9">
        <v>2</v>
      </c>
      <c r="AL16" s="9">
        <v>191</v>
      </c>
      <c r="AM16" s="9">
        <v>90</v>
      </c>
      <c r="AN16" s="9">
        <v>36</v>
      </c>
      <c r="AO16" s="9">
        <v>41</v>
      </c>
      <c r="AP16" s="9">
        <v>101</v>
      </c>
      <c r="AQ16" s="9">
        <v>25</v>
      </c>
      <c r="AR16" s="9">
        <v>76</v>
      </c>
      <c r="AS16" s="8">
        <v>4</v>
      </c>
      <c r="AT16" s="8">
        <v>0</v>
      </c>
      <c r="AU16" s="8">
        <v>1</v>
      </c>
      <c r="AV16" s="8">
        <v>0</v>
      </c>
      <c r="AW16" s="9">
        <v>0</v>
      </c>
      <c r="AX16" s="9">
        <v>0</v>
      </c>
      <c r="AY16" s="9">
        <v>0</v>
      </c>
      <c r="AZ16" s="9">
        <v>0</v>
      </c>
    </row>
    <row r="17" spans="1:52" x14ac:dyDescent="0.2">
      <c r="A17" s="7" t="s">
        <v>57</v>
      </c>
      <c r="B17" s="8">
        <v>150</v>
      </c>
      <c r="C17" s="8">
        <v>138</v>
      </c>
      <c r="D17" s="8">
        <v>78</v>
      </c>
      <c r="E17" s="9">
        <v>580</v>
      </c>
      <c r="F17" s="9">
        <v>221</v>
      </c>
      <c r="G17" s="9">
        <v>129</v>
      </c>
      <c r="H17" s="9">
        <v>835</v>
      </c>
      <c r="I17" s="9">
        <v>675</v>
      </c>
      <c r="J17" s="9">
        <v>345</v>
      </c>
      <c r="K17" s="9">
        <v>1120</v>
      </c>
      <c r="L17" s="9">
        <v>793</v>
      </c>
      <c r="M17" s="9">
        <v>641</v>
      </c>
      <c r="N17" s="8">
        <v>4101</v>
      </c>
      <c r="O17" s="8">
        <v>1056</v>
      </c>
      <c r="P17" s="8">
        <v>3406</v>
      </c>
      <c r="Q17" s="8">
        <v>2297</v>
      </c>
      <c r="R17" s="8">
        <v>60</v>
      </c>
      <c r="S17" s="8">
        <v>3027</v>
      </c>
      <c r="T17" s="8">
        <v>962</v>
      </c>
      <c r="U17" s="8">
        <v>1026</v>
      </c>
      <c r="V17" s="8">
        <v>1234</v>
      </c>
      <c r="W17" s="8">
        <v>1126</v>
      </c>
      <c r="X17" s="8">
        <v>1015</v>
      </c>
      <c r="Y17" s="8">
        <v>907</v>
      </c>
      <c r="Z17" s="8">
        <v>856</v>
      </c>
      <c r="AA17" s="8">
        <v>893</v>
      </c>
      <c r="AB17" s="8">
        <v>936</v>
      </c>
      <c r="AC17" s="8">
        <v>899</v>
      </c>
      <c r="AD17" s="8">
        <v>127</v>
      </c>
      <c r="AE17" s="8">
        <v>212</v>
      </c>
      <c r="AF17" s="8">
        <v>1822</v>
      </c>
      <c r="AG17" s="9">
        <v>167</v>
      </c>
      <c r="AH17" s="9">
        <v>145</v>
      </c>
      <c r="AI17" s="9">
        <v>32</v>
      </c>
      <c r="AJ17" s="9">
        <v>22</v>
      </c>
      <c r="AK17" s="9">
        <v>3</v>
      </c>
      <c r="AL17" s="9">
        <v>401</v>
      </c>
      <c r="AM17" s="9">
        <v>250</v>
      </c>
      <c r="AN17" s="9">
        <v>126</v>
      </c>
      <c r="AO17" s="9">
        <v>108</v>
      </c>
      <c r="AP17" s="9">
        <v>151</v>
      </c>
      <c r="AQ17" s="9">
        <v>61</v>
      </c>
      <c r="AR17" s="9">
        <v>90</v>
      </c>
      <c r="AS17" s="8">
        <v>0</v>
      </c>
      <c r="AT17" s="8">
        <v>0</v>
      </c>
      <c r="AU17" s="8">
        <v>0</v>
      </c>
      <c r="AV17" s="8">
        <v>0</v>
      </c>
      <c r="AW17" s="9">
        <v>11</v>
      </c>
      <c r="AX17" s="9">
        <v>1</v>
      </c>
      <c r="AY17" s="9">
        <v>14</v>
      </c>
      <c r="AZ17" s="9">
        <v>13</v>
      </c>
    </row>
    <row r="18" spans="1:52" x14ac:dyDescent="0.2">
      <c r="A18" s="7" t="s">
        <v>58</v>
      </c>
      <c r="B18" s="8">
        <v>38</v>
      </c>
      <c r="C18" s="8">
        <v>35</v>
      </c>
      <c r="D18" s="8">
        <v>17</v>
      </c>
      <c r="E18" s="9">
        <v>412</v>
      </c>
      <c r="F18" s="9">
        <v>161</v>
      </c>
      <c r="G18" s="9">
        <v>93</v>
      </c>
      <c r="H18" s="9">
        <v>389</v>
      </c>
      <c r="I18" s="9">
        <v>280</v>
      </c>
      <c r="J18" s="9">
        <v>148</v>
      </c>
      <c r="K18" s="9">
        <v>381</v>
      </c>
      <c r="L18" s="9">
        <v>727</v>
      </c>
      <c r="M18" s="9">
        <v>411</v>
      </c>
      <c r="N18" s="8">
        <v>2490</v>
      </c>
      <c r="O18" s="8">
        <v>652</v>
      </c>
      <c r="P18" s="8">
        <v>987</v>
      </c>
      <c r="Q18" s="8">
        <v>363</v>
      </c>
      <c r="R18" s="8">
        <v>20</v>
      </c>
      <c r="S18" s="8">
        <v>431</v>
      </c>
      <c r="T18" s="8">
        <v>388</v>
      </c>
      <c r="U18" s="8">
        <v>1348</v>
      </c>
      <c r="V18" s="8">
        <v>1389</v>
      </c>
      <c r="W18" s="8">
        <v>1370</v>
      </c>
      <c r="X18" s="8">
        <v>1286</v>
      </c>
      <c r="Y18" s="8">
        <v>1287</v>
      </c>
      <c r="Z18" s="8">
        <v>1209</v>
      </c>
      <c r="AA18" s="8">
        <v>1064</v>
      </c>
      <c r="AB18" s="8">
        <v>1226</v>
      </c>
      <c r="AC18" s="8">
        <v>1140</v>
      </c>
      <c r="AD18" s="8">
        <v>210</v>
      </c>
      <c r="AE18" s="8">
        <v>387</v>
      </c>
      <c r="AF18" s="8">
        <v>2459</v>
      </c>
      <c r="AG18" s="9">
        <v>214</v>
      </c>
      <c r="AH18" s="9">
        <v>204</v>
      </c>
      <c r="AI18" s="9">
        <v>68</v>
      </c>
      <c r="AJ18" s="9">
        <v>10</v>
      </c>
      <c r="AK18" s="9">
        <v>1</v>
      </c>
      <c r="AL18" s="9">
        <v>236</v>
      </c>
      <c r="AM18" s="9">
        <v>178</v>
      </c>
      <c r="AN18" s="9">
        <v>66</v>
      </c>
      <c r="AO18" s="9">
        <v>102</v>
      </c>
      <c r="AP18" s="9">
        <v>58</v>
      </c>
      <c r="AQ18" s="9">
        <v>17</v>
      </c>
      <c r="AR18" s="9">
        <v>39</v>
      </c>
      <c r="AS18" s="8">
        <v>1</v>
      </c>
      <c r="AT18" s="8">
        <v>1</v>
      </c>
      <c r="AU18" s="8">
        <v>2</v>
      </c>
      <c r="AV18" s="8">
        <v>2</v>
      </c>
      <c r="AW18" s="9">
        <v>6</v>
      </c>
      <c r="AX18" s="9">
        <v>0</v>
      </c>
      <c r="AY18" s="9">
        <v>4</v>
      </c>
      <c r="AZ18" s="9">
        <v>4</v>
      </c>
    </row>
    <row r="19" spans="1:52" x14ac:dyDescent="0.2">
      <c r="A19" s="7" t="s">
        <v>59</v>
      </c>
      <c r="B19" s="8">
        <v>37</v>
      </c>
      <c r="C19" s="8">
        <v>18</v>
      </c>
      <c r="D19" s="8">
        <v>11</v>
      </c>
      <c r="E19" s="9">
        <v>254</v>
      </c>
      <c r="F19" s="9">
        <v>84</v>
      </c>
      <c r="G19" s="9">
        <v>70</v>
      </c>
      <c r="H19" s="9">
        <v>204</v>
      </c>
      <c r="I19" s="9">
        <v>158</v>
      </c>
      <c r="J19" s="9">
        <v>79</v>
      </c>
      <c r="K19" s="9">
        <v>199</v>
      </c>
      <c r="L19" s="9">
        <v>486</v>
      </c>
      <c r="M19" s="9">
        <v>283</v>
      </c>
      <c r="N19" s="8">
        <v>1458</v>
      </c>
      <c r="O19" s="8">
        <v>424</v>
      </c>
      <c r="P19" s="8">
        <v>611</v>
      </c>
      <c r="Q19" s="8">
        <v>240</v>
      </c>
      <c r="R19" s="8">
        <v>3</v>
      </c>
      <c r="S19" s="8">
        <v>279</v>
      </c>
      <c r="T19" s="8">
        <v>646</v>
      </c>
      <c r="U19" s="8">
        <v>1047</v>
      </c>
      <c r="V19" s="8">
        <v>1091</v>
      </c>
      <c r="W19" s="8">
        <v>979</v>
      </c>
      <c r="X19" s="8">
        <v>1116</v>
      </c>
      <c r="Y19" s="8">
        <v>987</v>
      </c>
      <c r="Z19" s="8">
        <v>767</v>
      </c>
      <c r="AA19" s="8">
        <v>736</v>
      </c>
      <c r="AB19" s="8">
        <v>815</v>
      </c>
      <c r="AC19" s="8">
        <v>853</v>
      </c>
      <c r="AD19" s="8">
        <v>52</v>
      </c>
      <c r="AE19" s="8">
        <v>153</v>
      </c>
      <c r="AF19" s="8">
        <v>2169</v>
      </c>
      <c r="AG19" s="9">
        <v>44</v>
      </c>
      <c r="AH19" s="9">
        <v>41</v>
      </c>
      <c r="AI19" s="9">
        <v>11</v>
      </c>
      <c r="AJ19" s="9">
        <v>3</v>
      </c>
      <c r="AK19" s="9">
        <v>0</v>
      </c>
      <c r="AL19" s="9">
        <v>124</v>
      </c>
      <c r="AM19" s="9">
        <v>67</v>
      </c>
      <c r="AN19" s="9">
        <v>24</v>
      </c>
      <c r="AO19" s="9">
        <v>38</v>
      </c>
      <c r="AP19" s="9">
        <v>57</v>
      </c>
      <c r="AQ19" s="9">
        <v>19</v>
      </c>
      <c r="AR19" s="9">
        <v>38</v>
      </c>
      <c r="AS19" s="8">
        <v>3</v>
      </c>
      <c r="AT19" s="8">
        <v>1</v>
      </c>
      <c r="AU19" s="8">
        <v>1</v>
      </c>
      <c r="AV19" s="8">
        <v>1</v>
      </c>
      <c r="AW19" s="9">
        <v>1</v>
      </c>
      <c r="AX19" s="9">
        <v>0</v>
      </c>
      <c r="AY19" s="9">
        <v>0</v>
      </c>
      <c r="AZ19" s="9">
        <v>0</v>
      </c>
    </row>
    <row r="20" spans="1:52" x14ac:dyDescent="0.2">
      <c r="A20" s="10" t="s">
        <v>60</v>
      </c>
      <c r="B20" s="11">
        <v>864</v>
      </c>
      <c r="C20" s="11">
        <v>656</v>
      </c>
      <c r="D20" s="11">
        <v>351</v>
      </c>
      <c r="E20" s="11">
        <v>5164</v>
      </c>
      <c r="F20" s="11">
        <v>1974</v>
      </c>
      <c r="G20" s="11">
        <v>1256</v>
      </c>
      <c r="H20" s="11">
        <v>5275</v>
      </c>
      <c r="I20" s="11">
        <v>4106</v>
      </c>
      <c r="J20" s="11">
        <v>2214</v>
      </c>
      <c r="K20" s="11">
        <v>6364</v>
      </c>
      <c r="L20" s="11">
        <v>9205</v>
      </c>
      <c r="M20" s="11">
        <v>5512</v>
      </c>
      <c r="N20" s="11">
        <v>32541</v>
      </c>
      <c r="O20" s="11">
        <v>8422</v>
      </c>
      <c r="P20" s="11">
        <v>19566</v>
      </c>
      <c r="Q20" s="11">
        <v>10527</v>
      </c>
      <c r="R20" s="11">
        <v>350</v>
      </c>
      <c r="S20" s="11">
        <v>14063</v>
      </c>
      <c r="T20" s="11">
        <v>9852</v>
      </c>
      <c r="U20" s="11">
        <v>13878</v>
      </c>
      <c r="V20" s="11">
        <v>14341</v>
      </c>
      <c r="W20" s="11">
        <v>13453</v>
      </c>
      <c r="X20" s="11">
        <v>12702</v>
      </c>
      <c r="Y20" s="11">
        <v>11896</v>
      </c>
      <c r="Z20" s="11">
        <v>11311</v>
      </c>
      <c r="AA20" s="11">
        <v>11051</v>
      </c>
      <c r="AB20" s="11">
        <v>11190</v>
      </c>
      <c r="AC20" s="11">
        <v>11623</v>
      </c>
      <c r="AD20" s="11">
        <v>1261</v>
      </c>
      <c r="AE20" s="11">
        <v>2553</v>
      </c>
      <c r="AF20" s="11">
        <v>26460</v>
      </c>
      <c r="AG20" s="11">
        <v>1569</v>
      </c>
      <c r="AH20" s="11">
        <v>1325</v>
      </c>
      <c r="AI20" s="11">
        <v>336</v>
      </c>
      <c r="AJ20" s="11">
        <v>244</v>
      </c>
      <c r="AK20" s="11">
        <v>52</v>
      </c>
      <c r="AL20" s="11">
        <v>2954</v>
      </c>
      <c r="AM20" s="11">
        <v>1804</v>
      </c>
      <c r="AN20" s="11">
        <v>766</v>
      </c>
      <c r="AO20" s="11">
        <v>842</v>
      </c>
      <c r="AP20" s="11">
        <v>1150</v>
      </c>
      <c r="AQ20" s="11">
        <v>375</v>
      </c>
      <c r="AR20" s="11">
        <v>758</v>
      </c>
      <c r="AS20" s="11">
        <v>71</v>
      </c>
      <c r="AT20" s="11">
        <v>13</v>
      </c>
      <c r="AU20" s="11">
        <v>60</v>
      </c>
      <c r="AV20" s="11">
        <v>31</v>
      </c>
      <c r="AW20" s="11">
        <v>35</v>
      </c>
      <c r="AX20" s="11">
        <v>7</v>
      </c>
      <c r="AY20" s="11">
        <v>81</v>
      </c>
      <c r="AZ20" s="11">
        <v>79</v>
      </c>
    </row>
    <row r="22" spans="1:52" ht="14.45" customHeight="1" x14ac:dyDescent="0.2">
      <c r="C22" s="17" t="s">
        <v>72</v>
      </c>
    </row>
    <row r="23" spans="1:52" x14ac:dyDescent="0.2">
      <c r="C23" s="18" t="s">
        <v>63</v>
      </c>
      <c r="D23" s="21" t="s">
        <v>13</v>
      </c>
      <c r="E23" s="21"/>
      <c r="F23" s="22" t="s">
        <v>61</v>
      </c>
      <c r="G23" s="22" t="s">
        <v>62</v>
      </c>
      <c r="H23" s="24" t="s">
        <v>70</v>
      </c>
    </row>
    <row r="24" spans="1:52" ht="75.599999999999994" customHeight="1" x14ac:dyDescent="0.2">
      <c r="C24" s="19"/>
      <c r="D24" s="15" t="s">
        <v>18</v>
      </c>
      <c r="E24" s="15" t="s">
        <v>21</v>
      </c>
      <c r="F24" s="23"/>
      <c r="G24" s="23"/>
      <c r="H24" s="25"/>
    </row>
    <row r="25" spans="1:52" x14ac:dyDescent="0.2">
      <c r="C25" s="13" t="s">
        <v>64</v>
      </c>
      <c r="D25" s="9">
        <f>E20</f>
        <v>5164</v>
      </c>
      <c r="E25" s="9">
        <f>G20</f>
        <v>1256</v>
      </c>
      <c r="F25" s="9">
        <f>H20</f>
        <v>5275</v>
      </c>
      <c r="G25" s="16">
        <f>SUM(D25,F25)</f>
        <v>10439</v>
      </c>
      <c r="H25" s="9">
        <f>G25-E25</f>
        <v>9183</v>
      </c>
    </row>
    <row r="26" spans="1:52" x14ac:dyDescent="0.2">
      <c r="C26" s="13" t="s">
        <v>65</v>
      </c>
      <c r="D26" s="9">
        <f>N20</f>
        <v>32541</v>
      </c>
      <c r="E26" s="9">
        <f>O20</f>
        <v>8422</v>
      </c>
      <c r="F26" s="9">
        <f>P20</f>
        <v>19566</v>
      </c>
      <c r="G26" s="16">
        <f t="shared" ref="G26:G29" si="0">SUM(D26,F26)</f>
        <v>52107</v>
      </c>
      <c r="H26" s="9">
        <f t="shared" ref="H26:H29" si="1">G26-E26</f>
        <v>43685</v>
      </c>
    </row>
    <row r="27" spans="1:52" x14ac:dyDescent="0.2">
      <c r="C27" s="13" t="s">
        <v>66</v>
      </c>
      <c r="D27" s="9">
        <f>AG20</f>
        <v>1569</v>
      </c>
      <c r="E27" s="9">
        <f>SUM(AI20,AK20)</f>
        <v>388</v>
      </c>
      <c r="F27" s="9">
        <f>AL20</f>
        <v>2954</v>
      </c>
      <c r="G27" s="16">
        <f t="shared" si="0"/>
        <v>4523</v>
      </c>
      <c r="H27" s="9">
        <f t="shared" si="1"/>
        <v>4135</v>
      </c>
    </row>
    <row r="28" spans="1:52" x14ac:dyDescent="0.2">
      <c r="C28" s="13" t="s">
        <v>67</v>
      </c>
      <c r="D28" s="9">
        <f>AS20</f>
        <v>71</v>
      </c>
      <c r="E28" s="9">
        <f>AT20</f>
        <v>13</v>
      </c>
      <c r="F28" s="9">
        <f>AU20</f>
        <v>60</v>
      </c>
      <c r="G28" s="16">
        <f t="shared" si="0"/>
        <v>131</v>
      </c>
      <c r="H28" s="9">
        <f t="shared" si="1"/>
        <v>118</v>
      </c>
    </row>
    <row r="29" spans="1:52" x14ac:dyDescent="0.2">
      <c r="C29" s="13" t="s">
        <v>68</v>
      </c>
      <c r="D29" s="9">
        <f>AW20</f>
        <v>35</v>
      </c>
      <c r="E29" s="9">
        <f>AX20</f>
        <v>7</v>
      </c>
      <c r="F29" s="9">
        <f>AY20</f>
        <v>81</v>
      </c>
      <c r="G29" s="16">
        <f t="shared" si="0"/>
        <v>116</v>
      </c>
      <c r="H29" s="9">
        <f t="shared" si="1"/>
        <v>109</v>
      </c>
    </row>
    <row r="30" spans="1:52" x14ac:dyDescent="0.2">
      <c r="C30" s="12" t="s">
        <v>69</v>
      </c>
      <c r="D30" s="14">
        <f>SUM(D25:D29)</f>
        <v>39380</v>
      </c>
      <c r="E30" s="14">
        <f t="shared" ref="E30:H30" si="2">SUM(E25:E29)</f>
        <v>10086</v>
      </c>
      <c r="F30" s="14">
        <f t="shared" si="2"/>
        <v>27936</v>
      </c>
      <c r="G30" s="14">
        <f>SUM(G25:G29)</f>
        <v>67316</v>
      </c>
      <c r="H30" s="14">
        <f t="shared" si="2"/>
        <v>57230</v>
      </c>
    </row>
  </sheetData>
  <mergeCells count="40">
    <mergeCell ref="A2:A5"/>
    <mergeCell ref="B2:D2"/>
    <mergeCell ref="E2:M2"/>
    <mergeCell ref="N2:AF2"/>
    <mergeCell ref="AG2:AR2"/>
    <mergeCell ref="T4:AE4"/>
    <mergeCell ref="AF4:AF5"/>
    <mergeCell ref="AG4:AK4"/>
    <mergeCell ref="B4:B5"/>
    <mergeCell ref="C4:D4"/>
    <mergeCell ref="E4:G4"/>
    <mergeCell ref="H4:K4"/>
    <mergeCell ref="L4:L5"/>
    <mergeCell ref="M4:M5"/>
    <mergeCell ref="N4:O4"/>
    <mergeCell ref="P4:S4"/>
    <mergeCell ref="AW2:AZ2"/>
    <mergeCell ref="B3:D3"/>
    <mergeCell ref="E3:G3"/>
    <mergeCell ref="H3:K3"/>
    <mergeCell ref="N3:O3"/>
    <mergeCell ref="P3:S3"/>
    <mergeCell ref="T3:AE3"/>
    <mergeCell ref="AG3:AK3"/>
    <mergeCell ref="AL3:AR3"/>
    <mergeCell ref="AS3:AT3"/>
    <mergeCell ref="AS2:AV2"/>
    <mergeCell ref="AU3:AV3"/>
    <mergeCell ref="AW3:AX3"/>
    <mergeCell ref="AY3:AZ3"/>
    <mergeCell ref="AY4:AZ4"/>
    <mergeCell ref="D23:E23"/>
    <mergeCell ref="F23:F24"/>
    <mergeCell ref="G23:G24"/>
    <mergeCell ref="H23:H24"/>
    <mergeCell ref="C23:C24"/>
    <mergeCell ref="AL4:AR4"/>
    <mergeCell ref="AS4:AT4"/>
    <mergeCell ref="AU4:AV4"/>
    <mergeCell ref="AW4:AX4"/>
  </mergeCells>
  <phoneticPr fontId="5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MŠMT</dc:creator>
  <cp:lastModifiedBy>Macura Ondřej</cp:lastModifiedBy>
  <dcterms:created xsi:type="dcterms:W3CDTF">2022-08-31T19:03:11Z</dcterms:created>
  <dcterms:modified xsi:type="dcterms:W3CDTF">2022-09-20T08:08:49Z</dcterms:modified>
</cp:coreProperties>
</file>