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0" documentId="13_ncr:1_{38F4E618-11BB-409D-ADED-D1A9E80D7AF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definedNames>
    <definedName name="_xlnm._FilterDatabase" localSheetId="0" hidden="1">List1!$A$4:$L$78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1" l="1"/>
  <c r="D53" i="1"/>
  <c r="E14" i="1" l="1"/>
  <c r="E11" i="1"/>
  <c r="E30" i="1"/>
  <c r="E12" i="1"/>
  <c r="E51" i="1" l="1"/>
  <c r="E63" i="1" l="1"/>
  <c r="E62" i="1"/>
  <c r="E59" i="1"/>
  <c r="E50" i="1"/>
  <c r="E49" i="1"/>
  <c r="E67" i="1"/>
  <c r="E38" i="1" l="1"/>
  <c r="E6" i="1" l="1"/>
  <c r="E31" i="1"/>
  <c r="E32" i="1"/>
  <c r="E42" i="1"/>
  <c r="E27" i="1" l="1"/>
  <c r="E25" i="1"/>
  <c r="E22" i="1"/>
  <c r="E13" i="1"/>
  <c r="E15" i="1"/>
  <c r="E10" i="1" l="1"/>
  <c r="E20" i="1"/>
  <c r="E19" i="1"/>
  <c r="E60" i="1"/>
  <c r="E7" i="1"/>
  <c r="E47" i="1"/>
</calcChain>
</file>

<file path=xl/sharedStrings.xml><?xml version="1.0" encoding="utf-8"?>
<sst xmlns="http://schemas.openxmlformats.org/spreadsheetml/2006/main" count="605" uniqueCount="216">
  <si>
    <t>Pořadové číslo VZ</t>
  </si>
  <si>
    <t>Druh VZ</t>
  </si>
  <si>
    <t>Předpokládaná doba trvání smlouvy</t>
  </si>
  <si>
    <t>Název VZ</t>
  </si>
  <si>
    <t>Předmět VZ</t>
  </si>
  <si>
    <t>Zdroj financování (státní rozpočet/EU/jiný dotační titul)</t>
  </si>
  <si>
    <t>Předpokládaný termín zahájení plnění</t>
  </si>
  <si>
    <t>služby</t>
  </si>
  <si>
    <t>Legenda:</t>
  </si>
  <si>
    <t xml:space="preserve">Roční plán VZ  byl vytvořen na základě zaslaných požadavků jednotlivých odborů. </t>
  </si>
  <si>
    <t>Předpokládaná hodnota VZ bez DPH</t>
  </si>
  <si>
    <t>Režim VZ a druh ZŘ (nadlimitní, podlimitní, malého rozsahu)</t>
  </si>
  <si>
    <t>Předpokládaný termín předložení Evidenčního listu</t>
  </si>
  <si>
    <t>Předpokládaná hodnota VZ s DPH</t>
  </si>
  <si>
    <t>SMVS</t>
  </si>
  <si>
    <t>VZMR/OŘ</t>
  </si>
  <si>
    <t>SR</t>
  </si>
  <si>
    <t>dodávky</t>
  </si>
  <si>
    <t>4 roky</t>
  </si>
  <si>
    <t>SR/ OP EU</t>
  </si>
  <si>
    <t>NLVZ/OŘ</t>
  </si>
  <si>
    <t>Rozvoj SW a pořízení HW.</t>
  </si>
  <si>
    <t>01/2023</t>
  </si>
  <si>
    <t>Jazykové vzdělávání zaměstnanců MŠMT</t>
  </si>
  <si>
    <t>Vysoutěžení navazující smlouvy ve věci zajištění jazykových kurzů pro zaměstnance MŠMT.</t>
  </si>
  <si>
    <t xml:space="preserve">                      Plán veřejných zakázek MŠMT pro rok 2023</t>
  </si>
  <si>
    <t>VZ 2023  (NLVZ - seřazeno podle termínu předložení Evidenčního listu)</t>
  </si>
  <si>
    <t>VZ 2023  (PLVZ a VZMR - seřazeno podle termínu předložení Evidenčního listu)</t>
  </si>
  <si>
    <t>VZ 2023 do 500 tis. Kč, administrované samostatně jednotlivými útvary v průběhu roku</t>
  </si>
  <si>
    <t>10/2023</t>
  </si>
  <si>
    <t>Správa interního komunikačního systému - intranetu</t>
  </si>
  <si>
    <t>do 06/2025</t>
  </si>
  <si>
    <t>Maintenance eSSL EPD</t>
  </si>
  <si>
    <t>03/2023</t>
  </si>
  <si>
    <t>02/2023</t>
  </si>
  <si>
    <t>04/2023</t>
  </si>
  <si>
    <t>07/2023</t>
  </si>
  <si>
    <t>Správa interního komunikačního systému (intranetu) úřadu (editace obsahu, zajištění funkčnosti).</t>
  </si>
  <si>
    <t>Údržba a rozvoj eSSL EPD.</t>
  </si>
  <si>
    <t>Dodávka, implementace, podpora a rozvoj systému elektronické spisové služby na Ministerstvu školství, mládeže a tělovýchovy</t>
  </si>
  <si>
    <t>01/2024</t>
  </si>
  <si>
    <t>Hodnocení NAÚVS Světovou federací pro lékařské vzdělávání (World Federation for Medical Education, WFME)</t>
  </si>
  <si>
    <t>1 rok</t>
  </si>
  <si>
    <t>z nároků</t>
  </si>
  <si>
    <t>Hodnocení NAÚVS Světovou federací pro lékařské vzdělávání (World Federation for Medical Education, WFME).</t>
  </si>
  <si>
    <t>05/2023</t>
  </si>
  <si>
    <t>09/2023</t>
  </si>
  <si>
    <t>Zajišťování kurzů češtiny pro osoby s udělenou mezinárodní ochranou na období 2024 - 2026</t>
  </si>
  <si>
    <t>Bezplatná výuka českého jazyka pro azylanty.</t>
  </si>
  <si>
    <t>3 roky</t>
  </si>
  <si>
    <t>06/2023</t>
  </si>
  <si>
    <t>Konzultační semináře k prioritním tématům MŠMT</t>
  </si>
  <si>
    <t>do 12/2023</t>
  </si>
  <si>
    <t>jednorázově</t>
  </si>
  <si>
    <t>Nákup medailí MŠMT</t>
  </si>
  <si>
    <t>Nákup medailí MŠMT.</t>
  </si>
  <si>
    <t>Zhotovení krabiček medaile MŠMT</t>
  </si>
  <si>
    <t>Zhotovení krabiček medaile MŠMT.</t>
  </si>
  <si>
    <t>Nákup kytic na akci Medaile MŠMT</t>
  </si>
  <si>
    <t>Nákup kytic na akci Medaile MŠMT.</t>
  </si>
  <si>
    <t>09/2024</t>
  </si>
  <si>
    <t>Náklady na PR Strategie vzdělávací 
politiky ČR do roku 2030+</t>
  </si>
  <si>
    <t>Zhotovení a nákup 
marketingových předmětů 
S2030+.</t>
  </si>
  <si>
    <t>Realizace seminářů/konference S2030+ a DZ ČR 2023-2027.</t>
  </si>
  <si>
    <t>Tisk a distribuce Strategie vzdělávací politiky ČR do roku 2030+ a DZ ČR 2023-2027</t>
  </si>
  <si>
    <t>Tisk brožované publikace.</t>
  </si>
  <si>
    <t>Tisk publikace "Cestovní mapa velkých výzkumných infrastruktur ČR pro léta 2023 až 2026"</t>
  </si>
  <si>
    <t>"Cestovní mapa velkých 
výzkumných infrastruktur ČR pro 
léta 2023 až 2026" (hlavní 
strategický dokument stanovující 
koncepci rozvoje věcně příslušné 
agendy v ČR) - příprava anglicko_x0002_jazyčné verze publikace, grafická 
úprava a tisk (300 ks).</t>
  </si>
  <si>
    <t>Národní den velkých výzkumných 
infrastruktur</t>
  </si>
  <si>
    <t>Organizační zajištění 6. Národního 
dne velkých výzkumných 
infrastruktur - pronájem 
konferenčních prostor a techniky, 
catering, zajištění služeb 
fotografa apod.</t>
  </si>
  <si>
    <t>2023</t>
  </si>
  <si>
    <t>Ceny ministra pro VŠ – moderace</t>
  </si>
  <si>
    <t>Moderátorské služby.</t>
  </si>
  <si>
    <t>11/2023</t>
  </si>
  <si>
    <t>Ceny ministra pro VŠ – květiny</t>
  </si>
  <si>
    <t>Květiny.</t>
  </si>
  <si>
    <t>Dny vzdělávací činnosti 2022</t>
  </si>
  <si>
    <t>Pronájem prostor.</t>
  </si>
  <si>
    <t>Jmenování profesorů – pronájem prostor Karolina UK</t>
  </si>
  <si>
    <t>jednorázově v 1. a 2. pololetí</t>
  </si>
  <si>
    <t>Jmenování profesorů – zpěv a varhanní doprovod v Karolinu UK</t>
  </si>
  <si>
    <t>Hudební produkce.</t>
  </si>
  <si>
    <t>Zajištění pronájmu prostor na jednání Rady programů a setkání s reprezentacemi vysokých škol ke koncepčním dokumentům (Vyhlášení centralizovaného rozvojového programu pro VVŠ 2023)</t>
  </si>
  <si>
    <t>Pronájem prostor a konferenční 
techniky.</t>
  </si>
  <si>
    <t xml:space="preserve">Jmenování profesorů – květiny (jmenované profesorky, řečník, zpěvačka) </t>
  </si>
  <si>
    <t xml:space="preserve">MŠMT - zajištění servisu a pravidelné prohlídky klimatizace, vzduchotechniky a protipožárních klapek </t>
  </si>
  <si>
    <t>Zajištění běžných servisních činností a periodických prohlídek.</t>
  </si>
  <si>
    <t>MŠMT - stěhovací služby</t>
  </si>
  <si>
    <t>12/2023</t>
  </si>
  <si>
    <t>SR/OP EU</t>
  </si>
  <si>
    <t xml:space="preserve"> PLVZ/OŘ</t>
  </si>
  <si>
    <t xml:space="preserve">Smlouva o sběru a odvozu odpadu </t>
  </si>
  <si>
    <t>Pravidelný sběr a odvoz odpadu z míst shromažďování odpadu se sběrných nádob (zapůjčí dodavatel MŠMT k užívání) od objektů MŠMT v Karmelitské 7, 8 a U Lužického semináře 13/90.</t>
  </si>
  <si>
    <t>PLVZ/OŘ</t>
  </si>
  <si>
    <t>08/2023</t>
  </si>
  <si>
    <t>Komplexní obsluha a údržba technologické části plynových a elektrických kotelen a souvisejících zařízení na MŠMT</t>
  </si>
  <si>
    <t>Udržení předmětných zařízení v provozuschopném stavu za současného splnění všech náležitostí, které pro bezchybný provoz nařizují předmětné normy a další závazné předpisy, týkající se jak vlastního provozu, tak i bezpečnosti práce, protipožárních opatření, vlivu na životní prostředí apod. Držení pohotovostního režimu pro případy havárií a havarijních oprav. Zajištění oprav a havarijního servisu. Poradenství prováděné odborně způsobilou osobou.</t>
  </si>
  <si>
    <t>Pravidelné odborné prohlídky, zkoušky a údržba výtahů v pracovní dny 0-24 hod. Nepravidelné servisní prohlídky a opravy v mimo pracovní dny a o svátcích 0-24 hod. Vyprošťování dopravovaných osob z výtahů – nepřetržitá pohotovost. Havarijní servisní činnost a odstraňování závad. Pravidelné zaškolení pracovníků objednavatele na činnost dozorce výtahů a pro vyprošťování dopravovaných osob.</t>
  </si>
  <si>
    <t>Smlouva na zajištění servisu výtahů v souladu s ustanoveními platných právních předpisů a norem v objektech MŠMT - Dolní Břežany</t>
  </si>
  <si>
    <t>Opravy,  údržba a revize v oblasti elektrotechniky pro MŠMT</t>
  </si>
  <si>
    <t>Bílá technika</t>
  </si>
  <si>
    <t>Lednice, mikrovlnky, kávovary,…</t>
  </si>
  <si>
    <t>průběžně</t>
  </si>
  <si>
    <t>2 roky</t>
  </si>
  <si>
    <t>05/2022</t>
  </si>
  <si>
    <t>SR/**</t>
  </si>
  <si>
    <t>133V012000036</t>
  </si>
  <si>
    <t>stavební práce</t>
  </si>
  <si>
    <t>Revitalizace archivu budovy č. 2, Dolní Břežany II. Etapa</t>
  </si>
  <si>
    <t>Oprava archivu budovy č. 2, Dolní Břežany.</t>
  </si>
  <si>
    <t>Rekonstrukce budovy Karmelitská 17  1.Etapa, II. Fáze</t>
  </si>
  <si>
    <t>Realizace - nutných investičných akcí.</t>
  </si>
  <si>
    <t>CDE systém</t>
  </si>
  <si>
    <t>Pořízení provozního systému.</t>
  </si>
  <si>
    <t>Rekonstrukce budovy Senovážné náměstí 977/24 – 2. etapa</t>
  </si>
  <si>
    <t>133V012000021</t>
  </si>
  <si>
    <t>Zpracování projektových dokumentací DSP a DPS.</t>
  </si>
  <si>
    <t>Nákup novin a časopisů pro rok 2024</t>
  </si>
  <si>
    <t>-</t>
  </si>
  <si>
    <t>Klimatizace serveroven - realizace a dodávka</t>
  </si>
  <si>
    <t>133V012000032</t>
  </si>
  <si>
    <t>Na základě dodané prováděcí projektové dokumentace ke klimatizaci serveroven realiazce akce.</t>
  </si>
  <si>
    <t>Servis služebních vozidel tovární značky Kia</t>
  </si>
  <si>
    <t>OP EU</t>
  </si>
  <si>
    <t>Telefonní operátor</t>
  </si>
  <si>
    <t>Poskytnutí služeb telefonního operátora (hlasové a datové služby mobilní i pevné linky).</t>
  </si>
  <si>
    <t>Pozáruční servis malých a speciálních tiskáren</t>
  </si>
  <si>
    <t>Servis a dodávky spotřebního materiálu osobních tiskáren.</t>
  </si>
  <si>
    <t>Pronájem licencí Microsoft</t>
  </si>
  <si>
    <t>Pronájem licencí Microsoft a souvisejících doplňkových služeb + technická podpora.</t>
  </si>
  <si>
    <t>Pronájem optických propojů</t>
  </si>
  <si>
    <t>Pronájem nenasvícených optických vláken pro zajištění přenosu dat mezi objekty MŠMT.</t>
  </si>
  <si>
    <t>Pořízení mobilních telefonů pro zaměstnance MŠMT</t>
  </si>
  <si>
    <t>Switche 2023</t>
  </si>
  <si>
    <t>ano</t>
  </si>
  <si>
    <t>Pořízení prvků síťové infrastruktury - zajištění switchů v roce 2023.</t>
  </si>
  <si>
    <t>5 roků</t>
  </si>
  <si>
    <t>3.Q 2023</t>
  </si>
  <si>
    <t>WIFI 2023</t>
  </si>
  <si>
    <t>Core switch</t>
  </si>
  <si>
    <t>Statistický software</t>
  </si>
  <si>
    <t>Service desk</t>
  </si>
  <si>
    <t>Zajištění správy a rozvoje Servis Desk.</t>
  </si>
  <si>
    <t>Obnova autoparku OP.
Pořízení 2 ks hybridních osobních automobilů.</t>
  </si>
  <si>
    <t>Hodnocení podpory v oblasti budování 
infrastruktury pro VaVaI</t>
  </si>
  <si>
    <t>Podpora rozvoje infrastrukturního zajištění tzv. velkých výzkumných infrastruktur, které provozovatelé zpřístupňují na principu otevřeného přístupu všem jejich potenciálním uživatelům.</t>
  </si>
  <si>
    <t>2023-2027</t>
  </si>
  <si>
    <t>Hodnocení systémových opatření na národní úrovni na podporu výzkumného a inovačního prostředí a v oblasti strategického řízení VaV</t>
  </si>
  <si>
    <t xml:space="preserve">Předmětem evaluace budou systémová opatření na národní úrovni, jejichž cílem bude příprava výzkumného prostředí na implementaci Open Science včetně přípravy na paradigmatickou změnu modelu zpřístupňování zdrojových výzkumných dat v režimu Open Data a systémové nastavení efektivnější koordinace, dostupnosti a práce s informačními zdroji a daty ve VaVaI. </t>
  </si>
  <si>
    <t xml:space="preserve">Hodnocení podpory do prostředí VŠ </t>
  </si>
  <si>
    <t>Vyhodnocení intervencí do podpory vysokých škol s výjimkou PedF a FPU/FVU (base-line a následné).</t>
  </si>
  <si>
    <t>Hodnocení podpory do prostředí PedF a FPU/FVU</t>
  </si>
  <si>
    <t>Vyhodnocení intervencí podpory vysokých škol - PedF, FPU/FVU (base-line a následné).</t>
  </si>
  <si>
    <t>Zajištění překladatelských služeb 2024 - 2027</t>
  </si>
  <si>
    <t xml:space="preserve">Zajištění překladatelských služeb pro OP na období let 
2024-2027. </t>
  </si>
  <si>
    <t>Zajištění tlumočnických služeb
2024 - 2027</t>
  </si>
  <si>
    <t xml:space="preserve">Zajištění tlumočnických služeb pro OP na období let 
2024-2027. </t>
  </si>
  <si>
    <t>Propagační tiskoviny 2023</t>
  </si>
  <si>
    <t>VZMR/UŘ</t>
  </si>
  <si>
    <t>Propagační předměty 2023</t>
  </si>
  <si>
    <t>Zajištění propagačních tiskovin pro OP JAK.</t>
  </si>
  <si>
    <t>Zajištění propagačních předmětů pro OP JAK.</t>
  </si>
  <si>
    <t>1. část VZ - Kompletní zajištění provozu, údržby, oprav a dodávek materiálu a dalších služeb v oblasti elektrotechniky.                                         2. část VZ - Kompletní zajišění revizí v oblasti elektrotechniky.</t>
  </si>
  <si>
    <t>Výroční konference OP JAK</t>
  </si>
  <si>
    <t>Zajištění výroční konference v externích prostorách na území města Prahy.</t>
  </si>
  <si>
    <t>Monitorovací výbor OP JAK</t>
  </si>
  <si>
    <t>Zajištění monitorovacího výboru OP JAK v externích prostorách.</t>
  </si>
  <si>
    <t>Audiovizuální služby</t>
  </si>
  <si>
    <t>Zajištění fotografické a video dokumentace akcí ŘO. Natáčení a střih videí o projektech za účelem propagace OP JAK.</t>
  </si>
  <si>
    <t>Výroční zpráva o stavu a rozvoji vzdělávání v ČR za rok 2022</t>
  </si>
  <si>
    <t>Grafická úprava a DTP Výroční zprávy o stavu a rozvoji vzdělávání v ČR za rok 2022.</t>
  </si>
  <si>
    <t xml:space="preserve">Zpracování dat z Informačního systému o průměrném výdělku pro účely pravidelného dotazníku OECD </t>
  </si>
  <si>
    <t>Zajištění dat pro porovnání výdělků učitelů s výdělky ve mzdové a platové sféře pro publikaci OECD Education at a Glance.</t>
  </si>
  <si>
    <t xml:space="preserve">Smlouva o zajištění servisu, spotř.mat a náhr.dílů k tiskárně čipových karet MATICA </t>
  </si>
  <si>
    <t>Smlouva o zajištění servisu, spotř.mat a náhr.dílů k tiskárně čipových karet MATICA.</t>
  </si>
  <si>
    <t>Programátorské práce a podpora webových portálů 2023-2027</t>
  </si>
  <si>
    <t xml:space="preserve">Rozvoj a podpora webového portálu OP JAK a OP VVV. Podpora databází výstupů OP VK a OP VVV a rozvoj na databázi OP JAK a případně podpora webových portálů OP VK a OP VaVpI.  +Programování v jazyce PHP.  (VZ na části) </t>
  </si>
  <si>
    <t>Propojení účetního systému EIS s monitorovacím systémem MS</t>
  </si>
  <si>
    <t>Podpora a rozvoj propojení účetního systému EIS JASU s monitorovacím systémem 2021+ a 2014+.</t>
  </si>
  <si>
    <t>JŘBU/UŘ</t>
  </si>
  <si>
    <t xml:space="preserve"> NLVZ/OŘ</t>
  </si>
  <si>
    <t>Rozvoj SW.</t>
  </si>
  <si>
    <t>Rozvoj EIS-JASU</t>
  </si>
  <si>
    <t>Rozvoj OKbase</t>
  </si>
  <si>
    <t>Studie proveditelnosti a podpora pro vytvoření ZD na eEdu-II</t>
  </si>
  <si>
    <t>7 měsíců</t>
  </si>
  <si>
    <t>eEdu-II</t>
  </si>
  <si>
    <t>Návazná etapa eEdu-I zahrnující novou elektronizaci Sběru statisticko adminstrtivních dat, vedení zjednodušené evidence matrik MŠ, SIMS, REDOP a ev. dalších dle konkretizovaného zadání.</t>
  </si>
  <si>
    <t>3roky</t>
  </si>
  <si>
    <t>Pravidelný nákup, novin, časopisů a dalších periodik pro rok 2022.</t>
  </si>
  <si>
    <t>Podklad pro vytvoření ZD na eEdu-II, odborné konzultace a podpora při vypořádání dotazů, ev. i dozor při implementaci.</t>
  </si>
  <si>
    <t>Zajištění stěhovacích prací, ekologické likvidace nepotřebného majetku, poskytováníí velkokapacitních kontejnerů pro objemný odpad.</t>
  </si>
  <si>
    <t>05/2024</t>
  </si>
  <si>
    <t xml:space="preserve">Zařízení pro propojení a řízení páteřní komunikační síťové infrastruktury. </t>
  </si>
  <si>
    <t>Nákup, případně pronájem licencí pro statistický software s možnostmi pokročilé analýzy dat, vytváření sestav a grafických výstupů.</t>
  </si>
  <si>
    <t>Zpracování návrhu pro veřejnou zakázku na tvorbu agendového informačního systému určeného pro sledování uplatnitelnosti absolventů v ČR</t>
  </si>
  <si>
    <t>Příprava podkladů (návrhů) pro veřejnou zakázku na tvorbu AIS, příprava technické dokumentace a podkladů nezbytných pro jednání s OHA.</t>
  </si>
  <si>
    <t xml:space="preserve">Systémové zajištění WI-FI, centrální správa vč. licencí a montáže AP v objektech MŠMT pro rok 2023. </t>
  </si>
  <si>
    <t>bude doplněno v návaznosti na I. Fázi</t>
  </si>
  <si>
    <t>OŘ</t>
  </si>
  <si>
    <t>Pořízení IT techniky pro zaměstnance MŠMT                     (centralizovaná VZ z DNS u MF nebo MV)</t>
  </si>
  <si>
    <t>Pořízení 2 ks osobních automobilů (centalizovaná VZ z RD u MV)</t>
  </si>
  <si>
    <t>03/2024</t>
  </si>
  <si>
    <t>Servis a opravy služebních vozidel MŠMT tovární značky Kia.</t>
  </si>
  <si>
    <t>Pronájem licencí Tableau pro zaměstnance MŠMT - projekt IPs Data</t>
  </si>
  <si>
    <t>3/2023</t>
  </si>
  <si>
    <t>5/2023</t>
  </si>
  <si>
    <t>út</t>
  </si>
  <si>
    <t>Pronájem licencí softwaru Tableau pro 2 zaměstnance MŠMT - projekt IPs Data.</t>
  </si>
  <si>
    <t>Pronájem licencí ArcGIS pro zaměstnance MŠMT - projekt IPs Data</t>
  </si>
  <si>
    <t>Pronájem speciálních licencí softwaru ArcGIS pro 2 zaměstnance MŠMT - projekt IPs Data.</t>
  </si>
  <si>
    <t>MŠMT - PS IMAGO PRO II</t>
  </si>
  <si>
    <t>Pořízení 7 permanentních licencí statistického software.</t>
  </si>
  <si>
    <t xml:space="preserve">Pořízení 101 ks manažerských a 788 ks referentských mobilních telefonů. (Z toho 44 ks manažerských a 361 ks referentských mobilních telefonů pro O42 a 7 ks manažerských a 27 ks referentských mobilních telefonů pro O 52) </t>
  </si>
  <si>
    <t>Pořízení 430 ks referentských notebooků, 966 ks monitorů a 150 dokovacích stanic vč. příslušenství. (Z toho 280 ks referentských notebooků a 366 ks monitorů pro O 42 a 34 ks referentských notebooků, 68 ks monitorů a 34 dokovacích stanic vč. příslušenství pro O 52)</t>
  </si>
  <si>
    <t>Zakázky jsou rozděleny na 3 části od nadlimitních, přes podlimitní a malého rozsahu, až po zakázky do 500 tis.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</si>
</sst>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_-* #,##0.00\ _K_č_-;\-* #,##0.00\ _K_č_-;_-* &quot;-&quot;??\ _K_č_-;_-@_-"/>
    <numFmt numFmtId="165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0" borderId="0" xfId="0" applyFont="1"/>
    <xf numFmtId="0" fontId="11" fillId="0" borderId="0" xfId="0" applyFont="1"/>
    <xf numFmtId="0" fontId="12" fillId="0" borderId="0" xfId="0" applyFont="1"/>
    <xf numFmtId="0" fontId="9" fillId="0" borderId="4" xfId="0" applyFont="1" applyBorder="1" applyAlignment="1">
      <alignment horizontal="center" vertical="center" wrapText="1"/>
    </xf>
    <xf numFmtId="8" fontId="9" fillId="5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8" fontId="9" fillId="6" borderId="4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0" fillId="3" borderId="0" xfId="0" applyFill="1"/>
    <xf numFmtId="165" fontId="2" fillId="3" borderId="1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8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</cellXfs>
  <cellStyles count="9">
    <cellStyle name="Čárka 2" xfId="1" xr:uid="{00000000-0005-0000-0000-000000000000}"/>
    <cellStyle name="Čárka 2 2" xfId="4" xr:uid="{00000000-0005-0000-0000-000001000000}"/>
    <cellStyle name="Čárka 2 2 2" xfId="8" xr:uid="{00000000-0005-0000-0000-000002000000}"/>
    <cellStyle name="Čárka 2 3" xfId="3" xr:uid="{00000000-0005-0000-0000-000003000000}"/>
    <cellStyle name="Čárka 2 3 2" xfId="7" xr:uid="{00000000-0005-0000-0000-000004000000}"/>
    <cellStyle name="Čárka 2 4" xfId="5" xr:uid="{00000000-0005-0000-0000-000005000000}"/>
    <cellStyle name="Čárka 3" xfId="2" xr:uid="{00000000-0005-0000-0000-000006000000}"/>
    <cellStyle name="Čárka 3 2" xfId="6" xr:uid="{00000000-0005-0000-0000-000007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58831</xdr:rowOff>
    </xdr:from>
    <xdr:to>
      <xdr:col>1</xdr:col>
      <xdr:colOff>0</xdr:colOff>
      <xdr:row>2</xdr:row>
      <xdr:rowOff>249331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831"/>
          <a:ext cx="1404797" cy="649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R84"/>
  <sheetViews>
    <sheetView tabSelected="1" showWhiteSpace="0" zoomScale="90" zoomScaleNormal="90" zoomScaleSheetLayoutView="80" workbookViewId="0">
      <selection activeCell="C86" sqref="C86"/>
    </sheetView>
  </sheetViews>
  <sheetFormatPr defaultRowHeight="14.5" x14ac:dyDescent="0.35"/>
  <cols>
    <col min="1" max="1" width="8.81640625" customWidth="1"/>
    <col min="2" max="2" width="26.81640625" customWidth="1"/>
    <col min="3" max="3" width="30.7265625" customWidth="1"/>
    <col min="4" max="4" width="18.1796875" customWidth="1"/>
    <col min="5" max="5" width="17.81640625" customWidth="1"/>
    <col min="7" max="7" width="18.81640625" customWidth="1"/>
    <col min="8" max="8" width="17" customWidth="1"/>
    <col min="9" max="9" width="14.81640625" customWidth="1"/>
    <col min="10" max="10" width="15" customWidth="1"/>
    <col min="11" max="11" width="15.7265625" customWidth="1"/>
    <col min="12" max="12" width="13" style="1" hidden="1" customWidth="1"/>
  </cols>
  <sheetData>
    <row r="2" spans="1:44" ht="21" x14ac:dyDescent="0.5">
      <c r="A2" s="59" t="s">
        <v>25</v>
      </c>
      <c r="B2" s="59"/>
      <c r="C2" s="59"/>
      <c r="D2" s="59"/>
      <c r="E2" s="59"/>
      <c r="F2" s="59"/>
      <c r="G2" s="59"/>
    </row>
    <row r="3" spans="1:44" ht="21.75" customHeight="1" x14ac:dyDescent="0.35"/>
    <row r="4" spans="1:44" ht="69" customHeight="1" x14ac:dyDescent="0.35">
      <c r="A4" s="2" t="s">
        <v>0</v>
      </c>
      <c r="B4" s="3" t="s">
        <v>3</v>
      </c>
      <c r="C4" s="3" t="s">
        <v>4</v>
      </c>
      <c r="D4" s="2" t="s">
        <v>10</v>
      </c>
      <c r="E4" s="2" t="s">
        <v>13</v>
      </c>
      <c r="F4" s="2" t="s">
        <v>1</v>
      </c>
      <c r="G4" s="2" t="s">
        <v>11</v>
      </c>
      <c r="H4" s="2" t="s">
        <v>2</v>
      </c>
      <c r="I4" s="2" t="s">
        <v>12</v>
      </c>
      <c r="J4" s="2" t="s">
        <v>6</v>
      </c>
      <c r="K4" s="2" t="s">
        <v>5</v>
      </c>
      <c r="L4" s="4" t="s">
        <v>14</v>
      </c>
    </row>
    <row r="5" spans="1:44" ht="19.5" customHeight="1" x14ac:dyDescent="0.35">
      <c r="A5" s="61" t="s">
        <v>26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44" ht="103.5" customHeight="1" x14ac:dyDescent="0.35">
      <c r="A6" s="5">
        <v>1</v>
      </c>
      <c r="B6" s="23" t="s">
        <v>200</v>
      </c>
      <c r="C6" s="55" t="s">
        <v>214</v>
      </c>
      <c r="D6" s="56">
        <v>22280000</v>
      </c>
      <c r="E6" s="56">
        <f t="shared" ref="E6" si="0">D6*1.21</f>
        <v>26958800</v>
      </c>
      <c r="F6" s="25" t="s">
        <v>17</v>
      </c>
      <c r="G6" s="15" t="s">
        <v>20</v>
      </c>
      <c r="H6" s="25" t="s">
        <v>53</v>
      </c>
      <c r="I6" s="27" t="s">
        <v>34</v>
      </c>
      <c r="J6" s="28" t="s">
        <v>46</v>
      </c>
      <c r="K6" s="26" t="s">
        <v>89</v>
      </c>
      <c r="L6" s="7"/>
    </row>
    <row r="7" spans="1:44" ht="41.25" customHeight="1" x14ac:dyDescent="0.35">
      <c r="A7" s="5">
        <v>2</v>
      </c>
      <c r="B7" s="23" t="s">
        <v>124</v>
      </c>
      <c r="C7" s="23" t="s">
        <v>125</v>
      </c>
      <c r="D7" s="24">
        <v>9075000</v>
      </c>
      <c r="E7" s="24">
        <f t="shared" ref="E7" si="1">D7*1.21</f>
        <v>10980750</v>
      </c>
      <c r="F7" s="25" t="s">
        <v>7</v>
      </c>
      <c r="G7" s="15" t="s">
        <v>20</v>
      </c>
      <c r="H7" s="25" t="s">
        <v>49</v>
      </c>
      <c r="I7" s="27" t="s">
        <v>34</v>
      </c>
      <c r="J7" s="28" t="s">
        <v>46</v>
      </c>
      <c r="K7" s="26" t="s">
        <v>89</v>
      </c>
      <c r="L7" s="7"/>
    </row>
    <row r="8" spans="1:44" s="51" customFormat="1" ht="53.5" customHeight="1" x14ac:dyDescent="0.35">
      <c r="A8" s="5">
        <v>3</v>
      </c>
      <c r="B8" s="55" t="s">
        <v>39</v>
      </c>
      <c r="C8" s="55" t="s">
        <v>21</v>
      </c>
      <c r="D8" s="56">
        <v>40000000</v>
      </c>
      <c r="E8" s="56">
        <v>48400000</v>
      </c>
      <c r="F8" s="5" t="s">
        <v>17</v>
      </c>
      <c r="G8" s="19" t="s">
        <v>20</v>
      </c>
      <c r="H8" s="5" t="s">
        <v>18</v>
      </c>
      <c r="I8" s="48" t="s">
        <v>33</v>
      </c>
      <c r="J8" s="21" t="s">
        <v>40</v>
      </c>
      <c r="K8" s="57" t="s">
        <v>16</v>
      </c>
      <c r="L8" s="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39.75" customHeight="1" x14ac:dyDescent="0.35">
      <c r="A9" s="5">
        <v>4</v>
      </c>
      <c r="B9" s="23" t="s">
        <v>114</v>
      </c>
      <c r="C9" s="23" t="s">
        <v>116</v>
      </c>
      <c r="D9" s="24">
        <v>13305785</v>
      </c>
      <c r="E9" s="24">
        <v>16100000</v>
      </c>
      <c r="F9" s="25" t="s">
        <v>7</v>
      </c>
      <c r="G9" s="15" t="s">
        <v>20</v>
      </c>
      <c r="H9" s="25" t="s">
        <v>49</v>
      </c>
      <c r="I9" s="27" t="s">
        <v>33</v>
      </c>
      <c r="J9" s="28" t="s">
        <v>94</v>
      </c>
      <c r="K9" s="26" t="s">
        <v>16</v>
      </c>
      <c r="L9" s="36" t="s">
        <v>115</v>
      </c>
    </row>
    <row r="10" spans="1:44" ht="95" customHeight="1" x14ac:dyDescent="0.35">
      <c r="A10" s="5">
        <v>5</v>
      </c>
      <c r="B10" s="23" t="s">
        <v>132</v>
      </c>
      <c r="C10" s="55" t="s">
        <v>213</v>
      </c>
      <c r="D10" s="56">
        <v>5579338.8399999999</v>
      </c>
      <c r="E10" s="56">
        <f t="shared" ref="E10:E15" si="2">D10*1.21</f>
        <v>6750999.9963999996</v>
      </c>
      <c r="F10" s="25" t="s">
        <v>17</v>
      </c>
      <c r="G10" s="15" t="s">
        <v>20</v>
      </c>
      <c r="H10" s="25" t="s">
        <v>53</v>
      </c>
      <c r="I10" s="27" t="s">
        <v>33</v>
      </c>
      <c r="J10" s="28" t="s">
        <v>50</v>
      </c>
      <c r="K10" s="16" t="s">
        <v>89</v>
      </c>
      <c r="L10" s="16" t="s">
        <v>16</v>
      </c>
    </row>
    <row r="11" spans="1:44" ht="133" customHeight="1" x14ac:dyDescent="0.35">
      <c r="A11" s="5">
        <v>6</v>
      </c>
      <c r="B11" s="23" t="s">
        <v>147</v>
      </c>
      <c r="C11" s="23" t="s">
        <v>148</v>
      </c>
      <c r="D11" s="24">
        <v>4000000</v>
      </c>
      <c r="E11" s="24">
        <f t="shared" ref="E11" si="3">D11*1.21</f>
        <v>4840000</v>
      </c>
      <c r="F11" s="25" t="s">
        <v>7</v>
      </c>
      <c r="G11" s="15" t="s">
        <v>20</v>
      </c>
      <c r="H11" s="25" t="s">
        <v>146</v>
      </c>
      <c r="I11" s="48" t="s">
        <v>33</v>
      </c>
      <c r="J11" s="21" t="s">
        <v>46</v>
      </c>
      <c r="K11" s="16" t="s">
        <v>123</v>
      </c>
      <c r="L11" s="16"/>
    </row>
    <row r="12" spans="1:44" s="51" customFormat="1" ht="77" customHeight="1" x14ac:dyDescent="0.35">
      <c r="A12" s="5">
        <v>7</v>
      </c>
      <c r="B12" s="5" t="s">
        <v>186</v>
      </c>
      <c r="C12" s="20" t="s">
        <v>187</v>
      </c>
      <c r="D12" s="52">
        <v>60000000</v>
      </c>
      <c r="E12" s="52">
        <f>D12*1.21</f>
        <v>72600000</v>
      </c>
      <c r="F12" s="20" t="s">
        <v>17</v>
      </c>
      <c r="G12" s="20" t="s">
        <v>20</v>
      </c>
      <c r="H12" s="20" t="s">
        <v>188</v>
      </c>
      <c r="I12" s="53" t="s">
        <v>35</v>
      </c>
      <c r="J12" s="53" t="s">
        <v>73</v>
      </c>
      <c r="K12" s="20" t="s">
        <v>16</v>
      </c>
      <c r="L12" s="5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44" ht="44.5" customHeight="1" x14ac:dyDescent="0.35">
      <c r="A13" s="5">
        <v>8</v>
      </c>
      <c r="B13" s="23" t="s">
        <v>138</v>
      </c>
      <c r="C13" s="55" t="s">
        <v>197</v>
      </c>
      <c r="D13" s="24">
        <v>24995000</v>
      </c>
      <c r="E13" s="24">
        <f t="shared" si="2"/>
        <v>30243950</v>
      </c>
      <c r="F13" s="25" t="s">
        <v>17</v>
      </c>
      <c r="G13" s="15" t="s">
        <v>20</v>
      </c>
      <c r="H13" s="25" t="s">
        <v>136</v>
      </c>
      <c r="I13" s="27" t="s">
        <v>35</v>
      </c>
      <c r="J13" s="28" t="s">
        <v>29</v>
      </c>
      <c r="K13" s="16" t="s">
        <v>89</v>
      </c>
      <c r="L13" s="16" t="s">
        <v>134</v>
      </c>
    </row>
    <row r="14" spans="1:44" ht="40.5" customHeight="1" x14ac:dyDescent="0.35">
      <c r="A14" s="5">
        <v>9</v>
      </c>
      <c r="B14" s="23" t="s">
        <v>149</v>
      </c>
      <c r="C14" s="23" t="s">
        <v>150</v>
      </c>
      <c r="D14" s="24">
        <v>6000000</v>
      </c>
      <c r="E14" s="24">
        <f t="shared" ref="E14" si="4">D14*1.21</f>
        <v>7260000</v>
      </c>
      <c r="F14" s="25" t="s">
        <v>7</v>
      </c>
      <c r="G14" s="15" t="s">
        <v>20</v>
      </c>
      <c r="H14" s="25" t="s">
        <v>146</v>
      </c>
      <c r="I14" s="48" t="s">
        <v>35</v>
      </c>
      <c r="J14" s="21" t="s">
        <v>29</v>
      </c>
      <c r="K14" s="16" t="s">
        <v>123</v>
      </c>
      <c r="L14" s="16"/>
    </row>
    <row r="15" spans="1:44" ht="41.5" customHeight="1" x14ac:dyDescent="0.35">
      <c r="A15" s="5">
        <v>10</v>
      </c>
      <c r="B15" s="23" t="s">
        <v>133</v>
      </c>
      <c r="C15" s="23" t="s">
        <v>135</v>
      </c>
      <c r="D15" s="24">
        <v>60000000</v>
      </c>
      <c r="E15" s="24">
        <f t="shared" si="2"/>
        <v>72600000</v>
      </c>
      <c r="F15" s="25" t="s">
        <v>17</v>
      </c>
      <c r="G15" s="15" t="s">
        <v>20</v>
      </c>
      <c r="H15" s="25" t="s">
        <v>136</v>
      </c>
      <c r="I15" s="27" t="s">
        <v>45</v>
      </c>
      <c r="J15" s="28" t="s">
        <v>73</v>
      </c>
      <c r="K15" s="16" t="s">
        <v>89</v>
      </c>
      <c r="L15" s="37" t="s">
        <v>134</v>
      </c>
    </row>
    <row r="16" spans="1:44" ht="29" customHeight="1" x14ac:dyDescent="0.35">
      <c r="A16" s="5">
        <v>11</v>
      </c>
      <c r="B16" s="45" t="s">
        <v>183</v>
      </c>
      <c r="C16" s="39" t="s">
        <v>181</v>
      </c>
      <c r="D16" s="43">
        <v>4000000</v>
      </c>
      <c r="E16" s="43">
        <v>4840000</v>
      </c>
      <c r="F16" s="39" t="s">
        <v>7</v>
      </c>
      <c r="G16" s="39" t="s">
        <v>180</v>
      </c>
      <c r="H16" s="39" t="s">
        <v>18</v>
      </c>
      <c r="I16" s="44" t="s">
        <v>45</v>
      </c>
      <c r="J16" s="42" t="s">
        <v>29</v>
      </c>
      <c r="K16" s="39" t="s">
        <v>16</v>
      </c>
      <c r="L16" s="39" t="s">
        <v>14</v>
      </c>
    </row>
    <row r="17" spans="1:35" ht="29.5" customHeight="1" x14ac:dyDescent="0.35">
      <c r="A17" s="5">
        <v>12</v>
      </c>
      <c r="B17" s="45" t="s">
        <v>182</v>
      </c>
      <c r="C17" s="39" t="s">
        <v>181</v>
      </c>
      <c r="D17" s="43">
        <v>4000000</v>
      </c>
      <c r="E17" s="43">
        <v>4840000</v>
      </c>
      <c r="F17" s="39" t="s">
        <v>7</v>
      </c>
      <c r="G17" s="39" t="s">
        <v>180</v>
      </c>
      <c r="H17" s="39" t="s">
        <v>18</v>
      </c>
      <c r="I17" s="44" t="s">
        <v>45</v>
      </c>
      <c r="J17" s="42" t="s">
        <v>29</v>
      </c>
      <c r="K17" s="39" t="s">
        <v>16</v>
      </c>
      <c r="L17" s="39" t="s">
        <v>14</v>
      </c>
    </row>
    <row r="18" spans="1:35" s="51" customFormat="1" ht="44" customHeight="1" x14ac:dyDescent="0.35">
      <c r="A18" s="5">
        <v>13</v>
      </c>
      <c r="B18" s="29" t="s">
        <v>47</v>
      </c>
      <c r="C18" s="22" t="s">
        <v>48</v>
      </c>
      <c r="D18" s="22">
        <v>24793388</v>
      </c>
      <c r="E18" s="22">
        <v>30000000</v>
      </c>
      <c r="F18" s="50" t="s">
        <v>7</v>
      </c>
      <c r="G18" s="19" t="s">
        <v>20</v>
      </c>
      <c r="H18" s="19" t="s">
        <v>49</v>
      </c>
      <c r="I18" s="19" t="s">
        <v>50</v>
      </c>
      <c r="J18" s="31" t="s">
        <v>40</v>
      </c>
      <c r="K18" s="30" t="s">
        <v>16</v>
      </c>
      <c r="L18" s="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42.75" customHeight="1" x14ac:dyDescent="0.35">
      <c r="A19" s="5">
        <v>14</v>
      </c>
      <c r="B19" s="11" t="s">
        <v>128</v>
      </c>
      <c r="C19" s="12" t="s">
        <v>129</v>
      </c>
      <c r="D19" s="22">
        <v>19822314</v>
      </c>
      <c r="E19" s="22">
        <f t="shared" ref="E19:E20" si="5">D19*1.21</f>
        <v>23984999.939999998</v>
      </c>
      <c r="F19" s="14" t="s">
        <v>7</v>
      </c>
      <c r="G19" s="15" t="s">
        <v>20</v>
      </c>
      <c r="H19" s="15" t="s">
        <v>49</v>
      </c>
      <c r="I19" s="15" t="s">
        <v>50</v>
      </c>
      <c r="J19" s="18" t="s">
        <v>88</v>
      </c>
      <c r="K19" s="16" t="s">
        <v>89</v>
      </c>
      <c r="L19" s="34"/>
    </row>
    <row r="20" spans="1:35" ht="42.75" customHeight="1" x14ac:dyDescent="0.35">
      <c r="A20" s="5">
        <v>15</v>
      </c>
      <c r="B20" s="11" t="s">
        <v>130</v>
      </c>
      <c r="C20" s="12" t="s">
        <v>131</v>
      </c>
      <c r="D20" s="12">
        <v>3900000</v>
      </c>
      <c r="E20" s="12">
        <f t="shared" si="5"/>
        <v>4719000</v>
      </c>
      <c r="F20" s="14" t="s">
        <v>7</v>
      </c>
      <c r="G20" s="15" t="s">
        <v>20</v>
      </c>
      <c r="H20" s="15" t="s">
        <v>18</v>
      </c>
      <c r="I20" s="15" t="s">
        <v>50</v>
      </c>
      <c r="J20" s="18" t="s">
        <v>40</v>
      </c>
      <c r="K20" s="16" t="s">
        <v>89</v>
      </c>
      <c r="L20" s="34"/>
    </row>
    <row r="21" spans="1:35" ht="40.5" customHeight="1" x14ac:dyDescent="0.35">
      <c r="A21" s="5">
        <v>16</v>
      </c>
      <c r="B21" s="11" t="s">
        <v>23</v>
      </c>
      <c r="C21" s="12" t="s">
        <v>24</v>
      </c>
      <c r="D21" s="12">
        <v>7160000</v>
      </c>
      <c r="E21" s="12">
        <v>8663600</v>
      </c>
      <c r="F21" s="14" t="s">
        <v>7</v>
      </c>
      <c r="G21" s="15" t="s">
        <v>20</v>
      </c>
      <c r="H21" s="15" t="s">
        <v>18</v>
      </c>
      <c r="I21" s="15" t="s">
        <v>29</v>
      </c>
      <c r="J21" s="18" t="s">
        <v>60</v>
      </c>
      <c r="K21" s="16" t="s">
        <v>19</v>
      </c>
      <c r="L21" s="7"/>
    </row>
    <row r="22" spans="1:35" ht="39" customHeight="1" x14ac:dyDescent="0.35">
      <c r="A22" s="5">
        <v>17</v>
      </c>
      <c r="B22" s="11" t="s">
        <v>139</v>
      </c>
      <c r="C22" s="12" t="s">
        <v>193</v>
      </c>
      <c r="D22" s="12">
        <v>10000000</v>
      </c>
      <c r="E22" s="12">
        <f t="shared" ref="E22" si="6">D22*1.21</f>
        <v>12100000</v>
      </c>
      <c r="F22" s="14" t="s">
        <v>17</v>
      </c>
      <c r="G22" s="15" t="s">
        <v>20</v>
      </c>
      <c r="H22" s="25" t="s">
        <v>136</v>
      </c>
      <c r="I22" s="15" t="s">
        <v>73</v>
      </c>
      <c r="J22" s="18" t="s">
        <v>192</v>
      </c>
      <c r="K22" s="16" t="s">
        <v>89</v>
      </c>
      <c r="L22" s="37" t="s">
        <v>134</v>
      </c>
    </row>
    <row r="23" spans="1:35" ht="19.5" customHeight="1" x14ac:dyDescent="0.35">
      <c r="A23" s="61" t="s">
        <v>27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35" ht="26" customHeight="1" x14ac:dyDescent="0.35">
      <c r="A24" s="5">
        <v>18</v>
      </c>
      <c r="B24" s="11" t="s">
        <v>32</v>
      </c>
      <c r="C24" s="12" t="s">
        <v>38</v>
      </c>
      <c r="D24" s="12">
        <v>1999999</v>
      </c>
      <c r="E24" s="12">
        <v>2419988.79</v>
      </c>
      <c r="F24" s="14" t="s">
        <v>7</v>
      </c>
      <c r="G24" s="15" t="s">
        <v>15</v>
      </c>
      <c r="H24" s="15" t="s">
        <v>18</v>
      </c>
      <c r="I24" s="15" t="s">
        <v>22</v>
      </c>
      <c r="J24" s="18" t="s">
        <v>33</v>
      </c>
      <c r="K24" s="16" t="s">
        <v>16</v>
      </c>
      <c r="L24" s="7"/>
    </row>
    <row r="25" spans="1:35" ht="53.5" customHeight="1" x14ac:dyDescent="0.35">
      <c r="A25" s="5">
        <v>19</v>
      </c>
      <c r="B25" s="12" t="s">
        <v>140</v>
      </c>
      <c r="C25" s="12" t="s">
        <v>194</v>
      </c>
      <c r="D25" s="12">
        <v>1800000</v>
      </c>
      <c r="E25" s="38">
        <f t="shared" ref="E25" si="7">D25*1.21</f>
        <v>2178000</v>
      </c>
      <c r="F25" s="14" t="s">
        <v>7</v>
      </c>
      <c r="G25" s="15" t="s">
        <v>15</v>
      </c>
      <c r="H25" s="15" t="s">
        <v>136</v>
      </c>
      <c r="I25" s="18" t="s">
        <v>22</v>
      </c>
      <c r="J25" s="18" t="s">
        <v>35</v>
      </c>
      <c r="K25" s="11" t="s">
        <v>123</v>
      </c>
      <c r="L25" s="34" t="s">
        <v>134</v>
      </c>
    </row>
    <row r="26" spans="1:35" ht="26.5" customHeight="1" x14ac:dyDescent="0.35">
      <c r="A26" s="5">
        <v>20</v>
      </c>
      <c r="B26" s="11" t="s">
        <v>211</v>
      </c>
      <c r="C26" s="12" t="s">
        <v>212</v>
      </c>
      <c r="D26" s="12">
        <v>1898512</v>
      </c>
      <c r="E26" s="12">
        <v>2297200</v>
      </c>
      <c r="F26" s="14" t="s">
        <v>17</v>
      </c>
      <c r="G26" s="15" t="s">
        <v>15</v>
      </c>
      <c r="H26" s="19" t="s">
        <v>53</v>
      </c>
      <c r="I26" s="19" t="s">
        <v>34</v>
      </c>
      <c r="J26" s="18" t="s">
        <v>35</v>
      </c>
      <c r="K26" s="16" t="s">
        <v>16</v>
      </c>
      <c r="L26" s="34"/>
    </row>
    <row r="27" spans="1:35" ht="43" customHeight="1" x14ac:dyDescent="0.35">
      <c r="A27" s="5">
        <v>21</v>
      </c>
      <c r="B27" s="11" t="s">
        <v>141</v>
      </c>
      <c r="C27" s="12" t="s">
        <v>142</v>
      </c>
      <c r="D27" s="12">
        <v>1800000</v>
      </c>
      <c r="E27" s="12">
        <f t="shared" ref="E27" si="8">D27*1.21</f>
        <v>2178000</v>
      </c>
      <c r="F27" s="14" t="s">
        <v>7</v>
      </c>
      <c r="G27" s="15" t="s">
        <v>15</v>
      </c>
      <c r="H27" s="19" t="s">
        <v>136</v>
      </c>
      <c r="I27" s="19" t="s">
        <v>34</v>
      </c>
      <c r="J27" s="21" t="s">
        <v>50</v>
      </c>
      <c r="K27" s="16" t="s">
        <v>19</v>
      </c>
      <c r="L27" s="34" t="s">
        <v>134</v>
      </c>
    </row>
    <row r="28" spans="1:35" ht="68.5" customHeight="1" x14ac:dyDescent="0.35">
      <c r="A28" s="5">
        <v>22</v>
      </c>
      <c r="B28" s="11" t="s">
        <v>99</v>
      </c>
      <c r="C28" s="12" t="s">
        <v>162</v>
      </c>
      <c r="D28" s="12">
        <v>3570000</v>
      </c>
      <c r="E28" s="12">
        <v>4319700</v>
      </c>
      <c r="F28" s="14" t="s">
        <v>7</v>
      </c>
      <c r="G28" s="15" t="s">
        <v>93</v>
      </c>
      <c r="H28" s="19" t="s">
        <v>18</v>
      </c>
      <c r="I28" s="19" t="s">
        <v>33</v>
      </c>
      <c r="J28" s="21" t="s">
        <v>94</v>
      </c>
      <c r="K28" s="16" t="s">
        <v>19</v>
      </c>
      <c r="L28" s="7"/>
    </row>
    <row r="29" spans="1:35" ht="21" customHeight="1" x14ac:dyDescent="0.35">
      <c r="A29" s="5">
        <v>23</v>
      </c>
      <c r="B29" s="11" t="s">
        <v>112</v>
      </c>
      <c r="C29" s="12" t="s">
        <v>113</v>
      </c>
      <c r="D29" s="12">
        <v>745000</v>
      </c>
      <c r="E29" s="12">
        <v>901450</v>
      </c>
      <c r="F29" s="14" t="s">
        <v>7</v>
      </c>
      <c r="G29" s="15" t="s">
        <v>15</v>
      </c>
      <c r="H29" s="19" t="s">
        <v>49</v>
      </c>
      <c r="I29" s="19" t="s">
        <v>33</v>
      </c>
      <c r="J29" s="21" t="s">
        <v>94</v>
      </c>
      <c r="K29" s="16" t="s">
        <v>16</v>
      </c>
      <c r="L29" s="35"/>
    </row>
    <row r="30" spans="1:35" ht="92" customHeight="1" x14ac:dyDescent="0.35">
      <c r="A30" s="5">
        <v>24</v>
      </c>
      <c r="B30" s="11" t="s">
        <v>175</v>
      </c>
      <c r="C30" s="12" t="s">
        <v>176</v>
      </c>
      <c r="D30" s="12">
        <v>3062900</v>
      </c>
      <c r="E30" s="12">
        <f t="shared" ref="E30" si="9">D30*1.21</f>
        <v>3706109</v>
      </c>
      <c r="F30" s="14" t="s">
        <v>7</v>
      </c>
      <c r="G30" s="15" t="s">
        <v>93</v>
      </c>
      <c r="H30" s="19" t="s">
        <v>18</v>
      </c>
      <c r="I30" s="19" t="s">
        <v>35</v>
      </c>
      <c r="J30" s="21" t="s">
        <v>73</v>
      </c>
      <c r="K30" s="16" t="s">
        <v>19</v>
      </c>
      <c r="L30" s="11" t="s">
        <v>134</v>
      </c>
    </row>
    <row r="31" spans="1:35" ht="39" customHeight="1" x14ac:dyDescent="0.35">
      <c r="A31" s="5">
        <v>25</v>
      </c>
      <c r="B31" s="11" t="s">
        <v>151</v>
      </c>
      <c r="C31" s="12" t="s">
        <v>152</v>
      </c>
      <c r="D31" s="12">
        <v>1999900</v>
      </c>
      <c r="E31" s="12">
        <f t="shared" ref="E31" si="10">D31*1.21</f>
        <v>2419879</v>
      </c>
      <c r="F31" s="14" t="s">
        <v>7</v>
      </c>
      <c r="G31" s="15" t="s">
        <v>15</v>
      </c>
      <c r="H31" s="19" t="s">
        <v>146</v>
      </c>
      <c r="I31" s="19" t="s">
        <v>35</v>
      </c>
      <c r="J31" s="21" t="s">
        <v>94</v>
      </c>
      <c r="K31" s="16" t="s">
        <v>123</v>
      </c>
      <c r="L31" s="35"/>
    </row>
    <row r="32" spans="1:35" ht="81" customHeight="1" x14ac:dyDescent="0.35">
      <c r="A32" s="5">
        <v>26</v>
      </c>
      <c r="B32" s="11" t="s">
        <v>144</v>
      </c>
      <c r="C32" s="12" t="s">
        <v>145</v>
      </c>
      <c r="D32" s="12">
        <v>1999900</v>
      </c>
      <c r="E32" s="12">
        <f t="shared" ref="E32" si="11">D32*1.21</f>
        <v>2419879</v>
      </c>
      <c r="F32" s="14" t="s">
        <v>7</v>
      </c>
      <c r="G32" s="15" t="s">
        <v>15</v>
      </c>
      <c r="H32" s="19" t="s">
        <v>146</v>
      </c>
      <c r="I32" s="19" t="s">
        <v>35</v>
      </c>
      <c r="J32" s="21" t="s">
        <v>94</v>
      </c>
      <c r="K32" s="16" t="s">
        <v>123</v>
      </c>
      <c r="L32" s="35"/>
    </row>
    <row r="33" spans="1:12" ht="70" customHeight="1" x14ac:dyDescent="0.35">
      <c r="A33" s="5">
        <v>27</v>
      </c>
      <c r="B33" s="11" t="s">
        <v>91</v>
      </c>
      <c r="C33" s="12" t="s">
        <v>92</v>
      </c>
      <c r="D33" s="12">
        <v>1800000</v>
      </c>
      <c r="E33" s="12">
        <v>2178000</v>
      </c>
      <c r="F33" s="14" t="s">
        <v>7</v>
      </c>
      <c r="G33" s="15" t="s">
        <v>15</v>
      </c>
      <c r="H33" s="19" t="s">
        <v>18</v>
      </c>
      <c r="I33" s="15" t="s">
        <v>35</v>
      </c>
      <c r="J33" s="18" t="s">
        <v>46</v>
      </c>
      <c r="K33" s="16" t="s">
        <v>16</v>
      </c>
      <c r="L33" s="7"/>
    </row>
    <row r="34" spans="1:12" ht="46.5" customHeight="1" x14ac:dyDescent="0.35">
      <c r="A34" s="5">
        <v>28</v>
      </c>
      <c r="B34" s="11" t="s">
        <v>119</v>
      </c>
      <c r="C34" s="12" t="s">
        <v>121</v>
      </c>
      <c r="D34" s="12">
        <v>2000000</v>
      </c>
      <c r="E34" s="12">
        <v>2420000</v>
      </c>
      <c r="F34" s="14" t="s">
        <v>17</v>
      </c>
      <c r="G34" s="15" t="s">
        <v>93</v>
      </c>
      <c r="H34" s="19" t="s">
        <v>42</v>
      </c>
      <c r="I34" s="15" t="s">
        <v>104</v>
      </c>
      <c r="J34" s="18" t="s">
        <v>35</v>
      </c>
      <c r="K34" s="16" t="s">
        <v>16</v>
      </c>
      <c r="L34" s="7" t="s">
        <v>120</v>
      </c>
    </row>
    <row r="35" spans="1:12" s="51" customFormat="1" ht="166" customHeight="1" x14ac:dyDescent="0.35">
      <c r="A35" s="5">
        <v>29</v>
      </c>
      <c r="B35" s="29" t="s">
        <v>95</v>
      </c>
      <c r="C35" s="49" t="s">
        <v>96</v>
      </c>
      <c r="D35" s="32">
        <v>1990000</v>
      </c>
      <c r="E35" s="32">
        <v>2407900</v>
      </c>
      <c r="F35" s="50" t="s">
        <v>7</v>
      </c>
      <c r="G35" s="19" t="s">
        <v>15</v>
      </c>
      <c r="H35" s="19" t="s">
        <v>18</v>
      </c>
      <c r="I35" s="19" t="s">
        <v>45</v>
      </c>
      <c r="J35" s="31" t="s">
        <v>88</v>
      </c>
      <c r="K35" s="30" t="s">
        <v>16</v>
      </c>
      <c r="L35" s="7"/>
    </row>
    <row r="36" spans="1:12" s="51" customFormat="1" ht="52" customHeight="1" x14ac:dyDescent="0.35">
      <c r="A36" s="5">
        <v>30</v>
      </c>
      <c r="B36" s="29" t="s">
        <v>85</v>
      </c>
      <c r="C36" s="5" t="s">
        <v>86</v>
      </c>
      <c r="D36" s="32">
        <v>1990000</v>
      </c>
      <c r="E36" s="32">
        <v>2407900</v>
      </c>
      <c r="F36" s="50" t="s">
        <v>7</v>
      </c>
      <c r="G36" s="19" t="s">
        <v>15</v>
      </c>
      <c r="H36" s="19" t="s">
        <v>18</v>
      </c>
      <c r="I36" s="19" t="s">
        <v>45</v>
      </c>
      <c r="J36" s="21" t="s">
        <v>29</v>
      </c>
      <c r="K36" s="30" t="s">
        <v>16</v>
      </c>
      <c r="L36" s="7"/>
    </row>
    <row r="37" spans="1:12" ht="58.5" customHeight="1" x14ac:dyDescent="0.35">
      <c r="A37" s="5">
        <v>31</v>
      </c>
      <c r="B37" s="11" t="s">
        <v>41</v>
      </c>
      <c r="C37" s="12" t="s">
        <v>44</v>
      </c>
      <c r="D37" s="12">
        <v>1500000</v>
      </c>
      <c r="E37" s="12">
        <v>1815000</v>
      </c>
      <c r="F37" s="14" t="s">
        <v>7</v>
      </c>
      <c r="G37" s="15" t="s">
        <v>15</v>
      </c>
      <c r="H37" s="19" t="s">
        <v>42</v>
      </c>
      <c r="I37" s="19" t="s">
        <v>45</v>
      </c>
      <c r="J37" s="21" t="s">
        <v>46</v>
      </c>
      <c r="K37" s="16" t="s">
        <v>16</v>
      </c>
      <c r="L37" s="11" t="s">
        <v>43</v>
      </c>
    </row>
    <row r="38" spans="1:12" ht="39" customHeight="1" x14ac:dyDescent="0.35">
      <c r="A38" s="5">
        <v>32</v>
      </c>
      <c r="B38" s="11" t="s">
        <v>153</v>
      </c>
      <c r="C38" s="22" t="s">
        <v>154</v>
      </c>
      <c r="D38" s="22">
        <v>1500000</v>
      </c>
      <c r="E38" s="12">
        <f t="shared" ref="E38" si="12">D38*1.21</f>
        <v>1815000</v>
      </c>
      <c r="F38" s="14" t="s">
        <v>7</v>
      </c>
      <c r="G38" s="19" t="s">
        <v>15</v>
      </c>
      <c r="H38" s="19" t="s">
        <v>18</v>
      </c>
      <c r="I38" s="19" t="s">
        <v>50</v>
      </c>
      <c r="J38" s="21" t="s">
        <v>88</v>
      </c>
      <c r="K38" s="16" t="s">
        <v>123</v>
      </c>
      <c r="L38" s="7"/>
    </row>
    <row r="39" spans="1:12" ht="31.5" customHeight="1" x14ac:dyDescent="0.35">
      <c r="A39" s="5">
        <v>33</v>
      </c>
      <c r="B39" s="12" t="s">
        <v>108</v>
      </c>
      <c r="C39" s="12" t="s">
        <v>109</v>
      </c>
      <c r="D39" s="12">
        <v>16281000</v>
      </c>
      <c r="E39" s="12">
        <v>19700000</v>
      </c>
      <c r="F39" s="13" t="s">
        <v>107</v>
      </c>
      <c r="G39" s="15" t="s">
        <v>93</v>
      </c>
      <c r="H39" s="15" t="s">
        <v>103</v>
      </c>
      <c r="I39" s="15" t="s">
        <v>50</v>
      </c>
      <c r="J39" s="18" t="s">
        <v>73</v>
      </c>
      <c r="K39" s="16" t="s">
        <v>105</v>
      </c>
      <c r="L39" s="34" t="s">
        <v>106</v>
      </c>
    </row>
    <row r="40" spans="1:12" ht="31.5" customHeight="1" x14ac:dyDescent="0.35">
      <c r="A40" s="5">
        <v>34</v>
      </c>
      <c r="B40" s="11" t="s">
        <v>110</v>
      </c>
      <c r="C40" s="12" t="s">
        <v>111</v>
      </c>
      <c r="D40" s="22" t="s">
        <v>198</v>
      </c>
      <c r="E40" s="22" t="s">
        <v>198</v>
      </c>
      <c r="F40" s="13" t="s">
        <v>107</v>
      </c>
      <c r="G40" s="19" t="s">
        <v>199</v>
      </c>
      <c r="H40" s="15" t="s">
        <v>103</v>
      </c>
      <c r="I40" s="15" t="s">
        <v>50</v>
      </c>
      <c r="J40" s="18" t="s">
        <v>73</v>
      </c>
      <c r="K40" s="16" t="s">
        <v>16</v>
      </c>
      <c r="L40" s="34"/>
    </row>
    <row r="41" spans="1:12" ht="58" customHeight="1" x14ac:dyDescent="0.35">
      <c r="A41" s="5">
        <v>35</v>
      </c>
      <c r="B41" s="11" t="s">
        <v>87</v>
      </c>
      <c r="C41" s="12" t="s">
        <v>191</v>
      </c>
      <c r="D41" s="12">
        <v>3000000</v>
      </c>
      <c r="E41" s="12">
        <v>3630000</v>
      </c>
      <c r="F41" s="14" t="s">
        <v>7</v>
      </c>
      <c r="G41" s="15" t="s">
        <v>90</v>
      </c>
      <c r="H41" s="19" t="s">
        <v>18</v>
      </c>
      <c r="I41" s="19" t="s">
        <v>36</v>
      </c>
      <c r="J41" s="21" t="s">
        <v>88</v>
      </c>
      <c r="K41" s="16" t="s">
        <v>89</v>
      </c>
      <c r="L41" s="7"/>
    </row>
    <row r="42" spans="1:12" ht="40.5" customHeight="1" x14ac:dyDescent="0.35">
      <c r="A42" s="5">
        <v>36</v>
      </c>
      <c r="B42" s="11" t="s">
        <v>201</v>
      </c>
      <c r="C42" s="12" t="s">
        <v>143</v>
      </c>
      <c r="D42" s="12">
        <v>2200000</v>
      </c>
      <c r="E42" s="12">
        <f t="shared" ref="E42" si="13">D42*1.21</f>
        <v>2662000</v>
      </c>
      <c r="F42" s="14" t="s">
        <v>17</v>
      </c>
      <c r="G42" s="15" t="s">
        <v>93</v>
      </c>
      <c r="H42" s="25" t="s">
        <v>53</v>
      </c>
      <c r="I42" s="19" t="s">
        <v>36</v>
      </c>
      <c r="J42" s="21" t="s">
        <v>202</v>
      </c>
      <c r="K42" s="16" t="s">
        <v>123</v>
      </c>
      <c r="L42" s="34" t="s">
        <v>134</v>
      </c>
    </row>
    <row r="43" spans="1:12" ht="41.5" customHeight="1" x14ac:dyDescent="0.35">
      <c r="A43" s="5">
        <v>37</v>
      </c>
      <c r="B43" s="11" t="s">
        <v>177</v>
      </c>
      <c r="C43" s="12" t="s">
        <v>178</v>
      </c>
      <c r="D43" s="12">
        <v>2400000</v>
      </c>
      <c r="E43" s="12">
        <v>2904000</v>
      </c>
      <c r="F43" s="14" t="s">
        <v>7</v>
      </c>
      <c r="G43" s="15" t="s">
        <v>179</v>
      </c>
      <c r="H43" s="19" t="s">
        <v>18</v>
      </c>
      <c r="I43" s="19" t="s">
        <v>94</v>
      </c>
      <c r="J43" s="21" t="s">
        <v>73</v>
      </c>
      <c r="K43" s="16" t="s">
        <v>123</v>
      </c>
      <c r="L43" s="7" t="s">
        <v>134</v>
      </c>
    </row>
    <row r="44" spans="1:12" ht="66.5" customHeight="1" x14ac:dyDescent="0.35">
      <c r="A44" s="5">
        <v>38</v>
      </c>
      <c r="B44" s="11" t="s">
        <v>195</v>
      </c>
      <c r="C44" s="12" t="s">
        <v>196</v>
      </c>
      <c r="D44" s="12">
        <v>826446</v>
      </c>
      <c r="E44" s="12">
        <v>1000000</v>
      </c>
      <c r="F44" s="14" t="s">
        <v>7</v>
      </c>
      <c r="G44" s="15" t="s">
        <v>15</v>
      </c>
      <c r="H44" s="15" t="s">
        <v>53</v>
      </c>
      <c r="I44" s="15" t="s">
        <v>70</v>
      </c>
      <c r="J44" s="16">
        <v>2023</v>
      </c>
      <c r="K44" s="16" t="s">
        <v>16</v>
      </c>
      <c r="L44" s="7"/>
    </row>
    <row r="45" spans="1:12" ht="19.5" customHeight="1" x14ac:dyDescent="0.35">
      <c r="A45" s="60" t="s">
        <v>28</v>
      </c>
      <c r="B45" s="60"/>
      <c r="C45" s="60"/>
      <c r="D45" s="60"/>
      <c r="E45" s="60"/>
      <c r="F45" s="60"/>
      <c r="G45" s="60"/>
      <c r="H45" s="60"/>
      <c r="I45" s="6"/>
      <c r="J45" s="6"/>
      <c r="K45" s="6"/>
      <c r="L45" s="6"/>
    </row>
    <row r="46" spans="1:12" ht="53.25" customHeight="1" x14ac:dyDescent="0.35">
      <c r="A46" s="5">
        <v>39</v>
      </c>
      <c r="B46" s="46" t="s">
        <v>184</v>
      </c>
      <c r="C46" s="47" t="s">
        <v>190</v>
      </c>
      <c r="D46" s="24">
        <v>499000</v>
      </c>
      <c r="E46" s="24">
        <v>603790</v>
      </c>
      <c r="F46" s="39" t="s">
        <v>17</v>
      </c>
      <c r="G46" s="39" t="s">
        <v>15</v>
      </c>
      <c r="H46" s="15" t="s">
        <v>185</v>
      </c>
      <c r="I46" s="15" t="s">
        <v>22</v>
      </c>
      <c r="J46" s="28" t="s">
        <v>50</v>
      </c>
      <c r="K46" s="26" t="s">
        <v>16</v>
      </c>
      <c r="L46" s="7"/>
    </row>
    <row r="47" spans="1:12" ht="31.5" customHeight="1" x14ac:dyDescent="0.35">
      <c r="A47" s="5">
        <v>40</v>
      </c>
      <c r="B47" s="5" t="s">
        <v>122</v>
      </c>
      <c r="C47" s="33" t="s">
        <v>203</v>
      </c>
      <c r="D47" s="32">
        <v>300000</v>
      </c>
      <c r="E47" s="32">
        <f t="shared" ref="E47" si="14">D47*1.21</f>
        <v>363000</v>
      </c>
      <c r="F47" s="14" t="s">
        <v>7</v>
      </c>
      <c r="G47" s="15" t="s">
        <v>15</v>
      </c>
      <c r="H47" s="15" t="s">
        <v>49</v>
      </c>
      <c r="I47" s="15" t="s">
        <v>22</v>
      </c>
      <c r="J47" s="18" t="s">
        <v>33</v>
      </c>
      <c r="K47" s="16" t="s">
        <v>123</v>
      </c>
      <c r="L47" s="7"/>
    </row>
    <row r="48" spans="1:12" ht="145.5" customHeight="1" x14ac:dyDescent="0.35">
      <c r="A48" s="5">
        <v>41</v>
      </c>
      <c r="B48" s="5" t="s">
        <v>98</v>
      </c>
      <c r="C48" s="33" t="s">
        <v>97</v>
      </c>
      <c r="D48" s="32">
        <v>200000</v>
      </c>
      <c r="E48" s="32">
        <v>242000</v>
      </c>
      <c r="F48" s="14" t="s">
        <v>7</v>
      </c>
      <c r="G48" s="15" t="s">
        <v>15</v>
      </c>
      <c r="H48" s="15" t="s">
        <v>42</v>
      </c>
      <c r="I48" s="15" t="s">
        <v>22</v>
      </c>
      <c r="J48" s="18" t="s">
        <v>34</v>
      </c>
      <c r="K48" s="16" t="s">
        <v>16</v>
      </c>
      <c r="L48" s="7"/>
    </row>
    <row r="49" spans="1:12" ht="29.25" customHeight="1" x14ac:dyDescent="0.35">
      <c r="A49" s="5">
        <v>42</v>
      </c>
      <c r="B49" s="5" t="s">
        <v>157</v>
      </c>
      <c r="C49" s="33" t="s">
        <v>160</v>
      </c>
      <c r="D49" s="32">
        <v>250000</v>
      </c>
      <c r="E49" s="32">
        <f t="shared" ref="E49:E50" si="15">D49*1.21</f>
        <v>302500</v>
      </c>
      <c r="F49" s="14" t="s">
        <v>17</v>
      </c>
      <c r="G49" s="15" t="s">
        <v>158</v>
      </c>
      <c r="H49" s="15" t="s">
        <v>53</v>
      </c>
      <c r="I49" s="15" t="s">
        <v>22</v>
      </c>
      <c r="J49" s="18" t="s">
        <v>34</v>
      </c>
      <c r="K49" s="16" t="s">
        <v>123</v>
      </c>
      <c r="L49" s="34" t="s">
        <v>118</v>
      </c>
    </row>
    <row r="50" spans="1:12" ht="29.25" customHeight="1" x14ac:dyDescent="0.35">
      <c r="A50" s="5">
        <v>43</v>
      </c>
      <c r="B50" s="5" t="s">
        <v>159</v>
      </c>
      <c r="C50" s="33" t="s">
        <v>161</v>
      </c>
      <c r="D50" s="32">
        <v>400000</v>
      </c>
      <c r="E50" s="32">
        <f t="shared" si="15"/>
        <v>484000</v>
      </c>
      <c r="F50" s="14" t="s">
        <v>17</v>
      </c>
      <c r="G50" s="15" t="s">
        <v>158</v>
      </c>
      <c r="H50" s="15" t="s">
        <v>53</v>
      </c>
      <c r="I50" s="15" t="s">
        <v>22</v>
      </c>
      <c r="J50" s="18" t="s">
        <v>34</v>
      </c>
      <c r="K50" s="16" t="s">
        <v>123</v>
      </c>
      <c r="L50" s="7"/>
    </row>
    <row r="51" spans="1:12" ht="48" customHeight="1" x14ac:dyDescent="0.35">
      <c r="A51" s="5">
        <v>44</v>
      </c>
      <c r="B51" s="39" t="s">
        <v>173</v>
      </c>
      <c r="C51" s="25" t="s">
        <v>174</v>
      </c>
      <c r="D51" s="43">
        <v>100000</v>
      </c>
      <c r="E51" s="43">
        <f>D51*1.21</f>
        <v>121000</v>
      </c>
      <c r="F51" s="14" t="s">
        <v>7</v>
      </c>
      <c r="G51" s="39" t="s">
        <v>15</v>
      </c>
      <c r="H51" s="39" t="s">
        <v>103</v>
      </c>
      <c r="I51" s="44" t="s">
        <v>34</v>
      </c>
      <c r="J51" s="42" t="s">
        <v>29</v>
      </c>
      <c r="K51" s="39" t="s">
        <v>16</v>
      </c>
      <c r="L51" s="7"/>
    </row>
    <row r="52" spans="1:12" ht="48" customHeight="1" x14ac:dyDescent="0.35">
      <c r="A52" s="5">
        <v>45</v>
      </c>
      <c r="B52" s="25" t="s">
        <v>209</v>
      </c>
      <c r="C52" s="25" t="s">
        <v>210</v>
      </c>
      <c r="D52" s="40">
        <f t="shared" ref="D52" si="16">E52/1.21</f>
        <v>438016.52892561984</v>
      </c>
      <c r="E52" s="40">
        <v>530000</v>
      </c>
      <c r="F52" s="42" t="s">
        <v>7</v>
      </c>
      <c r="G52" s="39" t="s">
        <v>15</v>
      </c>
      <c r="H52" s="39" t="s">
        <v>136</v>
      </c>
      <c r="I52" s="42" t="s">
        <v>205</v>
      </c>
      <c r="J52" s="42" t="s">
        <v>206</v>
      </c>
      <c r="K52" s="41" t="s">
        <v>123</v>
      </c>
      <c r="L52" s="7"/>
    </row>
    <row r="53" spans="1:12" ht="39" x14ac:dyDescent="0.35">
      <c r="A53" s="5">
        <v>46</v>
      </c>
      <c r="B53" s="25" t="s">
        <v>204</v>
      </c>
      <c r="C53" s="58" t="s">
        <v>208</v>
      </c>
      <c r="D53" s="40">
        <f t="shared" ref="D53" si="17">E53/1.21</f>
        <v>206611.57024793388</v>
      </c>
      <c r="E53" s="40">
        <v>250000</v>
      </c>
      <c r="F53" s="42" t="s">
        <v>7</v>
      </c>
      <c r="G53" s="39" t="s">
        <v>15</v>
      </c>
      <c r="H53" s="39" t="s">
        <v>136</v>
      </c>
      <c r="I53" s="42" t="s">
        <v>205</v>
      </c>
      <c r="J53" s="42" t="s">
        <v>206</v>
      </c>
      <c r="K53" s="41" t="s">
        <v>123</v>
      </c>
      <c r="L53" s="39" t="s">
        <v>207</v>
      </c>
    </row>
    <row r="54" spans="1:12" ht="81" customHeight="1" x14ac:dyDescent="0.35">
      <c r="A54" s="5">
        <v>47</v>
      </c>
      <c r="B54" s="16" t="s">
        <v>68</v>
      </c>
      <c r="C54" s="12" t="s">
        <v>69</v>
      </c>
      <c r="D54" s="12">
        <v>413223.14</v>
      </c>
      <c r="E54" s="12">
        <v>500000</v>
      </c>
      <c r="F54" s="14" t="s">
        <v>7</v>
      </c>
      <c r="G54" s="19" t="s">
        <v>15</v>
      </c>
      <c r="H54" s="15" t="s">
        <v>53</v>
      </c>
      <c r="I54" s="15" t="s">
        <v>35</v>
      </c>
      <c r="J54" s="15" t="s">
        <v>45</v>
      </c>
      <c r="K54" s="30" t="s">
        <v>16</v>
      </c>
      <c r="L54" s="7"/>
    </row>
    <row r="55" spans="1:12" ht="45" customHeight="1" x14ac:dyDescent="0.35">
      <c r="A55" s="5">
        <v>48</v>
      </c>
      <c r="B55" s="11" t="s">
        <v>30</v>
      </c>
      <c r="C55" s="12" t="s">
        <v>37</v>
      </c>
      <c r="D55" s="12">
        <v>400000</v>
      </c>
      <c r="E55" s="12">
        <v>484000</v>
      </c>
      <c r="F55" s="14" t="s">
        <v>7</v>
      </c>
      <c r="G55" s="15" t="s">
        <v>15</v>
      </c>
      <c r="H55" s="19" t="s">
        <v>31</v>
      </c>
      <c r="I55" s="19" t="s">
        <v>35</v>
      </c>
      <c r="J55" s="21" t="s">
        <v>36</v>
      </c>
      <c r="K55" s="16" t="s">
        <v>16</v>
      </c>
      <c r="L55" s="7"/>
    </row>
    <row r="56" spans="1:12" ht="35.25" customHeight="1" x14ac:dyDescent="0.35">
      <c r="A56" s="5">
        <v>49</v>
      </c>
      <c r="B56" s="29" t="s">
        <v>51</v>
      </c>
      <c r="C56" s="22" t="s">
        <v>63</v>
      </c>
      <c r="D56" s="22">
        <v>100000</v>
      </c>
      <c r="E56" s="22">
        <v>121000</v>
      </c>
      <c r="F56" s="14" t="s">
        <v>7</v>
      </c>
      <c r="G56" s="19" t="s">
        <v>15</v>
      </c>
      <c r="H56" s="19" t="s">
        <v>52</v>
      </c>
      <c r="I56" s="19" t="s">
        <v>35</v>
      </c>
      <c r="J56" s="31" t="s">
        <v>45</v>
      </c>
      <c r="K56" s="30" t="s">
        <v>16</v>
      </c>
      <c r="L56" s="7"/>
    </row>
    <row r="57" spans="1:12" ht="40.5" customHeight="1" x14ac:dyDescent="0.35">
      <c r="A57" s="5">
        <v>50</v>
      </c>
      <c r="B57" s="29" t="s">
        <v>61</v>
      </c>
      <c r="C57" s="12" t="s">
        <v>62</v>
      </c>
      <c r="D57" s="12">
        <v>20000</v>
      </c>
      <c r="E57" s="12">
        <v>24200</v>
      </c>
      <c r="F57" s="14" t="s">
        <v>17</v>
      </c>
      <c r="G57" s="19" t="s">
        <v>15</v>
      </c>
      <c r="H57" s="15" t="s">
        <v>53</v>
      </c>
      <c r="I57" s="19" t="s">
        <v>35</v>
      </c>
      <c r="J57" s="31" t="s">
        <v>45</v>
      </c>
      <c r="K57" s="30" t="s">
        <v>16</v>
      </c>
      <c r="L57" s="7"/>
    </row>
    <row r="58" spans="1:12" ht="42" customHeight="1" x14ac:dyDescent="0.35">
      <c r="A58" s="5">
        <v>51</v>
      </c>
      <c r="B58" s="39" t="s">
        <v>169</v>
      </c>
      <c r="C58" s="39" t="s">
        <v>170</v>
      </c>
      <c r="D58" s="40">
        <v>41322.31</v>
      </c>
      <c r="E58" s="40">
        <v>50000</v>
      </c>
      <c r="F58" s="41" t="s">
        <v>7</v>
      </c>
      <c r="G58" s="41" t="s">
        <v>15</v>
      </c>
      <c r="H58" s="15" t="s">
        <v>53</v>
      </c>
      <c r="I58" s="42" t="s">
        <v>45</v>
      </c>
      <c r="J58" s="42" t="s">
        <v>45</v>
      </c>
      <c r="K58" s="41" t="s">
        <v>16</v>
      </c>
      <c r="L58" s="7"/>
    </row>
    <row r="59" spans="1:12" ht="39" customHeight="1" x14ac:dyDescent="0.35">
      <c r="A59" s="5">
        <v>52</v>
      </c>
      <c r="B59" s="16" t="s">
        <v>163</v>
      </c>
      <c r="C59" s="12" t="s">
        <v>164</v>
      </c>
      <c r="D59" s="12">
        <v>150000</v>
      </c>
      <c r="E59" s="12">
        <f>D59*1.21</f>
        <v>181500</v>
      </c>
      <c r="F59" s="14" t="s">
        <v>7</v>
      </c>
      <c r="G59" s="19" t="s">
        <v>158</v>
      </c>
      <c r="H59" s="15" t="s">
        <v>53</v>
      </c>
      <c r="I59" s="15" t="s">
        <v>45</v>
      </c>
      <c r="J59" s="15" t="s">
        <v>50</v>
      </c>
      <c r="K59" s="16" t="s">
        <v>123</v>
      </c>
      <c r="L59" s="7"/>
    </row>
    <row r="60" spans="1:12" ht="30" customHeight="1" x14ac:dyDescent="0.35">
      <c r="A60" s="5">
        <v>53</v>
      </c>
      <c r="B60" s="11" t="s">
        <v>126</v>
      </c>
      <c r="C60" s="11" t="s">
        <v>127</v>
      </c>
      <c r="D60" s="12">
        <v>339256.2</v>
      </c>
      <c r="E60" s="12">
        <f t="shared" ref="E60" si="18">D60*1.21</f>
        <v>410500.00199999998</v>
      </c>
      <c r="F60" s="14" t="s">
        <v>7</v>
      </c>
      <c r="G60" s="15" t="s">
        <v>15</v>
      </c>
      <c r="H60" s="15" t="s">
        <v>103</v>
      </c>
      <c r="I60" s="15" t="s">
        <v>36</v>
      </c>
      <c r="J60" s="15" t="s">
        <v>29</v>
      </c>
      <c r="K60" s="16" t="s">
        <v>89</v>
      </c>
      <c r="L60" s="7"/>
    </row>
    <row r="61" spans="1:12" ht="107" customHeight="1" x14ac:dyDescent="0.35">
      <c r="A61" s="5">
        <v>54</v>
      </c>
      <c r="B61" s="29" t="s">
        <v>66</v>
      </c>
      <c r="C61" s="12" t="s">
        <v>67</v>
      </c>
      <c r="D61" s="12">
        <v>247933.88</v>
      </c>
      <c r="E61" s="12">
        <v>300000</v>
      </c>
      <c r="F61" s="14" t="s">
        <v>17</v>
      </c>
      <c r="G61" s="19" t="s">
        <v>15</v>
      </c>
      <c r="H61" s="15" t="s">
        <v>53</v>
      </c>
      <c r="I61" s="15" t="s">
        <v>36</v>
      </c>
      <c r="J61" s="15" t="s">
        <v>36</v>
      </c>
      <c r="K61" s="16" t="s">
        <v>16</v>
      </c>
      <c r="L61" s="7"/>
    </row>
    <row r="62" spans="1:12" ht="29.25" customHeight="1" x14ac:dyDescent="0.35">
      <c r="A62" s="5">
        <v>55</v>
      </c>
      <c r="B62" s="29" t="s">
        <v>165</v>
      </c>
      <c r="C62" s="12" t="s">
        <v>166</v>
      </c>
      <c r="D62" s="12">
        <v>60000</v>
      </c>
      <c r="E62" s="12">
        <f>D62*1.21</f>
        <v>72600</v>
      </c>
      <c r="F62" s="14" t="s">
        <v>7</v>
      </c>
      <c r="G62" s="19" t="s">
        <v>158</v>
      </c>
      <c r="H62" s="15" t="s">
        <v>53</v>
      </c>
      <c r="I62" s="15" t="s">
        <v>36</v>
      </c>
      <c r="J62" s="15" t="s">
        <v>94</v>
      </c>
      <c r="K62" s="16" t="s">
        <v>123</v>
      </c>
      <c r="L62" s="7"/>
    </row>
    <row r="63" spans="1:12" ht="50.25" customHeight="1" x14ac:dyDescent="0.35">
      <c r="A63" s="5">
        <v>56</v>
      </c>
      <c r="B63" s="29" t="s">
        <v>167</v>
      </c>
      <c r="C63" s="12" t="s">
        <v>168</v>
      </c>
      <c r="D63" s="12">
        <v>250000</v>
      </c>
      <c r="E63" s="12">
        <f>D63*1.21</f>
        <v>302500</v>
      </c>
      <c r="F63" s="14" t="s">
        <v>7</v>
      </c>
      <c r="G63" s="19" t="s">
        <v>158</v>
      </c>
      <c r="H63" s="15" t="s">
        <v>53</v>
      </c>
      <c r="I63" s="15" t="s">
        <v>137</v>
      </c>
      <c r="J63" s="15" t="s">
        <v>137</v>
      </c>
      <c r="K63" s="16" t="s">
        <v>123</v>
      </c>
      <c r="L63" s="7"/>
    </row>
    <row r="64" spans="1:12" ht="27.5" customHeight="1" x14ac:dyDescent="0.35">
      <c r="A64" s="5">
        <v>57</v>
      </c>
      <c r="B64" s="11" t="s">
        <v>54</v>
      </c>
      <c r="C64" s="11" t="s">
        <v>55</v>
      </c>
      <c r="D64" s="12">
        <v>94800</v>
      </c>
      <c r="E64" s="12">
        <v>120000</v>
      </c>
      <c r="F64" s="14" t="s">
        <v>17</v>
      </c>
      <c r="G64" s="15" t="s">
        <v>15</v>
      </c>
      <c r="H64" s="15" t="s">
        <v>53</v>
      </c>
      <c r="I64" s="15" t="s">
        <v>137</v>
      </c>
      <c r="J64" s="15" t="s">
        <v>137</v>
      </c>
      <c r="K64" s="16" t="s">
        <v>16</v>
      </c>
      <c r="L64" s="7"/>
    </row>
    <row r="65" spans="1:12" ht="30.5" customHeight="1" x14ac:dyDescent="0.35">
      <c r="A65" s="5">
        <v>58</v>
      </c>
      <c r="B65" s="11" t="s">
        <v>56</v>
      </c>
      <c r="C65" s="11" t="s">
        <v>57</v>
      </c>
      <c r="D65" s="12">
        <v>15800</v>
      </c>
      <c r="E65" s="12">
        <v>20000</v>
      </c>
      <c r="F65" s="14" t="s">
        <v>17</v>
      </c>
      <c r="G65" s="15" t="s">
        <v>15</v>
      </c>
      <c r="H65" s="15" t="s">
        <v>53</v>
      </c>
      <c r="I65" s="15" t="s">
        <v>137</v>
      </c>
      <c r="J65" s="15" t="s">
        <v>137</v>
      </c>
      <c r="K65" s="16" t="s">
        <v>16</v>
      </c>
      <c r="L65" s="7"/>
    </row>
    <row r="66" spans="1:12" ht="31.5" customHeight="1" x14ac:dyDescent="0.35">
      <c r="A66" s="5">
        <v>59</v>
      </c>
      <c r="B66" s="11" t="s">
        <v>58</v>
      </c>
      <c r="C66" s="11" t="s">
        <v>59</v>
      </c>
      <c r="D66" s="12">
        <v>1185</v>
      </c>
      <c r="E66" s="12">
        <v>1500</v>
      </c>
      <c r="F66" s="14" t="s">
        <v>17</v>
      </c>
      <c r="G66" s="15" t="s">
        <v>15</v>
      </c>
      <c r="H66" s="15" t="s">
        <v>53</v>
      </c>
      <c r="I66" s="15" t="s">
        <v>137</v>
      </c>
      <c r="J66" s="15" t="s">
        <v>137</v>
      </c>
      <c r="K66" s="16" t="s">
        <v>16</v>
      </c>
      <c r="L66" s="7"/>
    </row>
    <row r="67" spans="1:12" ht="37.5" customHeight="1" x14ac:dyDescent="0.35">
      <c r="A67" s="5">
        <v>60</v>
      </c>
      <c r="B67" s="11" t="s">
        <v>155</v>
      </c>
      <c r="C67" s="11" t="s">
        <v>156</v>
      </c>
      <c r="D67" s="12">
        <v>400000</v>
      </c>
      <c r="E67" s="12">
        <f t="shared" ref="E67" si="19">D67*1.21</f>
        <v>484000</v>
      </c>
      <c r="F67" s="14" t="s">
        <v>7</v>
      </c>
      <c r="G67" s="15" t="s">
        <v>15</v>
      </c>
      <c r="H67" s="15" t="s">
        <v>18</v>
      </c>
      <c r="I67" s="15" t="s">
        <v>46</v>
      </c>
      <c r="J67" s="15" t="s">
        <v>88</v>
      </c>
      <c r="K67" s="16" t="s">
        <v>123</v>
      </c>
      <c r="L67" s="7"/>
    </row>
    <row r="68" spans="1:12" ht="36" customHeight="1" x14ac:dyDescent="0.35">
      <c r="A68" s="5">
        <v>61</v>
      </c>
      <c r="B68" s="5" t="s">
        <v>76</v>
      </c>
      <c r="C68" s="11" t="s">
        <v>77</v>
      </c>
      <c r="D68" s="12">
        <v>58842.98</v>
      </c>
      <c r="E68" s="12">
        <v>80000</v>
      </c>
      <c r="F68" s="14" t="s">
        <v>7</v>
      </c>
      <c r="G68" s="15" t="s">
        <v>15</v>
      </c>
      <c r="H68" s="15" t="s">
        <v>53</v>
      </c>
      <c r="I68" s="15" t="s">
        <v>46</v>
      </c>
      <c r="J68" s="15" t="s">
        <v>46</v>
      </c>
      <c r="K68" s="16" t="s">
        <v>16</v>
      </c>
      <c r="L68" s="7"/>
    </row>
    <row r="69" spans="1:12" ht="38.5" customHeight="1" x14ac:dyDescent="0.35">
      <c r="A69" s="5">
        <v>62</v>
      </c>
      <c r="B69" s="11" t="s">
        <v>64</v>
      </c>
      <c r="C69" s="12" t="s">
        <v>65</v>
      </c>
      <c r="D69" s="12">
        <v>48000</v>
      </c>
      <c r="E69" s="12">
        <v>58080</v>
      </c>
      <c r="F69" s="14" t="s">
        <v>17</v>
      </c>
      <c r="G69" s="15" t="s">
        <v>15</v>
      </c>
      <c r="H69" s="15" t="s">
        <v>53</v>
      </c>
      <c r="I69" s="15" t="s">
        <v>46</v>
      </c>
      <c r="J69" s="18" t="s">
        <v>29</v>
      </c>
      <c r="K69" s="16" t="s">
        <v>16</v>
      </c>
      <c r="L69" s="7"/>
    </row>
    <row r="70" spans="1:12" ht="58" customHeight="1" x14ac:dyDescent="0.35">
      <c r="A70" s="5">
        <v>63</v>
      </c>
      <c r="B70" s="11" t="s">
        <v>171</v>
      </c>
      <c r="C70" s="12" t="s">
        <v>172</v>
      </c>
      <c r="D70" s="12">
        <v>82644.63</v>
      </c>
      <c r="E70" s="12">
        <v>100000</v>
      </c>
      <c r="F70" s="14" t="s">
        <v>7</v>
      </c>
      <c r="G70" s="15" t="s">
        <v>15</v>
      </c>
      <c r="H70" s="15" t="s">
        <v>53</v>
      </c>
      <c r="I70" s="15" t="s">
        <v>73</v>
      </c>
      <c r="J70" s="18" t="s">
        <v>73</v>
      </c>
      <c r="K70" s="16" t="s">
        <v>16</v>
      </c>
      <c r="L70" s="7"/>
    </row>
    <row r="71" spans="1:12" ht="27" customHeight="1" x14ac:dyDescent="0.35">
      <c r="A71" s="5">
        <v>64</v>
      </c>
      <c r="B71" s="11" t="s">
        <v>71</v>
      </c>
      <c r="C71" s="12" t="s">
        <v>72</v>
      </c>
      <c r="D71" s="12">
        <v>18388.43</v>
      </c>
      <c r="E71" s="12">
        <v>25000</v>
      </c>
      <c r="F71" s="14" t="s">
        <v>7</v>
      </c>
      <c r="G71" s="15" t="s">
        <v>15</v>
      </c>
      <c r="H71" s="15" t="s">
        <v>53</v>
      </c>
      <c r="I71" s="15" t="s">
        <v>73</v>
      </c>
      <c r="J71" s="18" t="s">
        <v>73</v>
      </c>
      <c r="K71" s="16" t="s">
        <v>16</v>
      </c>
      <c r="L71" s="7"/>
    </row>
    <row r="72" spans="1:12" ht="27" customHeight="1" x14ac:dyDescent="0.35">
      <c r="A72" s="5">
        <v>65</v>
      </c>
      <c r="B72" s="11" t="s">
        <v>74</v>
      </c>
      <c r="C72" s="12" t="s">
        <v>75</v>
      </c>
      <c r="D72" s="12">
        <v>11033.06</v>
      </c>
      <c r="E72" s="12">
        <v>15000</v>
      </c>
      <c r="F72" s="14" t="s">
        <v>17</v>
      </c>
      <c r="G72" s="15" t="s">
        <v>15</v>
      </c>
      <c r="H72" s="15" t="s">
        <v>53</v>
      </c>
      <c r="I72" s="15" t="s">
        <v>73</v>
      </c>
      <c r="J72" s="18" t="s">
        <v>73</v>
      </c>
      <c r="K72" s="16" t="s">
        <v>16</v>
      </c>
      <c r="L72" s="7"/>
    </row>
    <row r="73" spans="1:12" ht="27" customHeight="1" x14ac:dyDescent="0.35">
      <c r="A73" s="5">
        <v>66</v>
      </c>
      <c r="B73" s="5" t="s">
        <v>117</v>
      </c>
      <c r="C73" s="33" t="s">
        <v>189</v>
      </c>
      <c r="D73" s="32">
        <v>116930</v>
      </c>
      <c r="E73" s="32">
        <v>106300</v>
      </c>
      <c r="F73" s="14" t="s">
        <v>7</v>
      </c>
      <c r="G73" s="15" t="s">
        <v>15</v>
      </c>
      <c r="H73" s="15" t="s">
        <v>42</v>
      </c>
      <c r="I73" s="15" t="s">
        <v>88</v>
      </c>
      <c r="J73" s="18" t="s">
        <v>40</v>
      </c>
      <c r="K73" s="16" t="s">
        <v>16</v>
      </c>
      <c r="L73" s="7"/>
    </row>
    <row r="74" spans="1:12" ht="27" customHeight="1" x14ac:dyDescent="0.35">
      <c r="A74" s="5">
        <v>67</v>
      </c>
      <c r="B74" s="11" t="s">
        <v>78</v>
      </c>
      <c r="C74" s="11" t="s">
        <v>77</v>
      </c>
      <c r="D74" s="12">
        <v>73553.72</v>
      </c>
      <c r="E74" s="12">
        <v>100000</v>
      </c>
      <c r="F74" s="14" t="s">
        <v>7</v>
      </c>
      <c r="G74" s="15" t="s">
        <v>15</v>
      </c>
      <c r="H74" s="17" t="s">
        <v>79</v>
      </c>
      <c r="I74" s="15" t="s">
        <v>70</v>
      </c>
      <c r="J74" s="18" t="s">
        <v>70</v>
      </c>
      <c r="K74" s="16" t="s">
        <v>16</v>
      </c>
      <c r="L74" s="7"/>
    </row>
    <row r="75" spans="1:12" ht="27" customHeight="1" x14ac:dyDescent="0.35">
      <c r="A75" s="5">
        <v>68</v>
      </c>
      <c r="B75" s="11" t="s">
        <v>100</v>
      </c>
      <c r="C75" s="11" t="s">
        <v>101</v>
      </c>
      <c r="D75" s="12">
        <v>80000</v>
      </c>
      <c r="E75" s="12">
        <v>968000</v>
      </c>
      <c r="F75" s="14" t="s">
        <v>17</v>
      </c>
      <c r="G75" s="15" t="s">
        <v>15</v>
      </c>
      <c r="H75" s="17" t="s">
        <v>102</v>
      </c>
      <c r="I75" s="15" t="s">
        <v>70</v>
      </c>
      <c r="J75" s="18" t="s">
        <v>70</v>
      </c>
      <c r="K75" s="16" t="s">
        <v>16</v>
      </c>
      <c r="L75" s="7"/>
    </row>
    <row r="76" spans="1:12" ht="37.5" customHeight="1" x14ac:dyDescent="0.35">
      <c r="A76" s="5">
        <v>69</v>
      </c>
      <c r="B76" s="11" t="s">
        <v>80</v>
      </c>
      <c r="C76" s="12" t="s">
        <v>81</v>
      </c>
      <c r="D76" s="12">
        <v>29421.49</v>
      </c>
      <c r="E76" s="12">
        <v>40000</v>
      </c>
      <c r="F76" s="14" t="s">
        <v>7</v>
      </c>
      <c r="G76" s="15" t="s">
        <v>15</v>
      </c>
      <c r="H76" s="17" t="s">
        <v>79</v>
      </c>
      <c r="I76" s="15" t="s">
        <v>70</v>
      </c>
      <c r="J76" s="18" t="s">
        <v>70</v>
      </c>
      <c r="K76" s="16" t="s">
        <v>16</v>
      </c>
      <c r="L76" s="7"/>
    </row>
    <row r="77" spans="1:12" ht="89.25" customHeight="1" x14ac:dyDescent="0.35">
      <c r="A77" s="5">
        <v>70</v>
      </c>
      <c r="B77" s="11" t="s">
        <v>82</v>
      </c>
      <c r="C77" s="12" t="s">
        <v>83</v>
      </c>
      <c r="D77" s="12">
        <v>18388.43</v>
      </c>
      <c r="E77" s="12">
        <v>25000</v>
      </c>
      <c r="F77" s="14" t="s">
        <v>7</v>
      </c>
      <c r="G77" s="15" t="s">
        <v>15</v>
      </c>
      <c r="H77" s="17" t="s">
        <v>79</v>
      </c>
      <c r="I77" s="15" t="s">
        <v>70</v>
      </c>
      <c r="J77" s="18" t="s">
        <v>70</v>
      </c>
      <c r="K77" s="16" t="s">
        <v>16</v>
      </c>
      <c r="L77" s="7"/>
    </row>
    <row r="78" spans="1:12" ht="38.25" customHeight="1" x14ac:dyDescent="0.35">
      <c r="A78" s="5">
        <v>71</v>
      </c>
      <c r="B78" s="11" t="s">
        <v>84</v>
      </c>
      <c r="C78" s="12" t="s">
        <v>75</v>
      </c>
      <c r="D78" s="12">
        <v>11033.06</v>
      </c>
      <c r="E78" s="12">
        <v>15000</v>
      </c>
      <c r="F78" s="14" t="s">
        <v>17</v>
      </c>
      <c r="G78" s="15" t="s">
        <v>15</v>
      </c>
      <c r="H78" s="17" t="s">
        <v>79</v>
      </c>
      <c r="I78" s="15" t="s">
        <v>70</v>
      </c>
      <c r="J78" s="18" t="s">
        <v>70</v>
      </c>
      <c r="K78" s="16" t="s">
        <v>16</v>
      </c>
      <c r="L78" s="7"/>
    </row>
    <row r="79" spans="1:12" ht="15" customHeight="1" x14ac:dyDescent="0.3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</row>
    <row r="80" spans="1:12" x14ac:dyDescent="0.35">
      <c r="A80" s="10" t="s">
        <v>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9"/>
    </row>
    <row r="81" spans="1:12" ht="16.5" customHeight="1" x14ac:dyDescent="0.35">
      <c r="A81" s="8" t="s">
        <v>9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9"/>
    </row>
    <row r="82" spans="1:12" ht="15" customHeight="1" x14ac:dyDescent="0.35">
      <c r="A82" s="8" t="s">
        <v>215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9"/>
    </row>
    <row r="83" spans="1:12" ht="15" customHeight="1" x14ac:dyDescent="0.3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9"/>
    </row>
    <row r="84" spans="1:12" x14ac:dyDescent="0.3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9"/>
    </row>
  </sheetData>
  <mergeCells count="4">
    <mergeCell ref="A2:G2"/>
    <mergeCell ref="A45:H45"/>
    <mergeCell ref="A5:L5"/>
    <mergeCell ref="A23:L23"/>
  </mergeCells>
  <phoneticPr fontId="0" type="noConversion"/>
  <printOptions horizontalCentered="1"/>
  <pageMargins left="0.25" right="0.25" top="0.75" bottom="0.75" header="0.3" footer="0.3"/>
  <pageSetup paperSize="9" scale="61" fitToHeight="0" orientation="landscape" r:id="rId1"/>
  <headerFooter>
    <oddHeader>&amp;LRoční plán veřejných zakázek&amp;ROdbor majetkoprávní a veřejných zakázek</oddHeader>
    <oddFooter>&amp;CStránka &amp;P</oddFooter>
  </headerFooter>
  <ignoredErrors>
    <ignoredError sqref="I44 I76:J78 I74:J7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2013-06-28T09:16:13Z</cp:lastPrinted>
  <dcterms:created xsi:type="dcterms:W3CDTF">2006-10-17T13:37:20Z</dcterms:created>
  <dcterms:modified xsi:type="dcterms:W3CDTF">2023-02-02T10:38:43Z</dcterms:modified>
</cp:coreProperties>
</file>