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12540" windowHeight="8415" firstSheet="1" activeTab="2"/>
  </bookViews>
  <sheets>
    <sheet name="Příloha" sheetId="1" r:id="rId1"/>
    <sheet name="List1" sheetId="2" r:id="rId2"/>
    <sheet name="programI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<sst xmlns="http://schemas.openxmlformats.org/spreadsheetml/2006/main" count="141" uniqueCount="121">
  <si>
    <t>č.účtu</t>
  </si>
  <si>
    <t>Praha</t>
  </si>
  <si>
    <t>5157998/6000</t>
  </si>
  <si>
    <t>Plzeňský</t>
  </si>
  <si>
    <t>1033001661/5500</t>
  </si>
  <si>
    <t>Jihomoravský</t>
  </si>
  <si>
    <t>27-7203250247/0100</t>
  </si>
  <si>
    <t>kód kraje</t>
  </si>
  <si>
    <t>Ústecký</t>
  </si>
  <si>
    <t>Pardubický</t>
  </si>
  <si>
    <t>Středočeský</t>
  </si>
  <si>
    <t>Moravskoslezský</t>
  </si>
  <si>
    <t>Jihočeský</t>
  </si>
  <si>
    <t>78-9025210267/0100</t>
  </si>
  <si>
    <t>27-6603970257/0100</t>
  </si>
  <si>
    <t>27-5538520297/0100</t>
  </si>
  <si>
    <t>170320242/0300</t>
  </si>
  <si>
    <t>Karlovarský</t>
  </si>
  <si>
    <t>Liberecký</t>
  </si>
  <si>
    <t>Královehradecký</t>
  </si>
  <si>
    <t>Vysočina</t>
  </si>
  <si>
    <t>Olomoucký</t>
  </si>
  <si>
    <t>Zlínský</t>
  </si>
  <si>
    <t>27-5622800267/0100</t>
  </si>
  <si>
    <t>19-7964000277/0100</t>
  </si>
  <si>
    <t>78-7544530247/0100</t>
  </si>
  <si>
    <t>4050004999/6800</t>
  </si>
  <si>
    <t>27-4228120277/0100</t>
  </si>
  <si>
    <t>27-1925410217/0100</t>
  </si>
  <si>
    <t xml:space="preserve"> název KÚ</t>
  </si>
  <si>
    <t>Celkem</t>
  </si>
  <si>
    <r>
      <t xml:space="preserve">§3551/pol.5372 </t>
    </r>
    <r>
      <rPr>
        <b/>
        <i/>
        <sz val="8"/>
        <rFont val="Arial CE"/>
        <family val="2"/>
      </rPr>
      <t>v Kč</t>
    </r>
  </si>
  <si>
    <r>
      <t xml:space="preserve">§3551/pol.5375 </t>
    </r>
    <r>
      <rPr>
        <b/>
        <i/>
        <sz val="8"/>
        <rFont val="Arial CE"/>
        <family val="2"/>
      </rPr>
      <t>v Kč</t>
    </r>
  </si>
  <si>
    <r>
      <t xml:space="preserve">§5395/pol.5372 </t>
    </r>
    <r>
      <rPr>
        <b/>
        <i/>
        <sz val="8"/>
        <rFont val="Arial CE"/>
        <family val="2"/>
      </rPr>
      <t>v Kč</t>
    </r>
  </si>
  <si>
    <r>
      <t xml:space="preserve">§5395/pol.5375 </t>
    </r>
    <r>
      <rPr>
        <b/>
        <i/>
        <sz val="8"/>
        <rFont val="Arial CE"/>
        <family val="2"/>
      </rPr>
      <t>v Kč</t>
    </r>
  </si>
  <si>
    <t>KDT 33163</t>
  </si>
  <si>
    <t>KDT 33122</t>
  </si>
  <si>
    <t>882733379/0800</t>
  </si>
  <si>
    <t>Příloha k platebnímu poukazu čj.  20 522/2003-24</t>
  </si>
  <si>
    <t>ze dne 24.9.2003</t>
  </si>
  <si>
    <t>vratka</t>
  </si>
  <si>
    <t>využité prostředky</t>
  </si>
  <si>
    <t xml:space="preserve">poskytnutá částka </t>
  </si>
  <si>
    <t>vyčleněná částka</t>
  </si>
  <si>
    <t>nevyužité prostředky</t>
  </si>
  <si>
    <t xml:space="preserve">Programy NS  </t>
  </si>
  <si>
    <t xml:space="preserve">Program NS </t>
  </si>
  <si>
    <t xml:space="preserve"> celkem</t>
  </si>
  <si>
    <t>celkem</t>
  </si>
  <si>
    <t>Vyúčtování dotací 2007 - náhradní stravování  (NS)</t>
  </si>
  <si>
    <t>II - soukromé školství</t>
  </si>
  <si>
    <t>II - církevní školství</t>
  </si>
  <si>
    <t>I - krajské a obecní školství</t>
  </si>
  <si>
    <t>-</t>
  </si>
  <si>
    <t>Příjemce dotace</t>
  </si>
  <si>
    <t>Číso rozhodnutí</t>
  </si>
  <si>
    <t>Kontakt: Dagmar Jeřábková, tel.: 257193597</t>
  </si>
  <si>
    <t>"Náhradní stravování dětí, žáků a studentů krajského a obecního školství"</t>
  </si>
  <si>
    <t>Tabulka č. 1</t>
  </si>
  <si>
    <t>Žadatel - příjemce dotace</t>
  </si>
  <si>
    <t>viz tabulka č. 2</t>
  </si>
  <si>
    <t>Tabulka č. 2</t>
  </si>
  <si>
    <t>"Náhradní stravování dětí, žáků a studentů škol a školských zařízení, která nejsou zřízena krajem, obcí nebo svazkem obcí"</t>
  </si>
  <si>
    <t>SŠ-COPT Uherský Brod, IČ: 15527816</t>
  </si>
  <si>
    <t>ZŠ a MŠ Tavíkovice, IČ: 70992045</t>
  </si>
  <si>
    <t>SŠT Ústí nad Labem, IČ: 18385079</t>
  </si>
  <si>
    <t>SPŠ Hronov, IČ: 14450356</t>
  </si>
  <si>
    <t>Gym. Uherské Hradiště, IČ: 60371684</t>
  </si>
  <si>
    <t>ZŠ a MŠ Partutovice, IČ: 70982571</t>
  </si>
  <si>
    <t>MŠ Rodinov, 70988854</t>
  </si>
  <si>
    <t>Masarykova ZŠ Broumov, IČ: 00857742</t>
  </si>
  <si>
    <t>SOŠ a SOU Chrudim, IČ: 13582259</t>
  </si>
  <si>
    <t>MŠ Žichovice, IČ: 60610727</t>
  </si>
  <si>
    <t>SZŠ Turnov, IČ: 00581071</t>
  </si>
  <si>
    <t>SOŠ a Gymn. Liberec, IČ: 00671274</t>
  </si>
  <si>
    <t>MŠ Pluhův Žďár, IČ: 70985103</t>
  </si>
  <si>
    <t>ZŠ a MŠ Kolešovice, IČ: 70946060</t>
  </si>
  <si>
    <t>SŠ gastronomie a služeb Zlín, IČ: 00545121</t>
  </si>
  <si>
    <t>SOŠ a SOU Šumperk, IČ: 00851167</t>
  </si>
  <si>
    <t>VOŠ a SŠ automobilní Zábřeh, IČ: 577324</t>
  </si>
  <si>
    <t>SŠ potravinářská Smiřice, IČ: 15061507</t>
  </si>
  <si>
    <t>ZŠ a MŠ Cehnice, IČ: 70994285</t>
  </si>
  <si>
    <t>SPŠ Trutnov, IČ: 69174415</t>
  </si>
  <si>
    <t>ZŠ Dolní Slivno, IČ: 71007245</t>
  </si>
  <si>
    <t>SOŠ a SOU Neratovice, IČ: 68383495</t>
  </si>
  <si>
    <t>ZŠ Seč, IČ: 70992606</t>
  </si>
  <si>
    <t>SPŠ Uherský Brod, IČ: 14450437</t>
  </si>
  <si>
    <t>ZŠ Pečky, IČ: 49862456</t>
  </si>
  <si>
    <t>SŠE Lipník, IČ: 00845370</t>
  </si>
  <si>
    <t>Gymnázium, SOŠ a SOU Kaplice, IČ: 75050081</t>
  </si>
  <si>
    <t>SŠ Lutín, IČ: 66935733</t>
  </si>
  <si>
    <t>SOU obchodní Prostějov, IČ: 00544612</t>
  </si>
  <si>
    <t>MŠ Olbramkostel, IČ: 71001662</t>
  </si>
  <si>
    <t>MŠ Mečeříž, IČ: 75056551</t>
  </si>
  <si>
    <t>ZŠ a MŠ Srní, IČ: 70987629</t>
  </si>
  <si>
    <t>VOŠ a SPŠ České Budějovice, IČ: 00582158</t>
  </si>
  <si>
    <t>SŠ technická Jihlava, IČ: 13695461</t>
  </si>
  <si>
    <t>ZŠ a MŠ Linpník, IČ: 70988803</t>
  </si>
  <si>
    <t>SŠT Žďár nad Sázavou, IČ:00226106</t>
  </si>
  <si>
    <t>MŠ Radkov, IČ: 71002812</t>
  </si>
  <si>
    <t>ZŠ a MŠ Mrákotín, IČ: 70994846</t>
  </si>
  <si>
    <t>SŠP Olomouc, IČ:00848778</t>
  </si>
  <si>
    <t>ZŠ Sloupnice, IČ: 61235059</t>
  </si>
  <si>
    <t>ZŠ a MŠ Hronov, IČ:70995397</t>
  </si>
  <si>
    <t>SŠ Brno, IČ: 15530213</t>
  </si>
  <si>
    <t>SOŠ a SOU Hradec Králové, IČ: 00175790</t>
  </si>
  <si>
    <t>ZŠ Broumov, IČ:48623008</t>
  </si>
  <si>
    <t>ZŠ a MŠ Měník, IČ: 71006176</t>
  </si>
  <si>
    <t>SŠSS Ostrava-Hrabůvka, IČ: 00577260</t>
  </si>
  <si>
    <t>ZŠ a MŠ Svojšín, IČ: 70993190</t>
  </si>
  <si>
    <t>DD a MŠ speciální Beroun, IČ: 47511753</t>
  </si>
  <si>
    <t>ZŠ Žichovice, IČ: 60610719</t>
  </si>
  <si>
    <t>ZŠ Radostín, IČ: 72744961</t>
  </si>
  <si>
    <t>OA a VOŠ Ostrava - Mariánské Hory, IČ: 00602086</t>
  </si>
  <si>
    <t>ZŠ spec. Diakonie ČCE Merklín, IČ: 71197583</t>
  </si>
  <si>
    <t>SOU stravování a služeb Karlovy Vary, IČ: 00520055</t>
  </si>
  <si>
    <t>Přiděleno (Kč)</t>
  </si>
  <si>
    <t>Vratka (Kč)</t>
  </si>
  <si>
    <t>Využito (Kč)</t>
  </si>
  <si>
    <t xml:space="preserve">Přiděleno (Kč) </t>
  </si>
  <si>
    <t>Seznam žadatelů o dotace na zajištění náhradního školního stravování podle § 122 odst. 4 zákona č. 561/2004 Sb., o předškolním, základním, středním, vyšším odborném a jiném vzdělávání (školský zákon), v roce 2008 a výše poskytnutých a využitých dotačních prostředků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</si>
</sst>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E+00"/>
    <numFmt numFmtId="168" formatCode="[$€-2]\ #\ ##,000_);[Red]\([$€-2]\ #\ ##,000\)"/>
  </numFmts>
  <fonts count="57">
    <font>
      <sz val="10"/>
      <name val="Arial CE"/>
      <family val="0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i/>
      <sz val="8"/>
      <name val="Arial CE"/>
      <family val="2"/>
    </font>
    <font>
      <sz val="8"/>
      <name val="Arial CE"/>
      <family val="0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2"/>
      <color indexed="17"/>
      <name val="Arial CE"/>
      <family val="0"/>
    </font>
    <font>
      <b/>
      <sz val="10"/>
      <color indexed="17"/>
      <name val="Arial CE"/>
      <family val="0"/>
    </font>
    <font>
      <b/>
      <sz val="12"/>
      <color indexed="12"/>
      <name val="Arial CE"/>
      <family val="0"/>
    </font>
    <font>
      <b/>
      <sz val="10"/>
      <color indexed="12"/>
      <name val="Arial CE"/>
      <family val="0"/>
    </font>
    <font>
      <b/>
      <sz val="12"/>
      <color indexed="48"/>
      <name val="Arial CE"/>
      <family val="0"/>
    </font>
    <font>
      <b/>
      <sz val="10"/>
      <color indexed="48"/>
      <name val="Arial CE"/>
      <family val="0"/>
    </font>
    <font>
      <sz val="12"/>
      <name val="Arial CE"/>
      <family val="0"/>
    </font>
    <font>
      <sz val="11"/>
      <name val="Times New Roman"/>
      <family val="1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43" fontId="16" fillId="35" borderId="15" xfId="0" applyNumberFormat="1" applyFont="1" applyFill="1" applyBorder="1" applyAlignment="1">
      <alignment horizontal="right" vertical="center"/>
    </xf>
    <xf numFmtId="43" fontId="16" fillId="35" borderId="16" xfId="0" applyNumberFormat="1" applyFont="1" applyFill="1" applyBorder="1" applyAlignment="1">
      <alignment horizontal="right" vertical="center"/>
    </xf>
    <xf numFmtId="43" fontId="16" fillId="36" borderId="10" xfId="0" applyNumberFormat="1" applyFont="1" applyFill="1" applyBorder="1" applyAlignment="1">
      <alignment vertical="center"/>
    </xf>
    <xf numFmtId="43" fontId="16" fillId="36" borderId="17" xfId="0" applyNumberFormat="1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wrapText="1"/>
    </xf>
    <xf numFmtId="3" fontId="9" fillId="34" borderId="22" xfId="0" applyNumberFormat="1" applyFont="1" applyFill="1" applyBorder="1" applyAlignment="1">
      <alignment horizontal="center" vertical="center"/>
    </xf>
    <xf numFmtId="43" fontId="9" fillId="34" borderId="23" xfId="0" applyNumberFormat="1" applyFont="1" applyFill="1" applyBorder="1" applyAlignment="1">
      <alignment vertical="center"/>
    </xf>
    <xf numFmtId="43" fontId="9" fillId="34" borderId="24" xfId="0" applyNumberFormat="1" applyFont="1" applyFill="1" applyBorder="1" applyAlignment="1">
      <alignment vertical="center"/>
    </xf>
    <xf numFmtId="43" fontId="16" fillId="36" borderId="10" xfId="0" applyNumberFormat="1" applyFont="1" applyFill="1" applyBorder="1" applyAlignment="1">
      <alignment horizontal="right" vertical="center"/>
    </xf>
    <xf numFmtId="0" fontId="16" fillId="35" borderId="25" xfId="0" applyFont="1" applyFill="1" applyBorder="1" applyAlignment="1">
      <alignment vertical="center"/>
    </xf>
    <xf numFmtId="0" fontId="16" fillId="36" borderId="26" xfId="0" applyFont="1" applyFill="1" applyBorder="1" applyAlignment="1">
      <alignment vertical="center"/>
    </xf>
    <xf numFmtId="0" fontId="16" fillId="37" borderId="27" xfId="0" applyFont="1" applyFill="1" applyBorder="1" applyAlignment="1">
      <alignment vertical="center"/>
    </xf>
    <xf numFmtId="43" fontId="16" fillId="37" borderId="28" xfId="0" applyNumberFormat="1" applyFont="1" applyFill="1" applyBorder="1" applyAlignment="1">
      <alignment vertical="center"/>
    </xf>
    <xf numFmtId="43" fontId="16" fillId="37" borderId="29" xfId="0" applyNumberFormat="1" applyFont="1" applyFill="1" applyBorder="1" applyAlignment="1">
      <alignment vertical="center"/>
    </xf>
    <xf numFmtId="43" fontId="9" fillId="34" borderId="30" xfId="0" applyNumberFormat="1" applyFont="1" applyFill="1" applyBorder="1" applyAlignment="1">
      <alignment vertical="center"/>
    </xf>
    <xf numFmtId="0" fontId="8" fillId="34" borderId="3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3" fontId="0" fillId="0" borderId="10" xfId="0" applyNumberFormat="1" applyBorder="1" applyAlignment="1" applyProtection="1">
      <alignment/>
      <protection locked="0"/>
    </xf>
    <xf numFmtId="43" fontId="0" fillId="0" borderId="17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43" fontId="0" fillId="0" borderId="10" xfId="0" applyNumberFormat="1" applyFill="1" applyBorder="1" applyAlignment="1" applyProtection="1">
      <alignment/>
      <protection locked="0"/>
    </xf>
    <xf numFmtId="43" fontId="0" fillId="0" borderId="17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3" fontId="0" fillId="0" borderId="15" xfId="0" applyNumberFormat="1" applyBorder="1" applyAlignment="1" applyProtection="1">
      <alignment/>
      <protection locked="0"/>
    </xf>
    <xf numFmtId="43" fontId="0" fillId="0" borderId="16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43" fontId="0" fillId="0" borderId="32" xfId="0" applyNumberFormat="1" applyBorder="1" applyAlignment="1" applyProtection="1">
      <alignment/>
      <protection locked="0"/>
    </xf>
    <xf numFmtId="43" fontId="0" fillId="0" borderId="33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37" borderId="28" xfId="0" applyFont="1" applyFill="1" applyBorder="1" applyAlignment="1" applyProtection="1">
      <alignment horizontal="center" vertical="center" wrapText="1"/>
      <protection locked="0"/>
    </xf>
    <xf numFmtId="0" fontId="3" fillId="37" borderId="29" xfId="0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3" fillId="37" borderId="35" xfId="0" applyFont="1" applyFill="1" applyBorder="1" applyAlignment="1" applyProtection="1">
      <alignment horizontal="center" vertical="center" wrapText="1"/>
      <protection locked="0"/>
    </xf>
    <xf numFmtId="0" fontId="3" fillId="37" borderId="36" xfId="0" applyFont="1" applyFill="1" applyBorder="1" applyAlignment="1" applyProtection="1">
      <alignment horizontal="center" vertical="center" wrapText="1"/>
      <protection locked="0"/>
    </xf>
    <xf numFmtId="0" fontId="3" fillId="37" borderId="37" xfId="0" applyFont="1" applyFill="1" applyBorder="1" applyAlignment="1" applyProtection="1">
      <alignment horizontal="center" vertical="center" wrapText="1"/>
      <protection locked="0"/>
    </xf>
    <xf numFmtId="0" fontId="3" fillId="37" borderId="25" xfId="0" applyFont="1" applyFill="1" applyBorder="1" applyAlignment="1" applyProtection="1">
      <alignment horizontal="center" vertical="center" wrapText="1"/>
      <protection locked="0"/>
    </xf>
    <xf numFmtId="0" fontId="3" fillId="37" borderId="15" xfId="0" applyFont="1" applyFill="1" applyBorder="1" applyAlignment="1" applyProtection="1">
      <alignment horizontal="center" vertical="center" wrapText="1"/>
      <protection locked="0"/>
    </xf>
    <xf numFmtId="0" fontId="3" fillId="37" borderId="16" xfId="0" applyFont="1" applyFill="1" applyBorder="1" applyAlignment="1" applyProtection="1">
      <alignment horizontal="center" vertical="center" wrapText="1"/>
      <protection locked="0"/>
    </xf>
    <xf numFmtId="0" fontId="3" fillId="37" borderId="27" xfId="0" applyFont="1" applyFill="1" applyBorder="1" applyAlignment="1" applyProtection="1">
      <alignment horizontal="center" vertical="center" wrapText="1"/>
      <protection locked="0"/>
    </xf>
    <xf numFmtId="43" fontId="3" fillId="37" borderId="25" xfId="0" applyNumberFormat="1" applyFont="1" applyFill="1" applyBorder="1" applyAlignment="1" applyProtection="1">
      <alignment horizontal="center" vertical="center" wrapText="1"/>
      <protection locked="0"/>
    </xf>
    <xf numFmtId="43" fontId="3" fillId="37" borderId="15" xfId="0" applyNumberFormat="1" applyFont="1" applyFill="1" applyBorder="1" applyAlignment="1" applyProtection="1">
      <alignment horizontal="center" vertical="center" wrapText="1"/>
      <protection locked="0"/>
    </xf>
    <xf numFmtId="43" fontId="3" fillId="37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 locked="0"/>
    </xf>
    <xf numFmtId="0" fontId="4" fillId="0" borderId="37" xfId="0" applyFont="1" applyBorder="1" applyAlignment="1" applyProtection="1">
      <alignment wrapText="1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3" fillId="37" borderId="36" xfId="0" applyFont="1" applyFill="1" applyBorder="1" applyAlignment="1" applyProtection="1">
      <alignment horizontal="center" wrapText="1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/>
      <protection locked="0"/>
    </xf>
    <xf numFmtId="43" fontId="0" fillId="0" borderId="40" xfId="0" applyNumberFormat="1" applyFill="1" applyBorder="1" applyAlignment="1" applyProtection="1">
      <alignment/>
      <protection locked="0"/>
    </xf>
    <xf numFmtId="43" fontId="0" fillId="0" borderId="41" xfId="0" applyNumberFormat="1" applyFill="1" applyBorder="1" applyAlignment="1" applyProtection="1">
      <alignment/>
      <protection locked="0"/>
    </xf>
    <xf numFmtId="0" fontId="3" fillId="37" borderId="13" xfId="0" applyFont="1" applyFill="1" applyBorder="1" applyAlignment="1" applyProtection="1">
      <alignment horizontal="center" vertical="center" wrapText="1"/>
      <protection locked="0"/>
    </xf>
    <xf numFmtId="0" fontId="3" fillId="37" borderId="31" xfId="0" applyFont="1" applyFill="1" applyBorder="1" applyAlignment="1" applyProtection="1">
      <alignment horizontal="center" vertical="center" wrapText="1"/>
      <protection locked="0"/>
    </xf>
    <xf numFmtId="0" fontId="3" fillId="37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1">
      <selection activeCell="B18" sqref="B18:D18"/>
    </sheetView>
  </sheetViews>
  <sheetFormatPr defaultColWidth="9.00390625" defaultRowHeight="12.75"/>
  <cols>
    <col min="1" max="1" width="4.25390625" style="0" customWidth="1"/>
    <col min="2" max="2" width="14.375" style="0" customWidth="1"/>
    <col min="3" max="3" width="18.25390625" style="0" bestFit="1" customWidth="1"/>
    <col min="5" max="5" width="10.625" style="0" customWidth="1"/>
    <col min="6" max="6" width="10.125" style="0" customWidth="1"/>
    <col min="7" max="7" width="10.00390625" style="0" customWidth="1"/>
    <col min="8" max="8" width="9.875" style="0" customWidth="1"/>
    <col min="9" max="9" width="10.125" style="0" bestFit="1" customWidth="1"/>
  </cols>
  <sheetData>
    <row r="1" s="6" customFormat="1" ht="18">
      <c r="A1" s="5" t="s">
        <v>38</v>
      </c>
    </row>
    <row r="2" spans="1:2" s="18" customFormat="1" ht="12.75">
      <c r="A2" s="1"/>
      <c r="B2" s="18" t="s">
        <v>39</v>
      </c>
    </row>
    <row r="3" s="6" customFormat="1" ht="18">
      <c r="A3" s="5"/>
    </row>
    <row r="4" ht="12.75">
      <c r="A4" s="1"/>
    </row>
    <row r="5" spans="1:9" s="2" customFormat="1" ht="36.75">
      <c r="A5" s="3"/>
      <c r="B5" s="9" t="s">
        <v>29</v>
      </c>
      <c r="C5" s="9" t="s">
        <v>0</v>
      </c>
      <c r="D5" s="9" t="s">
        <v>7</v>
      </c>
      <c r="E5" s="8" t="s">
        <v>31</v>
      </c>
      <c r="F5" s="8" t="s">
        <v>32</v>
      </c>
      <c r="G5" s="8" t="s">
        <v>33</v>
      </c>
      <c r="H5" s="8" t="s">
        <v>34</v>
      </c>
      <c r="I5" s="11" t="s">
        <v>30</v>
      </c>
    </row>
    <row r="6" spans="1:9" s="2" customFormat="1" ht="14.25" customHeight="1">
      <c r="A6" s="3"/>
      <c r="B6" s="9"/>
      <c r="C6" s="9"/>
      <c r="D6" s="9"/>
      <c r="E6" s="10" t="s">
        <v>35</v>
      </c>
      <c r="F6" s="10" t="s">
        <v>35</v>
      </c>
      <c r="G6" s="10" t="s">
        <v>36</v>
      </c>
      <c r="H6" s="10" t="s">
        <v>36</v>
      </c>
      <c r="I6" s="11"/>
    </row>
    <row r="7" spans="1:9" s="2" customFormat="1" ht="14.25" customHeight="1">
      <c r="A7" s="3"/>
      <c r="B7" s="7" t="s">
        <v>1</v>
      </c>
      <c r="C7" s="7" t="s">
        <v>2</v>
      </c>
      <c r="D7" s="12">
        <v>110</v>
      </c>
      <c r="E7" s="14">
        <v>177000</v>
      </c>
      <c r="F7" s="14">
        <v>423000</v>
      </c>
      <c r="G7" s="14">
        <v>0</v>
      </c>
      <c r="H7" s="14">
        <v>600000</v>
      </c>
      <c r="I7" s="15">
        <f aca="true" t="shared" si="0" ref="I7:I22">SUM(E7:H7)</f>
        <v>1200000</v>
      </c>
    </row>
    <row r="8" spans="1:9" s="2" customFormat="1" ht="12.75">
      <c r="A8" s="7"/>
      <c r="B8" s="4" t="s">
        <v>10</v>
      </c>
      <c r="C8" s="4" t="s">
        <v>14</v>
      </c>
      <c r="D8" s="13">
        <v>210</v>
      </c>
      <c r="E8" s="16">
        <v>105000</v>
      </c>
      <c r="F8" s="14">
        <v>590000</v>
      </c>
      <c r="G8" s="16">
        <v>116000</v>
      </c>
      <c r="H8" s="14">
        <v>579000</v>
      </c>
      <c r="I8" s="15">
        <f t="shared" si="0"/>
        <v>1390000</v>
      </c>
    </row>
    <row r="9" spans="1:9" s="2" customFormat="1" ht="12.75">
      <c r="A9" s="7"/>
      <c r="B9" s="4" t="s">
        <v>12</v>
      </c>
      <c r="C9" s="4" t="s">
        <v>16</v>
      </c>
      <c r="D9" s="13">
        <v>310</v>
      </c>
      <c r="E9" s="16">
        <v>114000</v>
      </c>
      <c r="F9" s="14">
        <v>327000</v>
      </c>
      <c r="G9" s="16">
        <v>72000</v>
      </c>
      <c r="H9" s="14">
        <v>369000</v>
      </c>
      <c r="I9" s="15">
        <f t="shared" si="0"/>
        <v>882000</v>
      </c>
    </row>
    <row r="10" spans="1:9" s="2" customFormat="1" ht="12.75">
      <c r="A10" s="7"/>
      <c r="B10" s="4" t="s">
        <v>3</v>
      </c>
      <c r="C10" s="4" t="s">
        <v>4</v>
      </c>
      <c r="D10" s="13">
        <v>320</v>
      </c>
      <c r="E10" s="16">
        <v>184000</v>
      </c>
      <c r="F10" s="14">
        <v>184000</v>
      </c>
      <c r="G10" s="16">
        <v>184000</v>
      </c>
      <c r="H10" s="14">
        <v>184000</v>
      </c>
      <c r="I10" s="15">
        <f t="shared" si="0"/>
        <v>736000</v>
      </c>
    </row>
    <row r="11" spans="1:9" ht="12.75">
      <c r="A11" s="7"/>
      <c r="B11" s="4" t="s">
        <v>17</v>
      </c>
      <c r="C11" s="4" t="s">
        <v>23</v>
      </c>
      <c r="D11" s="13">
        <v>410</v>
      </c>
      <c r="E11" s="16">
        <v>160000</v>
      </c>
      <c r="F11" s="16">
        <v>53000</v>
      </c>
      <c r="G11" s="16">
        <v>164000</v>
      </c>
      <c r="H11" s="16">
        <v>49000</v>
      </c>
      <c r="I11" s="17">
        <f t="shared" si="0"/>
        <v>426000</v>
      </c>
    </row>
    <row r="12" spans="1:9" ht="12.75">
      <c r="A12" s="7"/>
      <c r="B12" s="4" t="s">
        <v>8</v>
      </c>
      <c r="C12" s="4" t="s">
        <v>37</v>
      </c>
      <c r="D12" s="13">
        <v>420</v>
      </c>
      <c r="E12" s="16">
        <v>275000</v>
      </c>
      <c r="F12" s="16">
        <v>276000</v>
      </c>
      <c r="G12" s="16">
        <v>275000</v>
      </c>
      <c r="H12" s="16">
        <v>276000</v>
      </c>
      <c r="I12" s="17">
        <f t="shared" si="0"/>
        <v>1102000</v>
      </c>
    </row>
    <row r="13" spans="1:9" ht="12.75">
      <c r="A13" s="4"/>
      <c r="B13" s="4" t="s">
        <v>18</v>
      </c>
      <c r="C13" s="4" t="s">
        <v>24</v>
      </c>
      <c r="D13" s="13">
        <v>510</v>
      </c>
      <c r="E13" s="16">
        <v>63000</v>
      </c>
      <c r="F13" s="16">
        <v>216000</v>
      </c>
      <c r="G13" s="16">
        <v>36000</v>
      </c>
      <c r="H13" s="16">
        <v>243000</v>
      </c>
      <c r="I13" s="17">
        <f t="shared" si="0"/>
        <v>558000</v>
      </c>
    </row>
    <row r="14" spans="1:9" ht="12.75">
      <c r="A14" s="4"/>
      <c r="B14" s="4" t="s">
        <v>19</v>
      </c>
      <c r="C14" s="4" t="s">
        <v>25</v>
      </c>
      <c r="D14" s="13">
        <v>520</v>
      </c>
      <c r="E14" s="16">
        <v>193000</v>
      </c>
      <c r="F14" s="16">
        <v>194000</v>
      </c>
      <c r="G14" s="16">
        <v>193000</v>
      </c>
      <c r="H14" s="16">
        <v>194000</v>
      </c>
      <c r="I14" s="17">
        <f t="shared" si="0"/>
        <v>774000</v>
      </c>
    </row>
    <row r="15" spans="1:9" ht="12.75">
      <c r="A15" s="4"/>
      <c r="B15" s="4" t="s">
        <v>9</v>
      </c>
      <c r="C15" s="4" t="s">
        <v>13</v>
      </c>
      <c r="D15" s="13">
        <v>530</v>
      </c>
      <c r="E15" s="16">
        <v>171000</v>
      </c>
      <c r="F15" s="16">
        <v>171000</v>
      </c>
      <c r="G15" s="16">
        <v>171000</v>
      </c>
      <c r="H15" s="16">
        <v>171000</v>
      </c>
      <c r="I15" s="17">
        <f t="shared" si="0"/>
        <v>684000</v>
      </c>
    </row>
    <row r="16" spans="1:9" ht="12.75">
      <c r="A16" s="4"/>
      <c r="B16" s="4" t="s">
        <v>20</v>
      </c>
      <c r="C16" s="4" t="s">
        <v>26</v>
      </c>
      <c r="D16" s="13">
        <v>610</v>
      </c>
      <c r="E16" s="16">
        <v>128000</v>
      </c>
      <c r="F16" s="16">
        <v>268000</v>
      </c>
      <c r="G16" s="16">
        <v>104000</v>
      </c>
      <c r="H16" s="16">
        <v>292000</v>
      </c>
      <c r="I16" s="17">
        <f t="shared" si="0"/>
        <v>792000</v>
      </c>
    </row>
    <row r="17" spans="1:9" ht="12.75">
      <c r="A17" s="4"/>
      <c r="B17" s="4" t="s">
        <v>5</v>
      </c>
      <c r="C17" s="4" t="s">
        <v>6</v>
      </c>
      <c r="D17" s="13">
        <v>620</v>
      </c>
      <c r="E17" s="16">
        <v>146000</v>
      </c>
      <c r="F17" s="16">
        <v>608000</v>
      </c>
      <c r="G17" s="16">
        <v>272000</v>
      </c>
      <c r="H17" s="16">
        <v>482000</v>
      </c>
      <c r="I17" s="17">
        <f t="shared" si="0"/>
        <v>1508000</v>
      </c>
    </row>
    <row r="18" spans="1:9" ht="12.75">
      <c r="A18" s="4"/>
      <c r="B18" s="4" t="s">
        <v>21</v>
      </c>
      <c r="C18" s="4" t="s">
        <v>27</v>
      </c>
      <c r="D18" s="13">
        <v>710</v>
      </c>
      <c r="E18" s="16">
        <v>222000</v>
      </c>
      <c r="F18" s="16">
        <v>222000</v>
      </c>
      <c r="G18" s="16">
        <v>222000</v>
      </c>
      <c r="H18" s="16">
        <v>222000</v>
      </c>
      <c r="I18" s="17">
        <f t="shared" si="0"/>
        <v>888000</v>
      </c>
    </row>
    <row r="19" spans="1:9" ht="12.75">
      <c r="A19" s="4"/>
      <c r="B19" s="4" t="s">
        <v>11</v>
      </c>
      <c r="C19" s="4" t="s">
        <v>15</v>
      </c>
      <c r="D19" s="4">
        <v>810</v>
      </c>
      <c r="E19" s="16">
        <v>0</v>
      </c>
      <c r="F19" s="16">
        <v>894000</v>
      </c>
      <c r="G19" s="16">
        <v>0</v>
      </c>
      <c r="H19" s="16">
        <v>894000</v>
      </c>
      <c r="I19" s="17">
        <f>SUM(E19:H19)</f>
        <v>1788000</v>
      </c>
    </row>
    <row r="20" spans="1:9" ht="12.75">
      <c r="A20" s="4"/>
      <c r="B20" s="4" t="s">
        <v>22</v>
      </c>
      <c r="C20" s="4" t="s">
        <v>28</v>
      </c>
      <c r="D20" s="13">
        <v>720</v>
      </c>
      <c r="E20" s="16">
        <v>4000</v>
      </c>
      <c r="F20" s="16">
        <v>403000</v>
      </c>
      <c r="G20" s="16">
        <v>4000</v>
      </c>
      <c r="H20" s="16">
        <v>403000</v>
      </c>
      <c r="I20" s="17">
        <f t="shared" si="0"/>
        <v>814000</v>
      </c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17" t="s">
        <v>30</v>
      </c>
      <c r="D22" s="17"/>
      <c r="E22" s="17">
        <f>SUM(E7:E20)</f>
        <v>1942000</v>
      </c>
      <c r="F22" s="17">
        <f>SUM(F7:F20)</f>
        <v>4829000</v>
      </c>
      <c r="G22" s="17">
        <f>SUM(G7:G20)</f>
        <v>1813000</v>
      </c>
      <c r="H22" s="17">
        <f>SUM(H7:H20)</f>
        <v>4958000</v>
      </c>
      <c r="I22" s="17">
        <f t="shared" si="0"/>
        <v>13542000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29.75390625" style="0" customWidth="1"/>
    <col min="2" max="2" width="28.625" style="0" customWidth="1"/>
    <col min="3" max="3" width="28.00390625" style="0" customWidth="1"/>
    <col min="4" max="4" width="31.625" style="0" customWidth="1"/>
    <col min="5" max="5" width="22.625" style="0" customWidth="1"/>
    <col min="6" max="6" width="21.375" style="0" customWidth="1"/>
  </cols>
  <sheetData>
    <row r="1" spans="1:4" s="19" customFormat="1" ht="48" customHeight="1">
      <c r="A1" s="111" t="s">
        <v>49</v>
      </c>
      <c r="B1" s="111"/>
      <c r="C1" s="111"/>
      <c r="D1" s="111"/>
    </row>
    <row r="2" spans="1:4" s="19" customFormat="1" ht="48" customHeight="1" thickBot="1">
      <c r="A2" s="21"/>
      <c r="B2" s="21"/>
      <c r="C2" s="21"/>
      <c r="D2" s="21"/>
    </row>
    <row r="3" spans="1:4" s="6" customFormat="1" ht="39.75" customHeight="1" thickBot="1">
      <c r="A3" s="34" t="s">
        <v>45</v>
      </c>
      <c r="B3" s="35" t="s">
        <v>43</v>
      </c>
      <c r="C3" s="59" t="s">
        <v>41</v>
      </c>
      <c r="D3" s="36" t="s">
        <v>44</v>
      </c>
    </row>
    <row r="4" spans="2:4" s="40" customFormat="1" ht="30" customHeight="1" thickBot="1">
      <c r="B4" s="58">
        <v>13000000</v>
      </c>
      <c r="C4" s="50">
        <v>-7667541.44</v>
      </c>
      <c r="D4" s="51">
        <f>SUM(B4:C4)</f>
        <v>5332458.56</v>
      </c>
    </row>
    <row r="5" spans="1:4" s="30" customFormat="1" ht="39.75" customHeight="1" thickBot="1">
      <c r="A5" s="37"/>
      <c r="B5" s="38"/>
      <c r="C5" s="39"/>
      <c r="D5" s="37"/>
    </row>
    <row r="6" spans="1:4" s="2" customFormat="1" ht="39.75" customHeight="1" thickBot="1">
      <c r="A6" s="45" t="s">
        <v>46</v>
      </c>
      <c r="B6" s="46" t="s">
        <v>42</v>
      </c>
      <c r="C6" s="47" t="s">
        <v>40</v>
      </c>
      <c r="D6" s="48" t="s">
        <v>41</v>
      </c>
    </row>
    <row r="7" spans="1:7" s="33" customFormat="1" ht="30" customHeight="1">
      <c r="A7" s="53" t="s">
        <v>50</v>
      </c>
      <c r="B7" s="41">
        <v>141912</v>
      </c>
      <c r="C7" s="41">
        <v>-2160</v>
      </c>
      <c r="D7" s="42">
        <f>SUM(B7:C7)</f>
        <v>139752</v>
      </c>
      <c r="E7" s="31"/>
      <c r="F7" s="32"/>
      <c r="G7" s="32"/>
    </row>
    <row r="8" spans="1:7" s="23" customFormat="1" ht="30" customHeight="1">
      <c r="A8" s="54" t="s">
        <v>51</v>
      </c>
      <c r="B8" s="52" t="s">
        <v>53</v>
      </c>
      <c r="C8" s="43" t="s">
        <v>53</v>
      </c>
      <c r="D8" s="44" t="s">
        <v>53</v>
      </c>
      <c r="E8" s="26"/>
      <c r="F8" s="27"/>
      <c r="G8" s="27"/>
    </row>
    <row r="9" spans="1:7" s="24" customFormat="1" ht="30" customHeight="1" thickBot="1">
      <c r="A9" s="55" t="s">
        <v>52</v>
      </c>
      <c r="B9" s="56">
        <v>8880503</v>
      </c>
      <c r="C9" s="56">
        <v>-1352713.56</v>
      </c>
      <c r="D9" s="57">
        <f>SUM(B9:C9)</f>
        <v>7527789.4399999995</v>
      </c>
      <c r="E9" s="28"/>
      <c r="F9" s="29"/>
      <c r="G9" s="29"/>
    </row>
    <row r="10" spans="1:4" s="25" customFormat="1" ht="39.75" customHeight="1" thickBot="1">
      <c r="A10" s="49" t="s">
        <v>47</v>
      </c>
      <c r="B10" s="50">
        <f>SUM(B7:B9)</f>
        <v>9022415</v>
      </c>
      <c r="C10" s="50">
        <f>SUM(C7:C9)</f>
        <v>-1354873.56</v>
      </c>
      <c r="D10" s="51">
        <f>SUM(D7:D9)</f>
        <v>7667541.4399999995</v>
      </c>
    </row>
    <row r="13" ht="12.75">
      <c r="A13" s="20"/>
    </row>
    <row r="14" ht="20.25" customHeight="1"/>
    <row r="16" spans="2:4" ht="12.75">
      <c r="B16" s="22"/>
      <c r="C16" s="22"/>
      <c r="D16" s="22"/>
    </row>
    <row r="17" ht="12.75">
      <c r="A17" s="22"/>
    </row>
    <row r="18" ht="23.2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78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23.625" style="63" customWidth="1"/>
    <col min="2" max="2" width="46.125" style="63" customWidth="1"/>
    <col min="3" max="3" width="37.375" style="63" customWidth="1"/>
    <col min="4" max="4" width="37.125" style="63" customWidth="1"/>
    <col min="5" max="5" width="34.75390625" style="63" customWidth="1"/>
    <col min="6" max="6" width="17.25390625" style="63" customWidth="1"/>
    <col min="7" max="7" width="44.125" style="63" customWidth="1"/>
    <col min="8" max="8" width="18.00390625" style="63" customWidth="1"/>
    <col min="9" max="9" width="16.625" style="63" customWidth="1"/>
    <col min="10" max="16384" width="9.125" style="63" customWidth="1"/>
  </cols>
  <sheetData>
    <row r="1" spans="1:7" s="60" customFormat="1" ht="60" customHeight="1">
      <c r="A1" s="112" t="s">
        <v>120</v>
      </c>
      <c r="B1" s="112"/>
      <c r="C1" s="112"/>
      <c r="D1" s="112"/>
      <c r="E1" s="112"/>
      <c r="F1" s="84"/>
      <c r="G1" s="84"/>
    </row>
    <row r="2" spans="1:7" s="60" customFormat="1" ht="28.5" customHeight="1">
      <c r="A2" s="83"/>
      <c r="B2" s="83"/>
      <c r="C2" s="83"/>
      <c r="D2" s="83"/>
      <c r="E2" s="83"/>
      <c r="F2" s="83"/>
      <c r="G2" s="83"/>
    </row>
    <row r="3" spans="1:7" s="60" customFormat="1" ht="39.75" customHeight="1">
      <c r="A3" s="113" t="s">
        <v>57</v>
      </c>
      <c r="B3" s="113"/>
      <c r="C3" s="113"/>
      <c r="D3" s="113"/>
      <c r="E3" s="113"/>
      <c r="F3" s="84"/>
      <c r="G3" s="84"/>
    </row>
    <row r="4" spans="1:4" s="61" customFormat="1" ht="22.5" customHeight="1" thickBot="1">
      <c r="A4" s="100" t="s">
        <v>58</v>
      </c>
      <c r="C4" s="62"/>
      <c r="D4" s="62"/>
    </row>
    <row r="5" spans="1:6" ht="41.25" customHeight="1" thickBot="1">
      <c r="A5" s="108" t="s">
        <v>55</v>
      </c>
      <c r="B5" s="109" t="s">
        <v>59</v>
      </c>
      <c r="C5" s="109" t="s">
        <v>116</v>
      </c>
      <c r="D5" s="109" t="s">
        <v>117</v>
      </c>
      <c r="E5" s="110" t="s">
        <v>118</v>
      </c>
      <c r="F5" s="79"/>
    </row>
    <row r="6" spans="1:5" ht="15" customHeight="1">
      <c r="A6" s="86">
        <v>1</v>
      </c>
      <c r="B6" s="73" t="s">
        <v>95</v>
      </c>
      <c r="C6" s="74">
        <v>91680</v>
      </c>
      <c r="D6" s="74">
        <v>-10884</v>
      </c>
      <c r="E6" s="75">
        <f aca="true" t="shared" si="0" ref="E6:E37">SUM(C6:D6)</f>
        <v>80796</v>
      </c>
    </row>
    <row r="7" spans="1:5" ht="15" customHeight="1">
      <c r="A7" s="87">
        <v>2</v>
      </c>
      <c r="B7" s="64" t="s">
        <v>87</v>
      </c>
      <c r="C7" s="65">
        <v>410841</v>
      </c>
      <c r="D7" s="65">
        <v>-62883</v>
      </c>
      <c r="E7" s="66">
        <f t="shared" si="0"/>
        <v>347958</v>
      </c>
    </row>
    <row r="8" spans="1:5" ht="15" customHeight="1">
      <c r="A8" s="87">
        <v>3</v>
      </c>
      <c r="B8" s="64" t="s">
        <v>92</v>
      </c>
      <c r="C8" s="65">
        <v>25000</v>
      </c>
      <c r="D8" s="65">
        <v>-3473.75</v>
      </c>
      <c r="E8" s="66">
        <f t="shared" si="0"/>
        <v>21526.25</v>
      </c>
    </row>
    <row r="9" spans="1:5" ht="15" customHeight="1">
      <c r="A9" s="87">
        <v>4</v>
      </c>
      <c r="B9" s="85" t="s">
        <v>84</v>
      </c>
      <c r="C9" s="65">
        <v>45000</v>
      </c>
      <c r="D9" s="65">
        <v>-12168</v>
      </c>
      <c r="E9" s="66">
        <f t="shared" si="0"/>
        <v>32832</v>
      </c>
    </row>
    <row r="10" spans="1:6" ht="15" customHeight="1">
      <c r="A10" s="88">
        <v>5</v>
      </c>
      <c r="B10" s="68" t="s">
        <v>94</v>
      </c>
      <c r="C10" s="69">
        <v>35662</v>
      </c>
      <c r="D10" s="69">
        <v>-7678.75</v>
      </c>
      <c r="E10" s="70">
        <f t="shared" si="0"/>
        <v>27983.25</v>
      </c>
      <c r="F10" s="79"/>
    </row>
    <row r="11" spans="1:6" ht="15" customHeight="1">
      <c r="A11" s="87">
        <v>6</v>
      </c>
      <c r="B11" s="64" t="s">
        <v>71</v>
      </c>
      <c r="C11" s="65">
        <v>204480</v>
      </c>
      <c r="D11" s="65">
        <v>-65508.01</v>
      </c>
      <c r="E11" s="66">
        <f t="shared" si="0"/>
        <v>138971.99</v>
      </c>
      <c r="F11" s="79"/>
    </row>
    <row r="12" spans="1:6" ht="15" customHeight="1">
      <c r="A12" s="87">
        <v>7</v>
      </c>
      <c r="B12" s="64" t="s">
        <v>98</v>
      </c>
      <c r="C12" s="65">
        <v>24600</v>
      </c>
      <c r="D12" s="65">
        <v>-4656</v>
      </c>
      <c r="E12" s="66">
        <f t="shared" si="0"/>
        <v>19944</v>
      </c>
      <c r="F12" s="79"/>
    </row>
    <row r="13" spans="1:5" ht="15" customHeight="1">
      <c r="A13" s="87">
        <v>8</v>
      </c>
      <c r="B13" s="64" t="s">
        <v>80</v>
      </c>
      <c r="C13" s="65">
        <v>35880</v>
      </c>
      <c r="D13" s="65">
        <v>-6732</v>
      </c>
      <c r="E13" s="66">
        <f t="shared" si="0"/>
        <v>29148</v>
      </c>
    </row>
    <row r="14" spans="1:5" ht="15" customHeight="1">
      <c r="A14" s="87">
        <v>9</v>
      </c>
      <c r="B14" s="64" t="s">
        <v>103</v>
      </c>
      <c r="C14" s="65">
        <v>324000</v>
      </c>
      <c r="D14" s="65">
        <v>-32160</v>
      </c>
      <c r="E14" s="66">
        <f t="shared" si="0"/>
        <v>291840</v>
      </c>
    </row>
    <row r="15" spans="1:5" ht="15" customHeight="1">
      <c r="A15" s="87">
        <v>10</v>
      </c>
      <c r="B15" s="64" t="s">
        <v>102</v>
      </c>
      <c r="C15" s="65">
        <v>342000</v>
      </c>
      <c r="D15" s="65">
        <v>-67308</v>
      </c>
      <c r="E15" s="66">
        <f t="shared" si="0"/>
        <v>274692</v>
      </c>
    </row>
    <row r="16" spans="1:5" ht="15" customHeight="1">
      <c r="A16" s="87">
        <v>11</v>
      </c>
      <c r="B16" s="64" t="s">
        <v>76</v>
      </c>
      <c r="C16" s="65">
        <v>195000</v>
      </c>
      <c r="D16" s="65">
        <v>-24885.75</v>
      </c>
      <c r="E16" s="66">
        <f t="shared" si="0"/>
        <v>170114.25</v>
      </c>
    </row>
    <row r="17" spans="1:5" ht="15" customHeight="1">
      <c r="A17" s="87">
        <v>12</v>
      </c>
      <c r="B17" s="64" t="s">
        <v>74</v>
      </c>
      <c r="C17" s="65">
        <v>30000</v>
      </c>
      <c r="D17" s="65">
        <v>-6624</v>
      </c>
      <c r="E17" s="66">
        <f t="shared" si="0"/>
        <v>23376</v>
      </c>
    </row>
    <row r="18" spans="1:5" ht="15" customHeight="1">
      <c r="A18" s="87">
        <v>13</v>
      </c>
      <c r="B18" s="64" t="s">
        <v>97</v>
      </c>
      <c r="C18" s="65">
        <v>37000</v>
      </c>
      <c r="D18" s="65">
        <v>-7856</v>
      </c>
      <c r="E18" s="66">
        <f t="shared" si="0"/>
        <v>29144</v>
      </c>
    </row>
    <row r="19" spans="1:5" ht="15" customHeight="1">
      <c r="A19" s="87">
        <v>14</v>
      </c>
      <c r="B19" s="64" t="s">
        <v>69</v>
      </c>
      <c r="C19" s="65">
        <v>21600</v>
      </c>
      <c r="D19" s="65">
        <v>-6851.25</v>
      </c>
      <c r="E19" s="66">
        <f t="shared" si="0"/>
        <v>14748.75</v>
      </c>
    </row>
    <row r="20" spans="1:5" ht="15" customHeight="1">
      <c r="A20" s="87">
        <v>15</v>
      </c>
      <c r="B20" s="64" t="s">
        <v>70</v>
      </c>
      <c r="C20" s="65">
        <v>295290</v>
      </c>
      <c r="D20" s="65">
        <v>-32607</v>
      </c>
      <c r="E20" s="66">
        <f t="shared" si="0"/>
        <v>262683</v>
      </c>
    </row>
    <row r="21" spans="1:5" ht="15" customHeight="1">
      <c r="A21" s="87">
        <v>16</v>
      </c>
      <c r="B21" s="64" t="s">
        <v>106</v>
      </c>
      <c r="C21" s="65">
        <v>451620</v>
      </c>
      <c r="D21" s="65">
        <v>-31581</v>
      </c>
      <c r="E21" s="66">
        <f t="shared" si="0"/>
        <v>420039</v>
      </c>
    </row>
    <row r="22" spans="1:5" ht="15" customHeight="1">
      <c r="A22" s="87">
        <v>17</v>
      </c>
      <c r="B22" s="64" t="s">
        <v>100</v>
      </c>
      <c r="C22" s="65">
        <v>80000</v>
      </c>
      <c r="D22" s="65">
        <v>-8218.25</v>
      </c>
      <c r="E22" s="66">
        <f t="shared" si="0"/>
        <v>71781.75</v>
      </c>
    </row>
    <row r="23" spans="1:5" ht="15" customHeight="1">
      <c r="A23" s="87">
        <v>18</v>
      </c>
      <c r="B23" s="64" t="s">
        <v>93</v>
      </c>
      <c r="C23" s="65">
        <v>51030</v>
      </c>
      <c r="D23" s="65">
        <v>-21816</v>
      </c>
      <c r="E23" s="66">
        <f t="shared" si="0"/>
        <v>29214</v>
      </c>
    </row>
    <row r="24" spans="1:5" ht="15" customHeight="1">
      <c r="A24" s="87">
        <v>19</v>
      </c>
      <c r="B24" s="64" t="s">
        <v>96</v>
      </c>
      <c r="C24" s="65">
        <v>68760</v>
      </c>
      <c r="D24" s="65">
        <v>-9720</v>
      </c>
      <c r="E24" s="66">
        <f t="shared" si="0"/>
        <v>59040</v>
      </c>
    </row>
    <row r="25" spans="1:5" ht="15" customHeight="1">
      <c r="A25" s="87">
        <v>20</v>
      </c>
      <c r="B25" s="64" t="s">
        <v>67</v>
      </c>
      <c r="C25" s="65">
        <v>907752</v>
      </c>
      <c r="D25" s="65">
        <v>0</v>
      </c>
      <c r="E25" s="66">
        <f t="shared" si="0"/>
        <v>907752</v>
      </c>
    </row>
    <row r="26" spans="1:5" ht="12.75">
      <c r="A26" s="87">
        <v>21</v>
      </c>
      <c r="B26" s="64" t="s">
        <v>75</v>
      </c>
      <c r="C26" s="65">
        <v>46155</v>
      </c>
      <c r="D26" s="65">
        <v>-10143.75</v>
      </c>
      <c r="E26" s="66">
        <f t="shared" si="0"/>
        <v>36011.25</v>
      </c>
    </row>
    <row r="27" spans="1:5" ht="15" customHeight="1">
      <c r="A27" s="87">
        <v>22</v>
      </c>
      <c r="B27" s="64" t="s">
        <v>73</v>
      </c>
      <c r="C27" s="65">
        <v>202920</v>
      </c>
      <c r="D27" s="65">
        <v>-15729</v>
      </c>
      <c r="E27" s="66">
        <f t="shared" si="0"/>
        <v>187191</v>
      </c>
    </row>
    <row r="28" spans="1:5" ht="15" customHeight="1">
      <c r="A28" s="87">
        <v>23</v>
      </c>
      <c r="B28" s="64" t="s">
        <v>65</v>
      </c>
      <c r="C28" s="65">
        <v>49896</v>
      </c>
      <c r="D28" s="65">
        <v>-4752</v>
      </c>
      <c r="E28" s="66">
        <f t="shared" si="0"/>
        <v>45144</v>
      </c>
    </row>
    <row r="29" spans="1:5" ht="15" customHeight="1">
      <c r="A29" s="87">
        <v>24</v>
      </c>
      <c r="B29" s="64" t="s">
        <v>81</v>
      </c>
      <c r="C29" s="65">
        <v>105336</v>
      </c>
      <c r="D29" s="65">
        <v>-33327</v>
      </c>
      <c r="E29" s="66">
        <f t="shared" si="0"/>
        <v>72009</v>
      </c>
    </row>
    <row r="30" spans="1:5" ht="15" customHeight="1">
      <c r="A30" s="87">
        <v>25</v>
      </c>
      <c r="B30" s="64" t="s">
        <v>83</v>
      </c>
      <c r="C30" s="65">
        <v>122000</v>
      </c>
      <c r="D30" s="65">
        <v>-34079</v>
      </c>
      <c r="E30" s="66">
        <f t="shared" si="0"/>
        <v>87921</v>
      </c>
    </row>
    <row r="31" spans="1:5" ht="15" customHeight="1">
      <c r="A31" s="87">
        <v>26</v>
      </c>
      <c r="B31" s="64" t="s">
        <v>64</v>
      </c>
      <c r="C31" s="65">
        <v>26000</v>
      </c>
      <c r="D31" s="65">
        <v>-950</v>
      </c>
      <c r="E31" s="66">
        <f t="shared" si="0"/>
        <v>25050</v>
      </c>
    </row>
    <row r="32" spans="1:5" ht="15" customHeight="1">
      <c r="A32" s="87">
        <v>27</v>
      </c>
      <c r="B32" s="64" t="s">
        <v>86</v>
      </c>
      <c r="C32" s="65">
        <v>809976</v>
      </c>
      <c r="D32" s="65">
        <v>-9852</v>
      </c>
      <c r="E32" s="66">
        <f t="shared" si="0"/>
        <v>800124</v>
      </c>
    </row>
    <row r="33" spans="1:5" s="71" customFormat="1" ht="15" customHeight="1">
      <c r="A33" s="87">
        <v>28</v>
      </c>
      <c r="B33" s="64" t="s">
        <v>77</v>
      </c>
      <c r="C33" s="65">
        <v>37968</v>
      </c>
      <c r="D33" s="65">
        <v>-384</v>
      </c>
      <c r="E33" s="66">
        <f t="shared" si="0"/>
        <v>37584</v>
      </c>
    </row>
    <row r="34" spans="1:5" ht="15" customHeight="1">
      <c r="A34" s="87">
        <v>29</v>
      </c>
      <c r="B34" s="64" t="s">
        <v>68</v>
      </c>
      <c r="C34" s="65">
        <v>70727</v>
      </c>
      <c r="D34" s="65">
        <v>-8063</v>
      </c>
      <c r="E34" s="66">
        <f t="shared" si="0"/>
        <v>62664</v>
      </c>
    </row>
    <row r="35" spans="1:5" ht="15" customHeight="1">
      <c r="A35" s="87">
        <v>30</v>
      </c>
      <c r="B35" s="64" t="s">
        <v>107</v>
      </c>
      <c r="C35" s="65">
        <v>70713</v>
      </c>
      <c r="D35" s="65">
        <v>-6732</v>
      </c>
      <c r="E35" s="66">
        <f t="shared" si="0"/>
        <v>63981</v>
      </c>
    </row>
    <row r="36" spans="1:5" ht="15" customHeight="1">
      <c r="A36" s="88">
        <v>31</v>
      </c>
      <c r="B36" s="68" t="s">
        <v>88</v>
      </c>
      <c r="C36" s="69">
        <v>46632</v>
      </c>
      <c r="D36" s="69">
        <v>-2592</v>
      </c>
      <c r="E36" s="70">
        <f t="shared" si="0"/>
        <v>44040</v>
      </c>
    </row>
    <row r="37" spans="1:5" ht="15" customHeight="1">
      <c r="A37" s="87">
        <v>32</v>
      </c>
      <c r="B37" s="64" t="s">
        <v>90</v>
      </c>
      <c r="C37" s="65">
        <v>142128</v>
      </c>
      <c r="D37" s="65">
        <v>0</v>
      </c>
      <c r="E37" s="66">
        <f t="shared" si="0"/>
        <v>142128</v>
      </c>
    </row>
    <row r="38" spans="1:5" s="71" customFormat="1" ht="15" customHeight="1">
      <c r="A38" s="88">
        <v>33</v>
      </c>
      <c r="B38" s="68" t="s">
        <v>105</v>
      </c>
      <c r="C38" s="69">
        <v>47520</v>
      </c>
      <c r="D38" s="69">
        <v>0</v>
      </c>
      <c r="E38" s="70">
        <f aca="true" t="shared" si="1" ref="E38:E58">SUM(C38:D38)</f>
        <v>47520</v>
      </c>
    </row>
    <row r="39" spans="1:5" s="71" customFormat="1" ht="15" customHeight="1">
      <c r="A39" s="87">
        <v>34</v>
      </c>
      <c r="B39" s="64" t="s">
        <v>108</v>
      </c>
      <c r="C39" s="65">
        <v>430250</v>
      </c>
      <c r="D39" s="65">
        <v>0</v>
      </c>
      <c r="E39" s="66">
        <f t="shared" si="1"/>
        <v>430250</v>
      </c>
    </row>
    <row r="40" spans="1:5" s="71" customFormat="1" ht="15" customHeight="1">
      <c r="A40" s="87">
        <v>35</v>
      </c>
      <c r="B40" s="64" t="s">
        <v>91</v>
      </c>
      <c r="C40" s="65">
        <v>120000</v>
      </c>
      <c r="D40" s="65">
        <v>-16083</v>
      </c>
      <c r="E40" s="66">
        <f t="shared" si="1"/>
        <v>103917</v>
      </c>
    </row>
    <row r="41" spans="1:5" s="71" customFormat="1" ht="15" customHeight="1">
      <c r="A41" s="88">
        <v>36</v>
      </c>
      <c r="B41" s="68" t="s">
        <v>66</v>
      </c>
      <c r="C41" s="69">
        <v>52614</v>
      </c>
      <c r="D41" s="69">
        <v>-8559.2</v>
      </c>
      <c r="E41" s="70">
        <f t="shared" si="1"/>
        <v>44054.8</v>
      </c>
    </row>
    <row r="42" spans="1:5" ht="15" customHeight="1">
      <c r="A42" s="87">
        <v>37</v>
      </c>
      <c r="B42" s="64" t="s">
        <v>99</v>
      </c>
      <c r="C42" s="65">
        <v>13000</v>
      </c>
      <c r="D42" s="65">
        <v>-1729</v>
      </c>
      <c r="E42" s="66">
        <f t="shared" si="1"/>
        <v>11271</v>
      </c>
    </row>
    <row r="43" spans="1:6" ht="15" customHeight="1">
      <c r="A43" s="87">
        <v>38</v>
      </c>
      <c r="B43" s="64" t="s">
        <v>89</v>
      </c>
      <c r="C43" s="65">
        <v>118826</v>
      </c>
      <c r="D43" s="65">
        <v>-31584</v>
      </c>
      <c r="E43" s="66">
        <f t="shared" si="1"/>
        <v>87242</v>
      </c>
      <c r="F43" s="79"/>
    </row>
    <row r="44" spans="1:5" ht="15" customHeight="1">
      <c r="A44" s="88">
        <v>39</v>
      </c>
      <c r="B44" s="68" t="s">
        <v>63</v>
      </c>
      <c r="C44" s="69">
        <v>63180</v>
      </c>
      <c r="D44" s="65">
        <v>0</v>
      </c>
      <c r="E44" s="66">
        <f t="shared" si="1"/>
        <v>63180</v>
      </c>
    </row>
    <row r="45" spans="1:5" ht="15" customHeight="1">
      <c r="A45" s="87">
        <v>40</v>
      </c>
      <c r="B45" s="64" t="s">
        <v>104</v>
      </c>
      <c r="C45" s="65">
        <v>180000</v>
      </c>
      <c r="D45" s="65">
        <v>0</v>
      </c>
      <c r="E45" s="66">
        <f t="shared" si="1"/>
        <v>180000</v>
      </c>
    </row>
    <row r="46" spans="1:5" ht="15" customHeight="1">
      <c r="A46" s="87">
        <v>41</v>
      </c>
      <c r="B46" s="64" t="s">
        <v>115</v>
      </c>
      <c r="C46" s="65">
        <v>29472</v>
      </c>
      <c r="D46" s="65">
        <v>0</v>
      </c>
      <c r="E46" s="66">
        <f t="shared" si="1"/>
        <v>29472</v>
      </c>
    </row>
    <row r="47" spans="1:5" ht="15" customHeight="1">
      <c r="A47" s="88">
        <v>42</v>
      </c>
      <c r="B47" s="68" t="s">
        <v>85</v>
      </c>
      <c r="C47" s="69">
        <v>90540</v>
      </c>
      <c r="D47" s="69">
        <v>0</v>
      </c>
      <c r="E47" s="70">
        <f t="shared" si="1"/>
        <v>90540</v>
      </c>
    </row>
    <row r="48" spans="1:5" ht="15" customHeight="1">
      <c r="A48" s="87">
        <v>43</v>
      </c>
      <c r="B48" s="64" t="s">
        <v>79</v>
      </c>
      <c r="C48" s="65">
        <v>157788</v>
      </c>
      <c r="D48" s="65">
        <v>0</v>
      </c>
      <c r="E48" s="66">
        <f t="shared" si="1"/>
        <v>157788</v>
      </c>
    </row>
    <row r="49" spans="1:5" s="116" customFormat="1" ht="15" customHeight="1">
      <c r="A49" s="87" t="s">
        <v>60</v>
      </c>
      <c r="B49" s="87" t="s">
        <v>60</v>
      </c>
      <c r="C49" s="87" t="s">
        <v>60</v>
      </c>
      <c r="D49" s="87" t="s">
        <v>60</v>
      </c>
      <c r="E49" s="87" t="s">
        <v>60</v>
      </c>
    </row>
    <row r="50" spans="1:5" ht="15" customHeight="1">
      <c r="A50" s="88">
        <v>45</v>
      </c>
      <c r="B50" s="68" t="s">
        <v>78</v>
      </c>
      <c r="C50" s="69">
        <v>23100</v>
      </c>
      <c r="D50" s="69">
        <v>0</v>
      </c>
      <c r="E50" s="70">
        <f t="shared" si="1"/>
        <v>23100</v>
      </c>
    </row>
    <row r="51" spans="1:5" ht="15" customHeight="1">
      <c r="A51" s="87">
        <v>46</v>
      </c>
      <c r="B51" s="64" t="s">
        <v>111</v>
      </c>
      <c r="C51" s="65">
        <v>24344</v>
      </c>
      <c r="D51" s="65">
        <v>-1470.5</v>
      </c>
      <c r="E51" s="66">
        <f t="shared" si="1"/>
        <v>22873.5</v>
      </c>
    </row>
    <row r="52" spans="1:5" ht="15" customHeight="1">
      <c r="A52" s="88">
        <v>47</v>
      </c>
      <c r="B52" s="68" t="s">
        <v>72</v>
      </c>
      <c r="C52" s="69">
        <v>15750</v>
      </c>
      <c r="D52" s="69">
        <v>-4438</v>
      </c>
      <c r="E52" s="70">
        <f t="shared" si="1"/>
        <v>11312</v>
      </c>
    </row>
    <row r="53" spans="1:5" ht="15" customHeight="1">
      <c r="A53" s="87">
        <v>48</v>
      </c>
      <c r="B53" s="64" t="s">
        <v>110</v>
      </c>
      <c r="C53" s="65">
        <v>70000</v>
      </c>
      <c r="D53" s="65">
        <v>-2952.8</v>
      </c>
      <c r="E53" s="66">
        <f t="shared" si="1"/>
        <v>67047.2</v>
      </c>
    </row>
    <row r="54" spans="1:5" ht="15" customHeight="1">
      <c r="A54" s="87">
        <v>49</v>
      </c>
      <c r="B54" s="64" t="s">
        <v>112</v>
      </c>
      <c r="C54" s="65">
        <v>58032</v>
      </c>
      <c r="D54" s="65">
        <v>-40068</v>
      </c>
      <c r="E54" s="66">
        <f t="shared" si="1"/>
        <v>17964</v>
      </c>
    </row>
    <row r="55" spans="1:196" s="72" customFormat="1" ht="15" customHeight="1">
      <c r="A55" s="88">
        <v>50</v>
      </c>
      <c r="B55" s="68" t="s">
        <v>109</v>
      </c>
      <c r="C55" s="69">
        <v>57510</v>
      </c>
      <c r="D55" s="69">
        <v>-14886</v>
      </c>
      <c r="E55" s="70">
        <f t="shared" si="1"/>
        <v>42624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</row>
    <row r="56" spans="1:196" ht="15" customHeight="1">
      <c r="A56" s="87">
        <v>51</v>
      </c>
      <c r="B56" s="64" t="s">
        <v>113</v>
      </c>
      <c r="C56" s="65">
        <v>114600</v>
      </c>
      <c r="D56" s="65">
        <v>-14544</v>
      </c>
      <c r="E56" s="66">
        <f t="shared" si="1"/>
        <v>100056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</row>
    <row r="57" spans="1:196" ht="15" customHeight="1">
      <c r="A57" s="87">
        <v>52</v>
      </c>
      <c r="B57" s="64" t="s">
        <v>101</v>
      </c>
      <c r="C57" s="65">
        <v>267000</v>
      </c>
      <c r="D57" s="65">
        <v>-13524</v>
      </c>
      <c r="E57" s="66">
        <f t="shared" si="1"/>
        <v>253476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</row>
    <row r="58" spans="1:196" s="72" customFormat="1" ht="15" customHeight="1" thickBot="1">
      <c r="A58" s="89">
        <v>53</v>
      </c>
      <c r="B58" s="76" t="s">
        <v>82</v>
      </c>
      <c r="C58" s="77">
        <v>35000</v>
      </c>
      <c r="D58" s="77">
        <v>-1796</v>
      </c>
      <c r="E58" s="78">
        <f t="shared" si="1"/>
        <v>33204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</row>
    <row r="59" spans="1:196" s="72" customFormat="1" ht="25.5" customHeight="1">
      <c r="A59" s="102" t="s">
        <v>48</v>
      </c>
      <c r="B59" s="90"/>
      <c r="C59" s="93">
        <f>SUM(C6:C58)</f>
        <v>7376172</v>
      </c>
      <c r="D59" s="94">
        <f>SUM(D6:D58)</f>
        <v>-701849.01</v>
      </c>
      <c r="E59" s="95">
        <f>SUM(E6:E58)</f>
        <v>6674322.99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</row>
    <row r="60" spans="1:196" ht="15" customHeight="1" thickBot="1">
      <c r="A60" s="91"/>
      <c r="B60" s="92"/>
      <c r="C60" s="96" t="s">
        <v>116</v>
      </c>
      <c r="D60" s="80" t="s">
        <v>117</v>
      </c>
      <c r="E60" s="81" t="s">
        <v>118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</row>
    <row r="61" spans="1:2" ht="33.75" customHeight="1">
      <c r="A61" s="114"/>
      <c r="B61" s="114"/>
    </row>
    <row r="62" spans="1:5" ht="33.75" customHeight="1">
      <c r="A62" s="113" t="s">
        <v>62</v>
      </c>
      <c r="B62" s="113"/>
      <c r="C62" s="113"/>
      <c r="D62" s="113"/>
      <c r="E62" s="113"/>
    </row>
    <row r="63" spans="1:7" ht="33.75" customHeight="1" thickBot="1">
      <c r="A63" s="100" t="s">
        <v>61</v>
      </c>
      <c r="B63" s="101"/>
      <c r="C63" s="101"/>
      <c r="D63" s="101"/>
      <c r="E63" s="101"/>
      <c r="F63" s="84"/>
      <c r="G63" s="84"/>
    </row>
    <row r="64" spans="1:5" ht="26.25" customHeight="1" thickBot="1">
      <c r="A64" s="108" t="s">
        <v>55</v>
      </c>
      <c r="B64" s="109" t="s">
        <v>54</v>
      </c>
      <c r="C64" s="109" t="s">
        <v>119</v>
      </c>
      <c r="D64" s="109" t="s">
        <v>117</v>
      </c>
      <c r="E64" s="110" t="s">
        <v>118</v>
      </c>
    </row>
    <row r="65" spans="1:5" ht="17.25" customHeight="1" thickBot="1">
      <c r="A65" s="104">
        <v>44</v>
      </c>
      <c r="B65" s="105" t="s">
        <v>114</v>
      </c>
      <c r="C65" s="106">
        <v>16416</v>
      </c>
      <c r="D65" s="106">
        <v>-4044</v>
      </c>
      <c r="E65" s="107">
        <f>SUM(C65:D65)</f>
        <v>12372</v>
      </c>
    </row>
    <row r="66" spans="1:5" ht="26.25" customHeight="1">
      <c r="A66" s="102" t="s">
        <v>48</v>
      </c>
      <c r="B66" s="90"/>
      <c r="C66" s="97">
        <f>SUM(C65)</f>
        <v>16416</v>
      </c>
      <c r="D66" s="98">
        <f>SUM(D65)</f>
        <v>-4044</v>
      </c>
      <c r="E66" s="99">
        <f>SUM(C66:D66)</f>
        <v>12372</v>
      </c>
    </row>
    <row r="67" spans="1:5" ht="17.25" customHeight="1" thickBot="1">
      <c r="A67" s="103"/>
      <c r="B67" s="92"/>
      <c r="C67" s="96" t="s">
        <v>119</v>
      </c>
      <c r="D67" s="80" t="s">
        <v>117</v>
      </c>
      <c r="E67" s="81" t="s">
        <v>118</v>
      </c>
    </row>
    <row r="68" spans="1:2" ht="66.75" customHeight="1">
      <c r="A68" s="115" t="s">
        <v>56</v>
      </c>
      <c r="B68" s="115"/>
    </row>
    <row r="69" ht="25.5" customHeight="1"/>
    <row r="73" s="67" customFormat="1" ht="12.75"/>
    <row r="78" spans="3:4" ht="12.75">
      <c r="C78" s="82"/>
      <c r="D78" s="82"/>
    </row>
  </sheetData>
  <sheetProtection/>
  <mergeCells count="5">
    <mergeCell ref="A1:E1"/>
    <mergeCell ref="A3:E3"/>
    <mergeCell ref="A61:B61"/>
    <mergeCell ref="A68:B68"/>
    <mergeCell ref="A62:E62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Macková Zdena</dc:creator>
  <cp:keywords/>
  <dc:description/>
  <cp:lastModifiedBy>jerabkovad</cp:lastModifiedBy>
  <cp:lastPrinted>2009-02-10T11:48:37Z</cp:lastPrinted>
  <dcterms:created xsi:type="dcterms:W3CDTF">2002-10-11T12:13:33Z</dcterms:created>
  <dcterms:modified xsi:type="dcterms:W3CDTF">2009-02-10T11:50:02Z</dcterms:modified>
  <cp:category/>
  <cp:version/>
  <cp:contentType/>
  <cp:contentStatus/>
</cp:coreProperties>
</file>