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28380" windowHeight="12210"/>
  </bookViews>
  <sheets>
    <sheet name="Tabulka č. 1" sheetId="1" r:id="rId1"/>
    <sheet name="Tabulka č. 2" sheetId="2" r:id="rId2"/>
    <sheet name="Tabulka č. 3" sheetId="3" r:id="rId3"/>
  </sheets>
  <definedNames>
    <definedName name="_xlnm.Print_Titles" localSheetId="0">'Tabulka č. 1'!$3:$6</definedName>
  </definedNames>
  <calcPr calcId="145621"/>
</workbook>
</file>

<file path=xl/calcChain.xml><?xml version="1.0" encoding="utf-8"?>
<calcChain xmlns="http://schemas.openxmlformats.org/spreadsheetml/2006/main">
  <c r="U41" i="3" l="1"/>
  <c r="T41" i="3"/>
  <c r="Q41" i="3"/>
  <c r="N41" i="3"/>
  <c r="U39" i="3"/>
  <c r="T39" i="3"/>
  <c r="Q39" i="3"/>
  <c r="P39" i="3"/>
  <c r="N39" i="3"/>
  <c r="U38" i="3"/>
  <c r="T38" i="3"/>
  <c r="Q38" i="3"/>
  <c r="N38" i="3"/>
  <c r="U37" i="3"/>
  <c r="T37" i="3"/>
  <c r="Q37" i="3"/>
  <c r="N37" i="3"/>
  <c r="U36" i="3"/>
  <c r="T36" i="3"/>
  <c r="Q36" i="3"/>
  <c r="N36" i="3"/>
  <c r="U35" i="3"/>
  <c r="T35" i="3"/>
  <c r="Q35" i="3"/>
  <c r="N35" i="3"/>
  <c r="U34" i="3"/>
  <c r="T34" i="3"/>
  <c r="Q34" i="3"/>
  <c r="N34" i="3"/>
  <c r="U33" i="3"/>
  <c r="T33" i="3"/>
  <c r="Q33" i="3"/>
  <c r="N33" i="3"/>
  <c r="U32" i="3"/>
  <c r="T32" i="3"/>
  <c r="Q32" i="3"/>
  <c r="N32" i="3"/>
  <c r="U31" i="3"/>
  <c r="T31" i="3"/>
  <c r="Q31" i="3"/>
  <c r="P31" i="3"/>
  <c r="N31" i="3"/>
  <c r="U30" i="3"/>
  <c r="T30" i="3"/>
  <c r="Q30" i="3"/>
  <c r="N30" i="3"/>
  <c r="U29" i="3"/>
  <c r="T29" i="3"/>
  <c r="Q29" i="3"/>
  <c r="N29" i="3"/>
  <c r="U28" i="3"/>
  <c r="T28" i="3"/>
  <c r="Q28" i="3"/>
  <c r="N28" i="3"/>
  <c r="U27" i="3"/>
  <c r="T27" i="3"/>
  <c r="Q27" i="3"/>
  <c r="N27" i="3"/>
  <c r="U26" i="3"/>
  <c r="T26" i="3"/>
  <c r="Q26" i="3"/>
  <c r="N26" i="3"/>
  <c r="J41" i="3"/>
  <c r="I41" i="3"/>
  <c r="F41" i="3"/>
  <c r="C41" i="3"/>
  <c r="J39" i="3"/>
  <c r="I39" i="3"/>
  <c r="F39" i="3"/>
  <c r="C39" i="3"/>
  <c r="J38" i="3"/>
  <c r="I38" i="3"/>
  <c r="F38" i="3"/>
  <c r="C38" i="3"/>
  <c r="J37" i="3"/>
  <c r="I37" i="3"/>
  <c r="F37" i="3"/>
  <c r="C37" i="3"/>
  <c r="J36" i="3"/>
  <c r="I36" i="3"/>
  <c r="F36" i="3"/>
  <c r="C36" i="3"/>
  <c r="J35" i="3"/>
  <c r="I35" i="3"/>
  <c r="F35" i="3"/>
  <c r="E35" i="3"/>
  <c r="C35" i="3"/>
  <c r="J34" i="3"/>
  <c r="I34" i="3"/>
  <c r="F34" i="3"/>
  <c r="C34" i="3"/>
  <c r="J33" i="3"/>
  <c r="I33" i="3"/>
  <c r="F33" i="3"/>
  <c r="C33" i="3"/>
  <c r="J32" i="3"/>
  <c r="I32" i="3"/>
  <c r="F32" i="3"/>
  <c r="C32" i="3"/>
  <c r="J31" i="3"/>
  <c r="I31" i="3"/>
  <c r="F31" i="3"/>
  <c r="C31" i="3"/>
  <c r="J30" i="3"/>
  <c r="I30" i="3"/>
  <c r="F30" i="3"/>
  <c r="C30" i="3"/>
  <c r="J29" i="3"/>
  <c r="I29" i="3"/>
  <c r="F29" i="3"/>
  <c r="C29" i="3"/>
  <c r="J28" i="3"/>
  <c r="I28" i="3"/>
  <c r="F28" i="3"/>
  <c r="C28" i="3"/>
  <c r="J27" i="3"/>
  <c r="I27" i="3"/>
  <c r="F27" i="3"/>
  <c r="C27" i="3"/>
  <c r="J26" i="3"/>
  <c r="I26" i="3"/>
  <c r="F26" i="3"/>
  <c r="C26" i="3"/>
  <c r="E39" i="3"/>
  <c r="P38" i="3"/>
  <c r="P37" i="3"/>
  <c r="P35" i="3"/>
  <c r="P34" i="3"/>
  <c r="P33" i="3"/>
  <c r="E31" i="3"/>
  <c r="P30" i="3"/>
  <c r="P32" i="3" l="1"/>
  <c r="E32" i="3"/>
  <c r="P36" i="3"/>
  <c r="E36" i="3"/>
  <c r="E30" i="3"/>
  <c r="E33" i="3"/>
  <c r="E34" i="3"/>
  <c r="E37" i="3"/>
  <c r="E38" i="3"/>
  <c r="S36" i="3" l="1"/>
  <c r="H36" i="3"/>
  <c r="O30" i="3"/>
  <c r="D30" i="3"/>
  <c r="O34" i="3"/>
  <c r="D34" i="3"/>
  <c r="O37" i="3"/>
  <c r="D37" i="3"/>
  <c r="P27" i="3"/>
  <c r="E27" i="3"/>
  <c r="S26" i="3"/>
  <c r="H26" i="3"/>
  <c r="S33" i="3"/>
  <c r="H33" i="3"/>
  <c r="S38" i="3"/>
  <c r="H38" i="3"/>
  <c r="O31" i="3"/>
  <c r="D31" i="3"/>
  <c r="S34" i="3"/>
  <c r="H34" i="3"/>
  <c r="O38" i="3"/>
  <c r="D38" i="3"/>
  <c r="P28" i="3"/>
  <c r="E28" i="3"/>
  <c r="S32" i="3"/>
  <c r="H32" i="3"/>
  <c r="S30" i="3"/>
  <c r="H30" i="3"/>
  <c r="S35" i="3"/>
  <c r="H35" i="3"/>
  <c r="S39" i="3"/>
  <c r="H39" i="3"/>
  <c r="O32" i="3"/>
  <c r="D32" i="3"/>
  <c r="O35" i="3"/>
  <c r="D35" i="3"/>
  <c r="O39" i="3"/>
  <c r="D39" i="3"/>
  <c r="P29" i="3"/>
  <c r="E29" i="3"/>
  <c r="S31" i="3"/>
  <c r="H31" i="3"/>
  <c r="O33" i="3"/>
  <c r="D33" i="3"/>
  <c r="O36" i="3"/>
  <c r="D36" i="3"/>
  <c r="P26" i="3"/>
  <c r="E26" i="3"/>
  <c r="G26" i="3" l="1"/>
  <c r="R26" i="3"/>
  <c r="O29" i="3"/>
  <c r="D29" i="3"/>
  <c r="G35" i="3"/>
  <c r="R35" i="3"/>
  <c r="S29" i="3"/>
  <c r="H29" i="3"/>
  <c r="P41" i="3"/>
  <c r="E41" i="3"/>
  <c r="O27" i="3"/>
  <c r="D27" i="3"/>
  <c r="R31" i="3"/>
  <c r="G31" i="3"/>
  <c r="G39" i="3"/>
  <c r="R39" i="3"/>
  <c r="S28" i="3"/>
  <c r="H28" i="3"/>
  <c r="S37" i="3"/>
  <c r="H37" i="3"/>
  <c r="O28" i="3"/>
  <c r="D28" i="3"/>
  <c r="O26" i="3"/>
  <c r="D26" i="3"/>
  <c r="G36" i="3"/>
  <c r="R36" i="3"/>
  <c r="G32" i="3"/>
  <c r="R32" i="3"/>
  <c r="R34" i="3"/>
  <c r="G34" i="3"/>
  <c r="G33" i="3"/>
  <c r="R33" i="3"/>
  <c r="R28" i="3"/>
  <c r="G28" i="3"/>
  <c r="G30" i="3"/>
  <c r="R30" i="3"/>
  <c r="R38" i="3"/>
  <c r="G38" i="3"/>
  <c r="S27" i="3"/>
  <c r="H27" i="3"/>
  <c r="G29" i="3" l="1"/>
  <c r="R29" i="3"/>
  <c r="O41" i="3"/>
  <c r="D41" i="3"/>
  <c r="R37" i="3"/>
  <c r="G37" i="3"/>
  <c r="R27" i="3"/>
  <c r="G27" i="3"/>
  <c r="R41" i="3" l="1"/>
  <c r="G41" i="3"/>
  <c r="S41" i="3"/>
  <c r="H41" i="3"/>
</calcChain>
</file>

<file path=xl/sharedStrings.xml><?xml version="1.0" encoding="utf-8"?>
<sst xmlns="http://schemas.openxmlformats.org/spreadsheetml/2006/main" count="427" uniqueCount="84">
  <si>
    <t>Porovnání výkonů krajských a obecních škol v jednotlivých věkových kategoriích v letech 2004/05 – 2014/15</t>
  </si>
  <si>
    <t>Výkony</t>
  </si>
  <si>
    <t>Změna 13/14</t>
  </si>
  <si>
    <t>Změna 14/15</t>
  </si>
  <si>
    <t>bez *NS</t>
  </si>
  <si>
    <t>vč.*NS</t>
  </si>
  <si>
    <t>oproti 12/13</t>
  </si>
  <si>
    <t>oproti 13/14</t>
  </si>
  <si>
    <t>Kraj</t>
  </si>
  <si>
    <t>1.ročníky</t>
  </si>
  <si>
    <t>1.-2.ročníky</t>
  </si>
  <si>
    <t>vč. *NS 1.-2.ročníky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</si>
  <si>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</si>
  <si>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</si>
  <si>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</si>
  <si>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</si>
  <si>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</si>
  <si>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</si>
  <si>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</si>
  <si>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</si>
  <si>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</si>
  <si>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</si>
  <si>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</si>
  <si>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absolutní</t>
  </si>
  <si>
    <t>relativní</t>
  </si>
  <si>
    <t>3 - 5 let</t>
  </si>
  <si>
    <t>6 - 14 let</t>
  </si>
  <si>
    <t>15 - 18 let</t>
  </si>
  <si>
    <t>19 - 21 let</t>
  </si>
  <si>
    <t>3 - 18 let v KZÚV</t>
  </si>
  <si>
    <t xml:space="preserve">Hl.m.Praha </t>
  </si>
  <si>
    <t>Středočeský</t>
  </si>
  <si>
    <t xml:space="preserve">Jihočeský </t>
  </si>
  <si>
    <t xml:space="preserve">Plzeňský  </t>
  </si>
  <si>
    <t xml:space="preserve">Karlovarský </t>
  </si>
  <si>
    <t xml:space="preserve">Ústecký </t>
  </si>
  <si>
    <t xml:space="preserve">Liberecký </t>
  </si>
  <si>
    <t>Královéhradecký</t>
  </si>
  <si>
    <t xml:space="preserve">Pardubický </t>
  </si>
  <si>
    <t>Vysočina</t>
  </si>
  <si>
    <t>Jihomoravský</t>
  </si>
  <si>
    <t xml:space="preserve">Olomoucký </t>
  </si>
  <si>
    <t>Zlínský</t>
  </si>
  <si>
    <t>Moravskoslezský</t>
  </si>
  <si>
    <t>RgŠ celkem</t>
  </si>
  <si>
    <t>* Jedná se o nástavbové studium</t>
  </si>
  <si>
    <t>Normativní rozpis výdajů RgŠ ÚSC pomocí republikových normativů pro rok 2015</t>
  </si>
  <si>
    <t>Republikové normativy 2015</t>
  </si>
  <si>
    <t>Normativní rozpis rozpočtu 2015</t>
  </si>
  <si>
    <t>2014/15</t>
  </si>
  <si>
    <t>NIV</t>
  </si>
  <si>
    <t>MP + odvody</t>
  </si>
  <si>
    <t>ONIV</t>
  </si>
  <si>
    <t>Zam.</t>
  </si>
  <si>
    <t>vč. nástaveb</t>
  </si>
  <si>
    <t>celkem</t>
  </si>
  <si>
    <t xml:space="preserve"> 1.-2.ročníky</t>
  </si>
  <si>
    <t>Kč/žáka</t>
  </si>
  <si>
    <t>Z./1000ž</t>
  </si>
  <si>
    <t>tis. Kč</t>
  </si>
  <si>
    <t xml:space="preserve">Hl. m. Praha </t>
  </si>
  <si>
    <t>RgŠ celkem:</t>
  </si>
  <si>
    <t xml:space="preserve">           Závazné ukazatele </t>
  </si>
  <si>
    <t xml:space="preserve">           Orientační ukazatele</t>
  </si>
  <si>
    <t>Záv. uk.</t>
  </si>
  <si>
    <t xml:space="preserve">MP </t>
  </si>
  <si>
    <t>z toho:</t>
  </si>
  <si>
    <t xml:space="preserve">Odvody </t>
  </si>
  <si>
    <t>Odvody</t>
  </si>
  <si>
    <t xml:space="preserve">Počet </t>
  </si>
  <si>
    <t>platy</t>
  </si>
  <si>
    <t>OON</t>
  </si>
  <si>
    <t>pojistné</t>
  </si>
  <si>
    <t>FKSP</t>
  </si>
  <si>
    <t>zam.</t>
  </si>
  <si>
    <t xml:space="preserve">Středočeský </t>
  </si>
  <si>
    <t>Jihomor.</t>
  </si>
  <si>
    <t xml:space="preserve">Zlínský kraj </t>
  </si>
  <si>
    <t>v tis. Kč</t>
  </si>
  <si>
    <t>Normativního rozpis rozpočtu RgŠ ÚSC 2015 ve struktuře závazných ukazatelů (v tis. Kč)</t>
  </si>
  <si>
    <t>Konečný normativní rozpočet 2014 (po 2. úpravě)</t>
  </si>
  <si>
    <t>Rozdíl 2015 - 2014</t>
  </si>
  <si>
    <t>Index 2015/2014</t>
  </si>
  <si>
    <t>Poznámka: U Karlovarského a Moravskoslezského kraje je meziroční snížení dotace způsobeno poklesem výkonů (viz. příloha č. 1, tabulka č. 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</si>
</sst>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#,##0.000"/>
    <numFmt numFmtId="167" formatCode="#,##0.0000"/>
  </numFmts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"/>
      <family val="2"/>
      <charset val="238"/>
    </font>
    <font>
      <b/>
      <sz val="14"/>
      <name val="Arial CE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3" tint="0.39997558519241921"/>
      <name val="Arial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theme="3" tint="0.3999755851924192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4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3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1" fillId="0" borderId="0"/>
  </cellStyleXfs>
  <cellXfs count="223">
    <xf numFmtId="0" fontId="0" fillId="0" borderId="0" xfId="0"/>
    <xf numFmtId="0" fontId="5" fillId="0" borderId="0" xfId="0" applyFont="1" applyAlignment="1">
      <alignment vertical="center"/>
    </xf>
    <xf numFmtId="0" fontId="3" fillId="0" borderId="0" xfId="1" applyFont="1" applyFill="1"/>
    <xf numFmtId="0" fontId="7" fillId="0" borderId="0" xfId="2" applyFont="1" applyFill="1"/>
    <xf numFmtId="3" fontId="7" fillId="0" borderId="0" xfId="2" applyNumberFormat="1" applyFont="1" applyFill="1"/>
    <xf numFmtId="0" fontId="5" fillId="0" borderId="0" xfId="0" applyFont="1"/>
    <xf numFmtId="3" fontId="8" fillId="0" borderId="2" xfId="2" applyNumberFormat="1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3" fontId="8" fillId="0" borderId="2" xfId="2" applyNumberFormat="1" applyFont="1" applyFill="1" applyBorder="1" applyAlignment="1">
      <alignment horizontal="center" wrapText="1"/>
    </xf>
    <xf numFmtId="3" fontId="8" fillId="2" borderId="2" xfId="2" applyNumberFormat="1" applyFont="1" applyFill="1" applyBorder="1" applyAlignment="1">
      <alignment horizontal="center" wrapText="1"/>
    </xf>
    <xf numFmtId="3" fontId="8" fillId="3" borderId="2" xfId="2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3" fontId="8" fillId="0" borderId="3" xfId="2" applyNumberFormat="1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/>
    </xf>
    <xf numFmtId="3" fontId="8" fillId="0" borderId="3" xfId="2" applyNumberFormat="1" applyFont="1" applyFill="1" applyBorder="1" applyAlignment="1">
      <alignment horizontal="center" wrapText="1"/>
    </xf>
    <xf numFmtId="3" fontId="8" fillId="2" borderId="3" xfId="2" applyNumberFormat="1" applyFont="1" applyFill="1" applyBorder="1" applyAlignment="1">
      <alignment horizontal="center" wrapText="1"/>
    </xf>
    <xf numFmtId="3" fontId="8" fillId="3" borderId="3" xfId="2" applyNumberFormat="1" applyFont="1" applyFill="1" applyBorder="1" applyAlignment="1">
      <alignment horizontal="center" wrapText="1"/>
    </xf>
    <xf numFmtId="0" fontId="8" fillId="0" borderId="6" xfId="2" applyFont="1" applyFill="1" applyBorder="1" applyAlignment="1">
      <alignment horizontal="center"/>
    </xf>
    <xf numFmtId="3" fontId="8" fillId="0" borderId="6" xfId="2" applyNumberFormat="1" applyFont="1" applyFill="1" applyBorder="1" applyAlignment="1">
      <alignment horizontal="center" wrapText="1"/>
    </xf>
    <xf numFmtId="3" fontId="8" fillId="2" borderId="6" xfId="2" applyNumberFormat="1" applyFont="1" applyFill="1" applyBorder="1" applyAlignment="1">
      <alignment horizontal="center" wrapText="1"/>
    </xf>
    <xf numFmtId="3" fontId="8" fillId="3" borderId="6" xfId="2" applyNumberFormat="1" applyFont="1" applyFill="1" applyBorder="1" applyAlignment="1">
      <alignment horizontal="center" wrapText="1"/>
    </xf>
    <xf numFmtId="49" fontId="8" fillId="0" borderId="9" xfId="2" applyNumberFormat="1" applyFont="1" applyFill="1" applyBorder="1" applyAlignment="1">
      <alignment horizontal="center" vertical="center"/>
    </xf>
    <xf numFmtId="3" fontId="8" fillId="0" borderId="9" xfId="2" applyNumberFormat="1" applyFont="1" applyFill="1" applyBorder="1" applyAlignment="1">
      <alignment horizontal="center" vertical="center"/>
    </xf>
    <xf numFmtId="49" fontId="8" fillId="0" borderId="10" xfId="2" applyNumberFormat="1" applyFont="1" applyFill="1" applyBorder="1" applyAlignment="1">
      <alignment horizontal="center" vertical="center"/>
    </xf>
    <xf numFmtId="49" fontId="8" fillId="2" borderId="10" xfId="2" applyNumberFormat="1" applyFont="1" applyFill="1" applyBorder="1" applyAlignment="1">
      <alignment horizontal="center" vertical="center"/>
    </xf>
    <xf numFmtId="49" fontId="8" fillId="3" borderId="10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9" fillId="4" borderId="11" xfId="2" applyNumberFormat="1" applyFont="1" applyFill="1" applyBorder="1" applyAlignment="1">
      <alignment horizontal="center" vertical="center"/>
    </xf>
    <xf numFmtId="3" fontId="10" fillId="0" borderId="11" xfId="2" applyNumberFormat="1" applyFont="1" applyFill="1" applyBorder="1" applyAlignment="1">
      <alignment horizontal="right" vertical="center"/>
    </xf>
    <xf numFmtId="3" fontId="10" fillId="2" borderId="11" xfId="2" applyNumberFormat="1" applyFont="1" applyFill="1" applyBorder="1" applyAlignment="1">
      <alignment horizontal="right" vertical="center"/>
    </xf>
    <xf numFmtId="3" fontId="10" fillId="3" borderId="11" xfId="2" applyNumberFormat="1" applyFont="1" applyFill="1" applyBorder="1" applyAlignment="1">
      <alignment horizontal="right" vertical="center"/>
    </xf>
    <xf numFmtId="4" fontId="10" fillId="0" borderId="11" xfId="2" applyNumberFormat="1" applyFont="1" applyFill="1" applyBorder="1" applyAlignment="1">
      <alignment horizontal="right" vertical="center"/>
    </xf>
    <xf numFmtId="3" fontId="9" fillId="4" borderId="12" xfId="2" applyNumberFormat="1" applyFont="1" applyFill="1" applyBorder="1" applyAlignment="1">
      <alignment horizontal="center" vertical="center"/>
    </xf>
    <xf numFmtId="3" fontId="10" fillId="0" borderId="12" xfId="2" applyNumberFormat="1" applyFont="1" applyFill="1" applyBorder="1" applyAlignment="1">
      <alignment horizontal="right" vertical="center"/>
    </xf>
    <xf numFmtId="3" fontId="10" fillId="2" borderId="12" xfId="2" applyNumberFormat="1" applyFont="1" applyFill="1" applyBorder="1" applyAlignment="1">
      <alignment horizontal="right" vertical="center"/>
    </xf>
    <xf numFmtId="3" fontId="10" fillId="3" borderId="12" xfId="2" applyNumberFormat="1" applyFont="1" applyFill="1" applyBorder="1" applyAlignment="1">
      <alignment horizontal="right" vertical="center"/>
    </xf>
    <xf numFmtId="4" fontId="10" fillId="0" borderId="12" xfId="2" applyNumberFormat="1" applyFont="1" applyFill="1" applyBorder="1" applyAlignment="1">
      <alignment horizontal="right" vertical="center"/>
    </xf>
    <xf numFmtId="0" fontId="11" fillId="0" borderId="13" xfId="2" applyFont="1" applyBorder="1" applyAlignment="1">
      <alignment horizontal="center" vertical="center"/>
    </xf>
    <xf numFmtId="3" fontId="10" fillId="0" borderId="13" xfId="2" applyNumberFormat="1" applyFont="1" applyFill="1" applyBorder="1" applyAlignment="1">
      <alignment horizontal="right" vertical="center"/>
    </xf>
    <xf numFmtId="3" fontId="10" fillId="2" borderId="13" xfId="2" applyNumberFormat="1" applyFont="1" applyFill="1" applyBorder="1" applyAlignment="1">
      <alignment horizontal="right" vertical="center"/>
    </xf>
    <xf numFmtId="3" fontId="10" fillId="3" borderId="13" xfId="2" applyNumberFormat="1" applyFont="1" applyFill="1" applyBorder="1" applyAlignment="1">
      <alignment horizontal="right" vertical="center"/>
    </xf>
    <xf numFmtId="4" fontId="10" fillId="0" borderId="13" xfId="2" applyNumberFormat="1" applyFont="1" applyFill="1" applyBorder="1" applyAlignment="1">
      <alignment horizontal="right" vertical="center"/>
    </xf>
    <xf numFmtId="3" fontId="12" fillId="4" borderId="9" xfId="2" applyNumberFormat="1" applyFont="1" applyFill="1" applyBorder="1" applyAlignment="1">
      <alignment vertical="center"/>
    </xf>
    <xf numFmtId="3" fontId="9" fillId="0" borderId="9" xfId="2" applyNumberFormat="1" applyFont="1" applyFill="1" applyBorder="1" applyAlignment="1">
      <alignment horizontal="right" vertical="center"/>
    </xf>
    <xf numFmtId="3" fontId="9" fillId="2" borderId="9" xfId="2" applyNumberFormat="1" applyFont="1" applyFill="1" applyBorder="1" applyAlignment="1">
      <alignment horizontal="right" vertical="center"/>
    </xf>
    <xf numFmtId="3" fontId="9" fillId="3" borderId="9" xfId="2" applyNumberFormat="1" applyFont="1" applyFill="1" applyBorder="1" applyAlignment="1">
      <alignment horizontal="right" vertical="center"/>
    </xf>
    <xf numFmtId="4" fontId="9" fillId="0" borderId="9" xfId="2" applyNumberFormat="1" applyFont="1" applyFill="1" applyBorder="1" applyAlignment="1">
      <alignment horizontal="right" vertical="center"/>
    </xf>
    <xf numFmtId="3" fontId="10" fillId="0" borderId="14" xfId="2" applyNumberFormat="1" applyFont="1" applyFill="1" applyBorder="1" applyAlignment="1">
      <alignment horizontal="right" vertical="center"/>
    </xf>
    <xf numFmtId="3" fontId="10" fillId="2" borderId="14" xfId="2" applyNumberFormat="1" applyFont="1" applyFill="1" applyBorder="1" applyAlignment="1">
      <alignment horizontal="right" vertical="center"/>
    </xf>
    <xf numFmtId="3" fontId="10" fillId="3" borderId="14" xfId="2" applyNumberFormat="1" applyFont="1" applyFill="1" applyBorder="1" applyAlignment="1">
      <alignment horizontal="right" vertical="center"/>
    </xf>
    <xf numFmtId="4" fontId="10" fillId="0" borderId="14" xfId="2" applyNumberFormat="1" applyFont="1" applyFill="1" applyBorder="1" applyAlignment="1">
      <alignment horizontal="right" vertical="center"/>
    </xf>
    <xf numFmtId="3" fontId="4" fillId="4" borderId="9" xfId="2" applyNumberFormat="1" applyFont="1" applyFill="1" applyBorder="1" applyAlignment="1">
      <alignment vertical="center"/>
    </xf>
    <xf numFmtId="3" fontId="9" fillId="4" borderId="14" xfId="2" applyNumberFormat="1" applyFont="1" applyFill="1" applyBorder="1" applyAlignment="1">
      <alignment horizontal="center" vertical="center"/>
    </xf>
    <xf numFmtId="3" fontId="4" fillId="0" borderId="9" xfId="2" applyNumberFormat="1" applyFont="1" applyFill="1" applyBorder="1" applyAlignment="1">
      <alignment vertical="center"/>
    </xf>
    <xf numFmtId="3" fontId="9" fillId="4" borderId="15" xfId="2" applyNumberFormat="1" applyFont="1" applyFill="1" applyBorder="1" applyAlignment="1">
      <alignment horizontal="left" vertical="center"/>
    </xf>
    <xf numFmtId="0" fontId="7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right"/>
    </xf>
    <xf numFmtId="3" fontId="15" fillId="0" borderId="0" xfId="0" applyNumberFormat="1" applyFont="1" applyAlignment="1">
      <alignment horizontal="right"/>
    </xf>
    <xf numFmtId="0" fontId="3" fillId="4" borderId="0" xfId="1" applyFont="1" applyFill="1"/>
    <xf numFmtId="0" fontId="16" fillId="4" borderId="2" xfId="1" applyFont="1" applyFill="1" applyBorder="1" applyAlignment="1">
      <alignment horizontal="center" vertical="center"/>
    </xf>
    <xf numFmtId="49" fontId="16" fillId="4" borderId="3" xfId="1" applyNumberFormat="1" applyFont="1" applyFill="1" applyBorder="1" applyAlignment="1">
      <alignment horizontal="center" vertical="center"/>
    </xf>
    <xf numFmtId="0" fontId="16" fillId="4" borderId="20" xfId="1" applyFont="1" applyFill="1" applyBorder="1" applyAlignment="1">
      <alignment horizontal="center" vertical="center"/>
    </xf>
    <xf numFmtId="0" fontId="16" fillId="4" borderId="21" xfId="1" applyFont="1" applyFill="1" applyBorder="1" applyAlignment="1">
      <alignment horizontal="center" vertical="center"/>
    </xf>
    <xf numFmtId="3" fontId="16" fillId="4" borderId="3" xfId="1" applyNumberFormat="1" applyFont="1" applyFill="1" applyBorder="1" applyAlignment="1">
      <alignment horizontal="center" vertical="center"/>
    </xf>
    <xf numFmtId="0" fontId="16" fillId="4" borderId="24" xfId="1" applyFont="1" applyFill="1" applyBorder="1" applyAlignment="1">
      <alignment horizontal="center" vertical="center"/>
    </xf>
    <xf numFmtId="0" fontId="16" fillId="4" borderId="25" xfId="1" applyFont="1" applyFill="1" applyBorder="1" applyAlignment="1">
      <alignment horizontal="center" vertical="center"/>
    </xf>
    <xf numFmtId="3" fontId="16" fillId="4" borderId="6" xfId="1" applyNumberFormat="1" applyFont="1" applyFill="1" applyBorder="1" applyAlignment="1">
      <alignment horizontal="center" vertical="center"/>
    </xf>
    <xf numFmtId="0" fontId="16" fillId="4" borderId="27" xfId="1" applyFont="1" applyFill="1" applyBorder="1" applyAlignment="1">
      <alignment horizontal="center" vertical="center"/>
    </xf>
    <xf numFmtId="0" fontId="16" fillId="4" borderId="28" xfId="1" applyFont="1" applyFill="1" applyBorder="1" applyAlignment="1">
      <alignment horizontal="center" vertical="center"/>
    </xf>
    <xf numFmtId="0" fontId="16" fillId="4" borderId="29" xfId="1" applyFont="1" applyFill="1" applyBorder="1" applyAlignment="1">
      <alignment horizontal="center" vertical="center"/>
    </xf>
    <xf numFmtId="0" fontId="16" fillId="4" borderId="29" xfId="1" applyFont="1" applyFill="1" applyBorder="1" applyAlignment="1">
      <alignment vertical="center"/>
    </xf>
    <xf numFmtId="3" fontId="8" fillId="4" borderId="30" xfId="2" applyNumberFormat="1" applyFont="1" applyFill="1" applyBorder="1" applyAlignment="1">
      <alignment horizontal="center" vertical="center"/>
    </xf>
    <xf numFmtId="164" fontId="17" fillId="0" borderId="30" xfId="2" applyNumberFormat="1" applyFont="1" applyFill="1" applyBorder="1" applyAlignment="1">
      <alignment horizontal="right" indent="1"/>
    </xf>
    <xf numFmtId="3" fontId="17" fillId="4" borderId="24" xfId="2" applyNumberFormat="1" applyFont="1" applyFill="1" applyBorder="1" applyAlignment="1">
      <alignment horizontal="right" indent="1"/>
    </xf>
    <xf numFmtId="3" fontId="17" fillId="4" borderId="25" xfId="2" applyNumberFormat="1" applyFont="1" applyFill="1" applyBorder="1" applyAlignment="1">
      <alignment horizontal="right" indent="1"/>
    </xf>
    <xf numFmtId="165" fontId="17" fillId="4" borderId="26" xfId="2" applyNumberFormat="1" applyFont="1" applyFill="1" applyBorder="1" applyAlignment="1">
      <alignment horizontal="right" indent="1"/>
    </xf>
    <xf numFmtId="164" fontId="17" fillId="4" borderId="26" xfId="2" applyNumberFormat="1" applyFont="1" applyFill="1" applyBorder="1" applyAlignment="1">
      <alignment horizontal="right" indent="1"/>
    </xf>
    <xf numFmtId="3" fontId="8" fillId="4" borderId="31" xfId="2" applyNumberFormat="1" applyFont="1" applyFill="1" applyBorder="1" applyAlignment="1">
      <alignment horizontal="center" vertical="center"/>
    </xf>
    <xf numFmtId="164" fontId="17" fillId="0" borderId="31" xfId="2" applyNumberFormat="1" applyFont="1" applyFill="1" applyBorder="1" applyAlignment="1">
      <alignment horizontal="right" indent="1"/>
    </xf>
    <xf numFmtId="3" fontId="17" fillId="4" borderId="32" xfId="2" applyNumberFormat="1" applyFont="1" applyFill="1" applyBorder="1" applyAlignment="1">
      <alignment horizontal="right" indent="1"/>
    </xf>
    <xf numFmtId="3" fontId="17" fillId="4" borderId="33" xfId="2" applyNumberFormat="1" applyFont="1" applyFill="1" applyBorder="1" applyAlignment="1">
      <alignment horizontal="right" indent="1"/>
    </xf>
    <xf numFmtId="165" fontId="17" fillId="4" borderId="23" xfId="2" applyNumberFormat="1" applyFont="1" applyFill="1" applyBorder="1" applyAlignment="1">
      <alignment horizontal="right" indent="1"/>
    </xf>
    <xf numFmtId="164" fontId="17" fillId="4" borderId="23" xfId="2" applyNumberFormat="1" applyFont="1" applyFill="1" applyBorder="1" applyAlignment="1">
      <alignment horizontal="right" indent="1"/>
    </xf>
    <xf numFmtId="0" fontId="18" fillId="0" borderId="34" xfId="2" applyFont="1" applyBorder="1" applyAlignment="1">
      <alignment horizontal="center"/>
    </xf>
    <xf numFmtId="164" fontId="17" fillId="0" borderId="34" xfId="2" applyNumberFormat="1" applyFont="1" applyFill="1" applyBorder="1" applyAlignment="1">
      <alignment horizontal="right" indent="1"/>
    </xf>
    <xf numFmtId="3" fontId="17" fillId="4" borderId="20" xfId="2" applyNumberFormat="1" applyFont="1" applyFill="1" applyBorder="1" applyAlignment="1">
      <alignment horizontal="right" indent="1"/>
    </xf>
    <xf numFmtId="3" fontId="17" fillId="4" borderId="21" xfId="2" applyNumberFormat="1" applyFont="1" applyFill="1" applyBorder="1" applyAlignment="1">
      <alignment horizontal="right" indent="1"/>
    </xf>
    <xf numFmtId="165" fontId="17" fillId="4" borderId="22" xfId="2" applyNumberFormat="1" applyFont="1" applyFill="1" applyBorder="1" applyAlignment="1">
      <alignment horizontal="right" indent="1"/>
    </xf>
    <xf numFmtId="164" fontId="17" fillId="4" borderId="22" xfId="2" applyNumberFormat="1" applyFont="1" applyFill="1" applyBorder="1" applyAlignment="1">
      <alignment horizontal="right" indent="1"/>
    </xf>
    <xf numFmtId="3" fontId="8" fillId="5" borderId="35" xfId="2" applyNumberFormat="1" applyFont="1" applyFill="1" applyBorder="1"/>
    <xf numFmtId="164" fontId="8" fillId="5" borderId="35" xfId="2" applyNumberFormat="1" applyFont="1" applyFill="1" applyBorder="1" applyAlignment="1">
      <alignment horizontal="right" indent="1"/>
    </xf>
    <xf numFmtId="3" fontId="8" fillId="5" borderId="35" xfId="2" applyNumberFormat="1" applyFont="1" applyFill="1" applyBorder="1" applyAlignment="1">
      <alignment horizontal="right"/>
    </xf>
    <xf numFmtId="3" fontId="8" fillId="5" borderId="36" xfId="2" applyNumberFormat="1" applyFont="1" applyFill="1" applyBorder="1" applyAlignment="1">
      <alignment horizontal="right"/>
    </xf>
    <xf numFmtId="165" fontId="8" fillId="5" borderId="10" xfId="2" applyNumberFormat="1" applyFont="1" applyFill="1" applyBorder="1" applyAlignment="1">
      <alignment horizontal="right"/>
    </xf>
    <xf numFmtId="3" fontId="8" fillId="5" borderId="37" xfId="2" applyNumberFormat="1" applyFont="1" applyFill="1" applyBorder="1" applyAlignment="1">
      <alignment horizontal="right" indent="1"/>
    </xf>
    <xf numFmtId="3" fontId="8" fillId="5" borderId="38" xfId="2" applyNumberFormat="1" applyFont="1" applyFill="1" applyBorder="1" applyAlignment="1">
      <alignment horizontal="right" indent="1"/>
    </xf>
    <xf numFmtId="164" fontId="8" fillId="5" borderId="39" xfId="2" applyNumberFormat="1" applyFont="1" applyFill="1" applyBorder="1" applyAlignment="1">
      <alignment horizontal="right" indent="1"/>
    </xf>
    <xf numFmtId="3" fontId="8" fillId="2" borderId="35" xfId="2" applyNumberFormat="1" applyFont="1" applyFill="1" applyBorder="1"/>
    <xf numFmtId="164" fontId="8" fillId="2" borderId="35" xfId="2" applyNumberFormat="1" applyFont="1" applyFill="1" applyBorder="1" applyAlignment="1">
      <alignment horizontal="right" indent="1"/>
    </xf>
    <xf numFmtId="3" fontId="8" fillId="2" borderId="35" xfId="2" applyNumberFormat="1" applyFont="1" applyFill="1" applyBorder="1" applyAlignment="1">
      <alignment horizontal="right"/>
    </xf>
    <xf numFmtId="3" fontId="8" fillId="2" borderId="36" xfId="2" applyNumberFormat="1" applyFont="1" applyFill="1" applyBorder="1" applyAlignment="1">
      <alignment horizontal="right"/>
    </xf>
    <xf numFmtId="166" fontId="8" fillId="2" borderId="10" xfId="2" applyNumberFormat="1" applyFont="1" applyFill="1" applyBorder="1" applyAlignment="1">
      <alignment horizontal="right"/>
    </xf>
    <xf numFmtId="3" fontId="8" fillId="2" borderId="37" xfId="2" applyNumberFormat="1" applyFont="1" applyFill="1" applyBorder="1" applyAlignment="1">
      <alignment horizontal="right" indent="1"/>
    </xf>
    <xf numFmtId="3" fontId="8" fillId="2" borderId="38" xfId="2" applyNumberFormat="1" applyFont="1" applyFill="1" applyBorder="1" applyAlignment="1">
      <alignment horizontal="right" indent="1"/>
    </xf>
    <xf numFmtId="164" fontId="8" fillId="2" borderId="39" xfId="2" applyNumberFormat="1" applyFont="1" applyFill="1" applyBorder="1" applyAlignment="1">
      <alignment horizontal="right" indent="1"/>
    </xf>
    <xf numFmtId="0" fontId="15" fillId="0" borderId="0" xfId="0" applyFont="1" applyAlignment="1">
      <alignment horizontal="right"/>
    </xf>
    <xf numFmtId="164" fontId="15" fillId="0" borderId="0" xfId="0" applyNumberFormat="1" applyFont="1"/>
    <xf numFmtId="0" fontId="19" fillId="0" borderId="0" xfId="0" applyFont="1"/>
    <xf numFmtId="0" fontId="15" fillId="0" borderId="0" xfId="0" applyFont="1"/>
    <xf numFmtId="3" fontId="15" fillId="0" borderId="0" xfId="0" applyNumberFormat="1" applyFont="1"/>
    <xf numFmtId="0" fontId="21" fillId="0" borderId="0" xfId="0" applyFont="1"/>
    <xf numFmtId="0" fontId="22" fillId="0" borderId="2" xfId="1" applyFont="1" applyBorder="1"/>
    <xf numFmtId="0" fontId="12" fillId="0" borderId="40" xfId="1" applyFont="1" applyBorder="1"/>
    <xf numFmtId="0" fontId="4" fillId="0" borderId="15" xfId="1" applyFont="1" applyBorder="1" applyAlignment="1">
      <alignment horizontal="left"/>
    </xf>
    <xf numFmtId="0" fontId="4" fillId="0" borderId="16" xfId="1" applyFont="1" applyBorder="1" applyAlignment="1">
      <alignment horizontal="left"/>
    </xf>
    <xf numFmtId="0" fontId="4" fillId="0" borderId="15" xfId="1" applyFont="1" applyBorder="1" applyAlignment="1">
      <alignment horizontal="center"/>
    </xf>
    <xf numFmtId="0" fontId="4" fillId="0" borderId="40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40" xfId="1" applyFont="1" applyBorder="1" applyAlignment="1">
      <alignment horizontal="left"/>
    </xf>
    <xf numFmtId="0" fontId="4" fillId="0" borderId="9" xfId="1" applyFont="1" applyBorder="1" applyAlignment="1">
      <alignment horizontal="center"/>
    </xf>
    <xf numFmtId="0" fontId="22" fillId="0" borderId="3" xfId="1" applyFont="1" applyBorder="1"/>
    <xf numFmtId="3" fontId="12" fillId="0" borderId="5" xfId="1" applyNumberFormat="1" applyFont="1" applyFill="1" applyBorder="1"/>
    <xf numFmtId="0" fontId="4" fillId="0" borderId="2" xfId="1" applyFont="1" applyBorder="1" applyAlignment="1">
      <alignment horizontal="center"/>
    </xf>
    <xf numFmtId="0" fontId="4" fillId="0" borderId="35" xfId="1" applyFont="1" applyBorder="1"/>
    <xf numFmtId="0" fontId="4" fillId="0" borderId="36" xfId="1" applyFont="1" applyBorder="1"/>
    <xf numFmtId="3" fontId="12" fillId="0" borderId="0" xfId="1" applyNumberFormat="1" applyFont="1" applyFill="1" applyBorder="1"/>
    <xf numFmtId="0" fontId="4" fillId="0" borderId="10" xfId="1" applyFont="1" applyBorder="1"/>
    <xf numFmtId="0" fontId="4" fillId="0" borderId="5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2" xfId="1" applyFont="1" applyBorder="1"/>
    <xf numFmtId="0" fontId="4" fillId="0" borderId="16" xfId="1" applyFont="1" applyBorder="1"/>
    <xf numFmtId="0" fontId="22" fillId="0" borderId="11" xfId="1" applyFont="1" applyBorder="1"/>
    <xf numFmtId="3" fontId="12" fillId="4" borderId="11" xfId="1" applyNumberFormat="1" applyFont="1" applyFill="1" applyBorder="1"/>
    <xf numFmtId="3" fontId="23" fillId="6" borderId="41" xfId="1" applyNumberFormat="1" applyFont="1" applyFill="1" applyBorder="1"/>
    <xf numFmtId="3" fontId="23" fillId="6" borderId="18" xfId="1" applyNumberFormat="1" applyFont="1" applyFill="1" applyBorder="1"/>
    <xf numFmtId="3" fontId="24" fillId="6" borderId="18" xfId="3" applyNumberFormat="1" applyFont="1" applyFill="1" applyBorder="1"/>
    <xf numFmtId="3" fontId="24" fillId="6" borderId="42" xfId="3" applyNumberFormat="1" applyFont="1" applyFill="1" applyBorder="1"/>
    <xf numFmtId="3" fontId="24" fillId="6" borderId="17" xfId="3" applyNumberFormat="1" applyFont="1" applyFill="1" applyBorder="1"/>
    <xf numFmtId="3" fontId="25" fillId="4" borderId="19" xfId="2" applyNumberFormat="1" applyFont="1" applyFill="1" applyBorder="1" applyAlignment="1">
      <alignment horizontal="right"/>
    </xf>
    <xf numFmtId="164" fontId="25" fillId="4" borderId="43" xfId="2" applyNumberFormat="1" applyFont="1" applyFill="1" applyBorder="1" applyAlignment="1">
      <alignment horizontal="right"/>
    </xf>
    <xf numFmtId="3" fontId="0" fillId="0" borderId="0" xfId="0" applyNumberFormat="1"/>
    <xf numFmtId="3" fontId="12" fillId="4" borderId="44" xfId="1" applyNumberFormat="1" applyFont="1" applyFill="1" applyBorder="1"/>
    <xf numFmtId="3" fontId="23" fillId="6" borderId="17" xfId="1" applyNumberFormat="1" applyFont="1" applyFill="1" applyBorder="1"/>
    <xf numFmtId="4" fontId="25" fillId="4" borderId="43" xfId="2" applyNumberFormat="1" applyFont="1" applyFill="1" applyBorder="1" applyAlignment="1">
      <alignment horizontal="right"/>
    </xf>
    <xf numFmtId="0" fontId="22" fillId="0" borderId="12" xfId="1" applyFont="1" applyBorder="1"/>
    <xf numFmtId="3" fontId="12" fillId="4" borderId="12" xfId="1" applyNumberFormat="1" applyFont="1" applyFill="1" applyBorder="1"/>
    <xf numFmtId="3" fontId="23" fillId="6" borderId="45" xfId="1" applyNumberFormat="1" applyFont="1" applyFill="1" applyBorder="1"/>
    <xf numFmtId="3" fontId="23" fillId="6" borderId="33" xfId="1" applyNumberFormat="1" applyFont="1" applyFill="1" applyBorder="1"/>
    <xf numFmtId="3" fontId="24" fillId="6" borderId="33" xfId="3" applyNumberFormat="1" applyFont="1" applyFill="1" applyBorder="1"/>
    <xf numFmtId="3" fontId="24" fillId="6" borderId="46" xfId="3" applyNumberFormat="1" applyFont="1" applyFill="1" applyBorder="1"/>
    <xf numFmtId="3" fontId="24" fillId="6" borderId="32" xfId="3" applyNumberFormat="1" applyFont="1" applyFill="1" applyBorder="1"/>
    <xf numFmtId="3" fontId="25" fillId="4" borderId="23" xfId="2" applyNumberFormat="1" applyFont="1" applyFill="1" applyBorder="1" applyAlignment="1">
      <alignment horizontal="right"/>
    </xf>
    <xf numFmtId="164" fontId="25" fillId="4" borderId="47" xfId="2" applyNumberFormat="1" applyFont="1" applyFill="1" applyBorder="1" applyAlignment="1">
      <alignment horizontal="right"/>
    </xf>
    <xf numFmtId="3" fontId="12" fillId="4" borderId="31" xfId="1" applyNumberFormat="1" applyFont="1" applyFill="1" applyBorder="1"/>
    <xf numFmtId="3" fontId="23" fillId="6" borderId="32" xfId="1" applyNumberFormat="1" applyFont="1" applyFill="1" applyBorder="1"/>
    <xf numFmtId="4" fontId="25" fillId="4" borderId="47" xfId="2" applyNumberFormat="1" applyFont="1" applyFill="1" applyBorder="1" applyAlignment="1">
      <alignment horizontal="right"/>
    </xf>
    <xf numFmtId="0" fontId="22" fillId="6" borderId="12" xfId="1" applyFont="1" applyFill="1" applyBorder="1"/>
    <xf numFmtId="3" fontId="12" fillId="6" borderId="12" xfId="1" applyNumberFormat="1" applyFont="1" applyFill="1" applyBorder="1"/>
    <xf numFmtId="3" fontId="25" fillId="6" borderId="23" xfId="2" applyNumberFormat="1" applyFont="1" applyFill="1" applyBorder="1" applyAlignment="1">
      <alignment horizontal="right"/>
    </xf>
    <xf numFmtId="164" fontId="25" fillId="6" borderId="47" xfId="2" applyNumberFormat="1" applyFont="1" applyFill="1" applyBorder="1" applyAlignment="1">
      <alignment horizontal="right"/>
    </xf>
    <xf numFmtId="3" fontId="12" fillId="6" borderId="31" xfId="1" applyNumberFormat="1" applyFont="1" applyFill="1" applyBorder="1"/>
    <xf numFmtId="0" fontId="12" fillId="4" borderId="12" xfId="1" applyFont="1" applyFill="1" applyBorder="1"/>
    <xf numFmtId="0" fontId="12" fillId="4" borderId="31" xfId="1" applyFont="1" applyFill="1" applyBorder="1"/>
    <xf numFmtId="0" fontId="22" fillId="0" borderId="48" xfId="1" applyFont="1" applyBorder="1"/>
    <xf numFmtId="3" fontId="12" fillId="4" borderId="48" xfId="1" applyNumberFormat="1" applyFont="1" applyFill="1" applyBorder="1"/>
    <xf numFmtId="3" fontId="23" fillId="6" borderId="49" xfId="1" applyNumberFormat="1" applyFont="1" applyFill="1" applyBorder="1"/>
    <xf numFmtId="3" fontId="23" fillId="6" borderId="28" xfId="1" applyNumberFormat="1" applyFont="1" applyFill="1" applyBorder="1"/>
    <xf numFmtId="3" fontId="24" fillId="6" borderId="28" xfId="3" applyNumberFormat="1" applyFont="1" applyFill="1" applyBorder="1"/>
    <xf numFmtId="3" fontId="24" fillId="6" borderId="50" xfId="3" applyNumberFormat="1" applyFont="1" applyFill="1" applyBorder="1"/>
    <xf numFmtId="3" fontId="24" fillId="6" borderId="27" xfId="3" applyNumberFormat="1" applyFont="1" applyFill="1" applyBorder="1"/>
    <xf numFmtId="3" fontId="25" fillId="4" borderId="29" xfId="2" applyNumberFormat="1" applyFont="1" applyFill="1" applyBorder="1" applyAlignment="1">
      <alignment horizontal="right"/>
    </xf>
    <xf numFmtId="164" fontId="25" fillId="4" borderId="51" xfId="2" applyNumberFormat="1" applyFont="1" applyFill="1" applyBorder="1" applyAlignment="1">
      <alignment horizontal="right"/>
    </xf>
    <xf numFmtId="3" fontId="12" fillId="4" borderId="52" xfId="1" applyNumberFormat="1" applyFont="1" applyFill="1" applyBorder="1"/>
    <xf numFmtId="3" fontId="23" fillId="6" borderId="27" xfId="1" applyNumberFormat="1" applyFont="1" applyFill="1" applyBorder="1"/>
    <xf numFmtId="4" fontId="25" fillId="4" borderId="51" xfId="2" applyNumberFormat="1" applyFont="1" applyFill="1" applyBorder="1" applyAlignment="1">
      <alignment horizontal="right"/>
    </xf>
    <xf numFmtId="0" fontId="22" fillId="0" borderId="4" xfId="1" applyFont="1" applyBorder="1"/>
    <xf numFmtId="3" fontId="23" fillId="6" borderId="1" xfId="1" applyNumberFormat="1" applyFont="1" applyFill="1" applyBorder="1"/>
    <xf numFmtId="3" fontId="23" fillId="4" borderId="0" xfId="1" applyNumberFormat="1" applyFont="1" applyFill="1" applyBorder="1"/>
    <xf numFmtId="3" fontId="24" fillId="0" borderId="0" xfId="3" applyNumberFormat="1" applyFont="1"/>
    <xf numFmtId="0" fontId="22" fillId="0" borderId="36" xfId="1" applyFont="1" applyBorder="1"/>
    <xf numFmtId="0" fontId="22" fillId="7" borderId="35" xfId="1" applyFont="1" applyFill="1" applyBorder="1"/>
    <xf numFmtId="0" fontId="12" fillId="7" borderId="35" xfId="1" applyFont="1" applyFill="1" applyBorder="1"/>
    <xf numFmtId="3" fontId="23" fillId="7" borderId="37" xfId="1" applyNumberFormat="1" applyFont="1" applyFill="1" applyBorder="1"/>
    <xf numFmtId="164" fontId="23" fillId="7" borderId="9" xfId="1" applyNumberFormat="1" applyFont="1" applyFill="1" applyBorder="1"/>
    <xf numFmtId="0" fontId="22" fillId="7" borderId="9" xfId="1" applyFont="1" applyFill="1" applyBorder="1"/>
    <xf numFmtId="0" fontId="12" fillId="7" borderId="36" xfId="1" applyFont="1" applyFill="1" applyBorder="1"/>
    <xf numFmtId="4" fontId="23" fillId="7" borderId="9" xfId="1" applyNumberFormat="1" applyFont="1" applyFill="1" applyBorder="1"/>
    <xf numFmtId="3" fontId="21" fillId="0" borderId="0" xfId="0" applyNumberFormat="1" applyFont="1"/>
    <xf numFmtId="0" fontId="20" fillId="0" borderId="0" xfId="0" applyFont="1"/>
    <xf numFmtId="167" fontId="23" fillId="6" borderId="41" xfId="1" applyNumberFormat="1" applyFont="1" applyFill="1" applyBorder="1"/>
    <xf numFmtId="167" fontId="23" fillId="6" borderId="43" xfId="1" applyNumberFormat="1" applyFont="1" applyFill="1" applyBorder="1"/>
    <xf numFmtId="167" fontId="23" fillId="6" borderId="45" xfId="1" applyNumberFormat="1" applyFont="1" applyFill="1" applyBorder="1"/>
    <xf numFmtId="167" fontId="23" fillId="6" borderId="47" xfId="1" applyNumberFormat="1" applyFont="1" applyFill="1" applyBorder="1"/>
    <xf numFmtId="167" fontId="23" fillId="6" borderId="49" xfId="1" applyNumberFormat="1" applyFont="1" applyFill="1" applyBorder="1"/>
    <xf numFmtId="167" fontId="23" fillId="6" borderId="51" xfId="1" applyNumberFormat="1" applyFont="1" applyFill="1" applyBorder="1"/>
    <xf numFmtId="167" fontId="23" fillId="7" borderId="37" xfId="1" applyNumberFormat="1" applyFont="1" applyFill="1" applyBorder="1"/>
    <xf numFmtId="167" fontId="23" fillId="7" borderId="9" xfId="1" applyNumberFormat="1" applyFont="1" applyFill="1" applyBorder="1"/>
    <xf numFmtId="0" fontId="26" fillId="0" borderId="0" xfId="0" applyFont="1"/>
    <xf numFmtId="0" fontId="4" fillId="0" borderId="0" xfId="1" applyFont="1" applyFill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 wrapText="1"/>
    </xf>
    <xf numFmtId="0" fontId="3" fillId="0" borderId="2" xfId="3" applyFont="1" applyBorder="1" applyAlignment="1">
      <alignment horizontal="center" wrapText="1"/>
    </xf>
    <xf numFmtId="0" fontId="8" fillId="0" borderId="4" xfId="2" applyFont="1" applyFill="1" applyBorder="1" applyAlignment="1">
      <alignment horizontal="center" wrapText="1"/>
    </xf>
    <xf numFmtId="0" fontId="8" fillId="0" borderId="5" xfId="2" applyFont="1" applyFill="1" applyBorder="1" applyAlignment="1">
      <alignment horizontal="center" wrapText="1"/>
    </xf>
    <xf numFmtId="3" fontId="8" fillId="0" borderId="3" xfId="2" applyNumberFormat="1" applyFont="1" applyFill="1" applyBorder="1" applyAlignment="1">
      <alignment horizontal="left" vertical="center"/>
    </xf>
    <xf numFmtId="3" fontId="8" fillId="0" borderId="6" xfId="2" applyNumberFormat="1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center" wrapText="1"/>
    </xf>
    <xf numFmtId="0" fontId="8" fillId="0" borderId="8" xfId="2" applyFont="1" applyFill="1" applyBorder="1" applyAlignment="1">
      <alignment horizontal="center" wrapText="1"/>
    </xf>
    <xf numFmtId="0" fontId="4" fillId="4" borderId="0" xfId="1" applyFont="1" applyFill="1" applyAlignment="1">
      <alignment horizontal="center" vertical="center"/>
    </xf>
    <xf numFmtId="3" fontId="8" fillId="4" borderId="16" xfId="1" applyNumberFormat="1" applyFont="1" applyFill="1" applyBorder="1" applyAlignment="1">
      <alignment horizontal="center" vertical="center"/>
    </xf>
    <xf numFmtId="3" fontId="8" fillId="4" borderId="4" xfId="1" applyNumberFormat="1" applyFont="1" applyFill="1" applyBorder="1" applyAlignment="1">
      <alignment horizontal="center" vertical="center"/>
    </xf>
    <xf numFmtId="3" fontId="8" fillId="4" borderId="7" xfId="1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/>
    </xf>
    <xf numFmtId="0" fontId="16" fillId="0" borderId="19" xfId="1" applyFont="1" applyFill="1" applyBorder="1" applyAlignment="1">
      <alignment horizontal="center" vertical="center"/>
    </xf>
    <xf numFmtId="0" fontId="16" fillId="4" borderId="17" xfId="1" applyFont="1" applyFill="1" applyBorder="1" applyAlignment="1">
      <alignment horizontal="center" vertical="center"/>
    </xf>
    <xf numFmtId="0" fontId="16" fillId="4" borderId="18" xfId="1" applyFont="1" applyFill="1" applyBorder="1" applyAlignment="1">
      <alignment horizontal="center" vertical="center"/>
    </xf>
    <xf numFmtId="0" fontId="16" fillId="4" borderId="19" xfId="1" applyFont="1" applyFill="1" applyBorder="1" applyAlignment="1">
      <alignment horizontal="center" vertical="center"/>
    </xf>
    <xf numFmtId="0" fontId="16" fillId="4" borderId="22" xfId="1" applyFont="1" applyFill="1" applyBorder="1" applyAlignment="1">
      <alignment horizontal="center" vertical="center"/>
    </xf>
    <xf numFmtId="0" fontId="16" fillId="4" borderId="26" xfId="1" applyFont="1" applyFill="1" applyBorder="1" applyAlignment="1">
      <alignment horizontal="center" vertical="center"/>
    </xf>
    <xf numFmtId="0" fontId="16" fillId="4" borderId="23" xfId="1" applyFont="1" applyFill="1" applyBorder="1" applyAlignment="1">
      <alignment horizontal="center" vertical="center"/>
    </xf>
  </cellXfs>
  <cellStyles count="14">
    <cellStyle name="Normální" xfId="0" builtinId="0"/>
    <cellStyle name="Normální 2" xfId="2"/>
    <cellStyle name="normální 2 2" xfId="4"/>
    <cellStyle name="Normální 2 3" xfId="5"/>
    <cellStyle name="normální 3" xfId="3"/>
    <cellStyle name="normální 4" xfId="6"/>
    <cellStyle name="normální 5" xfId="7"/>
    <cellStyle name="normální 5 2" xfId="12"/>
    <cellStyle name="normální 6" xfId="8"/>
    <cellStyle name="normální 6 2" xfId="9"/>
    <cellStyle name="normální 6 3" xfId="10"/>
    <cellStyle name="normální 7" xfId="11"/>
    <cellStyle name="normální 8" xfId="13"/>
    <cellStyle name="normální_Tabč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A97"/>
  <sheetViews>
    <sheetView showGridLines="0" tabSelected="1" showRuler="0" zoomScale="70" zoomScaleNormal="7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A26" sqref="AA26"/>
    </sheetView>
  </sheetViews>
  <sheetFormatPr defaultRowHeight="18" x14ac:dyDescent="0.25"/>
  <cols>
    <col min="1" max="1" width="24" style="56" customWidth="1"/>
    <col min="2" max="13" width="12.28515625" style="55" customWidth="1"/>
    <col min="14" max="27" width="12.28515625" style="57" customWidth="1"/>
    <col min="28" max="16384" width="9.140625" style="5"/>
  </cols>
  <sheetData>
    <row r="1" spans="1:27" s="1" customFormat="1" ht="22.5" customHeight="1" x14ac:dyDescent="0.2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</row>
    <row r="2" spans="1:27" ht="22.5" customHeight="1" thickBot="1" x14ac:dyDescent="0.3">
      <c r="A2" s="2"/>
      <c r="B2" s="3"/>
      <c r="C2" s="4"/>
      <c r="D2" s="4"/>
      <c r="E2" s="3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3"/>
      <c r="U2" s="3"/>
      <c r="V2" s="3"/>
      <c r="W2" s="3"/>
      <c r="X2" s="3"/>
      <c r="Y2" s="3"/>
      <c r="Z2" s="3"/>
      <c r="AA2" s="3"/>
    </row>
    <row r="3" spans="1:27" s="11" customFormat="1" ht="12.75" customHeight="1" x14ac:dyDescent="0.2">
      <c r="A3" s="6"/>
      <c r="B3" s="7"/>
      <c r="C3" s="6"/>
      <c r="D3" s="6"/>
      <c r="E3" s="6"/>
      <c r="F3" s="8" t="s">
        <v>1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  <c r="L3" s="8" t="s">
        <v>1</v>
      </c>
      <c r="M3" s="8" t="s">
        <v>1</v>
      </c>
      <c r="N3" s="9" t="s">
        <v>1</v>
      </c>
      <c r="O3" s="9" t="s">
        <v>1</v>
      </c>
      <c r="P3" s="9" t="s">
        <v>1</v>
      </c>
      <c r="Q3" s="9" t="s">
        <v>1</v>
      </c>
      <c r="R3" s="10" t="s">
        <v>1</v>
      </c>
      <c r="S3" s="10" t="s">
        <v>1</v>
      </c>
      <c r="T3" s="202" t="s">
        <v>2</v>
      </c>
      <c r="U3" s="203"/>
      <c r="V3" s="202" t="s">
        <v>2</v>
      </c>
      <c r="W3" s="203"/>
      <c r="X3" s="202" t="s">
        <v>3</v>
      </c>
      <c r="Y3" s="203"/>
      <c r="Z3" s="202" t="s">
        <v>3</v>
      </c>
      <c r="AA3" s="203"/>
    </row>
    <row r="4" spans="1:27" s="11" customFormat="1" ht="12.75" customHeight="1" x14ac:dyDescent="0.2">
      <c r="A4" s="12"/>
      <c r="B4" s="13" t="s">
        <v>1</v>
      </c>
      <c r="C4" s="12" t="s">
        <v>1</v>
      </c>
      <c r="D4" s="12" t="s">
        <v>1</v>
      </c>
      <c r="E4" s="12" t="s">
        <v>1</v>
      </c>
      <c r="F4" s="14" t="s">
        <v>4</v>
      </c>
      <c r="G4" s="14" t="s">
        <v>5</v>
      </c>
      <c r="H4" s="14" t="s">
        <v>4</v>
      </c>
      <c r="I4" s="14" t="s">
        <v>5</v>
      </c>
      <c r="J4" s="14" t="s">
        <v>4</v>
      </c>
      <c r="K4" s="14" t="s">
        <v>5</v>
      </c>
      <c r="L4" s="14" t="s">
        <v>4</v>
      </c>
      <c r="M4" s="14" t="s">
        <v>5</v>
      </c>
      <c r="N4" s="15" t="s">
        <v>4</v>
      </c>
      <c r="O4" s="15" t="s">
        <v>5</v>
      </c>
      <c r="P4" s="15" t="s">
        <v>4</v>
      </c>
      <c r="Q4" s="15" t="s">
        <v>5</v>
      </c>
      <c r="R4" s="16" t="s">
        <v>4</v>
      </c>
      <c r="S4" s="16" t="s">
        <v>5</v>
      </c>
      <c r="T4" s="204" t="s">
        <v>6</v>
      </c>
      <c r="U4" s="205"/>
      <c r="V4" s="204" t="s">
        <v>6</v>
      </c>
      <c r="W4" s="205"/>
      <c r="X4" s="204" t="s">
        <v>7</v>
      </c>
      <c r="Y4" s="205"/>
      <c r="Z4" s="204" t="s">
        <v>7</v>
      </c>
      <c r="AA4" s="205"/>
    </row>
    <row r="5" spans="1:27" s="11" customFormat="1" ht="12.75" customHeight="1" thickBot="1" x14ac:dyDescent="0.25">
      <c r="A5" s="206" t="s">
        <v>8</v>
      </c>
      <c r="B5" s="17"/>
      <c r="C5" s="17"/>
      <c r="D5" s="17"/>
      <c r="E5" s="17"/>
      <c r="F5" s="18"/>
      <c r="G5" s="18" t="s">
        <v>9</v>
      </c>
      <c r="H5" s="18"/>
      <c r="I5" s="18" t="s">
        <v>9</v>
      </c>
      <c r="J5" s="18"/>
      <c r="K5" s="18" t="s">
        <v>10</v>
      </c>
      <c r="L5" s="18"/>
      <c r="M5" s="18" t="s">
        <v>10</v>
      </c>
      <c r="N5" s="19"/>
      <c r="O5" s="19" t="s">
        <v>10</v>
      </c>
      <c r="P5" s="19"/>
      <c r="Q5" s="19" t="s">
        <v>10</v>
      </c>
      <c r="R5" s="20"/>
      <c r="S5" s="20" t="s">
        <v>10</v>
      </c>
      <c r="T5" s="208" t="s">
        <v>4</v>
      </c>
      <c r="U5" s="209"/>
      <c r="V5" s="208" t="s">
        <v>11</v>
      </c>
      <c r="W5" s="209"/>
      <c r="X5" s="208" t="s">
        <v>4</v>
      </c>
      <c r="Y5" s="209"/>
      <c r="Z5" s="208" t="s">
        <v>11</v>
      </c>
      <c r="AA5" s="209"/>
    </row>
    <row r="6" spans="1:27" s="26" customFormat="1" ht="17.25" customHeight="1" thickBot="1" x14ac:dyDescent="0.25">
      <c r="A6" s="207"/>
      <c r="B6" s="21" t="s">
        <v>12</v>
      </c>
      <c r="C6" s="22" t="s">
        <v>13</v>
      </c>
      <c r="D6" s="21" t="s">
        <v>14</v>
      </c>
      <c r="E6" s="21" t="s">
        <v>15</v>
      </c>
      <c r="F6" s="23" t="s">
        <v>16</v>
      </c>
      <c r="G6" s="23" t="s">
        <v>16</v>
      </c>
      <c r="H6" s="23" t="s">
        <v>17</v>
      </c>
      <c r="I6" s="23" t="s">
        <v>17</v>
      </c>
      <c r="J6" s="23" t="s">
        <v>18</v>
      </c>
      <c r="K6" s="23" t="s">
        <v>18</v>
      </c>
      <c r="L6" s="23" t="s">
        <v>19</v>
      </c>
      <c r="M6" s="23" t="s">
        <v>19</v>
      </c>
      <c r="N6" s="24" t="s">
        <v>20</v>
      </c>
      <c r="O6" s="24" t="s">
        <v>20</v>
      </c>
      <c r="P6" s="24" t="s">
        <v>21</v>
      </c>
      <c r="Q6" s="24" t="s">
        <v>21</v>
      </c>
      <c r="R6" s="25" t="s">
        <v>22</v>
      </c>
      <c r="S6" s="25" t="s">
        <v>22</v>
      </c>
      <c r="T6" s="21" t="s">
        <v>23</v>
      </c>
      <c r="U6" s="23" t="s">
        <v>24</v>
      </c>
      <c r="V6" s="21" t="s">
        <v>23</v>
      </c>
      <c r="W6" s="23" t="s">
        <v>24</v>
      </c>
      <c r="X6" s="21" t="s">
        <v>23</v>
      </c>
      <c r="Y6" s="23" t="s">
        <v>24</v>
      </c>
      <c r="Z6" s="21" t="s">
        <v>23</v>
      </c>
      <c r="AA6" s="23" t="s">
        <v>24</v>
      </c>
    </row>
    <row r="7" spans="1:27" s="1" customFormat="1" ht="21" customHeight="1" x14ac:dyDescent="0.2">
      <c r="A7" s="27" t="s">
        <v>25</v>
      </c>
      <c r="B7" s="28">
        <v>27511</v>
      </c>
      <c r="C7" s="28">
        <v>27727</v>
      </c>
      <c r="D7" s="28">
        <v>28393</v>
      </c>
      <c r="E7" s="28">
        <v>29273.5</v>
      </c>
      <c r="F7" s="28">
        <v>30806</v>
      </c>
      <c r="G7" s="28">
        <v>30806</v>
      </c>
      <c r="H7" s="28">
        <v>32788.5</v>
      </c>
      <c r="I7" s="28">
        <v>32788.5</v>
      </c>
      <c r="J7" s="28">
        <v>34480</v>
      </c>
      <c r="K7" s="28">
        <v>34480</v>
      </c>
      <c r="L7" s="28">
        <v>35936.5</v>
      </c>
      <c r="M7" s="28">
        <v>35936.5</v>
      </c>
      <c r="N7" s="29">
        <v>37042.5</v>
      </c>
      <c r="O7" s="29">
        <v>37042.5</v>
      </c>
      <c r="P7" s="29">
        <v>38415</v>
      </c>
      <c r="Q7" s="29">
        <v>38415</v>
      </c>
      <c r="R7" s="30">
        <v>39239</v>
      </c>
      <c r="S7" s="30">
        <v>39239</v>
      </c>
      <c r="T7" s="28">
        <v>1372.5</v>
      </c>
      <c r="U7" s="31">
        <v>103.70520348248633</v>
      </c>
      <c r="V7" s="28">
        <v>1372.5</v>
      </c>
      <c r="W7" s="31">
        <v>103.70520348248633</v>
      </c>
      <c r="X7" s="28">
        <v>824</v>
      </c>
      <c r="Y7" s="31">
        <v>102.14499544448783</v>
      </c>
      <c r="Z7" s="28">
        <v>824</v>
      </c>
      <c r="AA7" s="31">
        <v>102.14499544448783</v>
      </c>
    </row>
    <row r="8" spans="1:27" s="1" customFormat="1" ht="21" customHeight="1" x14ac:dyDescent="0.2">
      <c r="A8" s="32" t="s">
        <v>26</v>
      </c>
      <c r="B8" s="33">
        <v>92062</v>
      </c>
      <c r="C8" s="33">
        <v>88544</v>
      </c>
      <c r="D8" s="33">
        <v>84676.25</v>
      </c>
      <c r="E8" s="33">
        <v>82206.5</v>
      </c>
      <c r="F8" s="33">
        <v>79494.25</v>
      </c>
      <c r="G8" s="33">
        <v>79494.25</v>
      </c>
      <c r="H8" s="33">
        <v>78287.25</v>
      </c>
      <c r="I8" s="33">
        <v>78287.25</v>
      </c>
      <c r="J8" s="33">
        <v>79359.5</v>
      </c>
      <c r="K8" s="33">
        <v>79359.5</v>
      </c>
      <c r="L8" s="33">
        <v>81172.25</v>
      </c>
      <c r="M8" s="33">
        <v>81172.25</v>
      </c>
      <c r="N8" s="34">
        <v>84373.25</v>
      </c>
      <c r="O8" s="34">
        <v>84373.25</v>
      </c>
      <c r="P8" s="34">
        <v>87992.75</v>
      </c>
      <c r="Q8" s="34">
        <v>87992.75</v>
      </c>
      <c r="R8" s="35">
        <v>92633.25</v>
      </c>
      <c r="S8" s="35">
        <v>92633.25</v>
      </c>
      <c r="T8" s="33">
        <v>3619.5</v>
      </c>
      <c r="U8" s="36">
        <v>104.28986675279191</v>
      </c>
      <c r="V8" s="33">
        <v>3619.5</v>
      </c>
      <c r="W8" s="36">
        <v>104.28986675279191</v>
      </c>
      <c r="X8" s="33">
        <v>4640.5</v>
      </c>
      <c r="Y8" s="36">
        <v>105.27372993797786</v>
      </c>
      <c r="Z8" s="33">
        <v>4640.5</v>
      </c>
      <c r="AA8" s="36">
        <v>105.27372993797786</v>
      </c>
    </row>
    <row r="9" spans="1:27" s="1" customFormat="1" ht="21" customHeight="1" x14ac:dyDescent="0.2">
      <c r="A9" s="32" t="s">
        <v>27</v>
      </c>
      <c r="B9" s="33">
        <v>46967</v>
      </c>
      <c r="C9" s="33">
        <v>46467</v>
      </c>
      <c r="D9" s="33">
        <v>46175</v>
      </c>
      <c r="E9" s="33">
        <v>45139</v>
      </c>
      <c r="F9" s="33">
        <v>44073</v>
      </c>
      <c r="G9" s="33">
        <v>44798</v>
      </c>
      <c r="H9" s="33">
        <v>43388</v>
      </c>
      <c r="I9" s="33">
        <v>44091</v>
      </c>
      <c r="J9" s="33">
        <v>41845</v>
      </c>
      <c r="K9" s="33">
        <v>42959</v>
      </c>
      <c r="L9" s="33">
        <v>40716</v>
      </c>
      <c r="M9" s="33">
        <v>41786</v>
      </c>
      <c r="N9" s="34">
        <v>39303</v>
      </c>
      <c r="O9" s="34">
        <v>40348</v>
      </c>
      <c r="P9" s="34">
        <v>38271</v>
      </c>
      <c r="Q9" s="34">
        <v>39240</v>
      </c>
      <c r="R9" s="35">
        <v>37963</v>
      </c>
      <c r="S9" s="35">
        <v>38806</v>
      </c>
      <c r="T9" s="33">
        <v>-1032</v>
      </c>
      <c r="U9" s="36">
        <v>97.374246240744981</v>
      </c>
      <c r="V9" s="33">
        <v>-1108</v>
      </c>
      <c r="W9" s="36">
        <v>97.253891147020923</v>
      </c>
      <c r="X9" s="33">
        <v>-308</v>
      </c>
      <c r="Y9" s="36">
        <v>99.195213085626193</v>
      </c>
      <c r="Z9" s="33">
        <v>-434</v>
      </c>
      <c r="AA9" s="36">
        <v>98.893985728848108</v>
      </c>
    </row>
    <row r="10" spans="1:27" s="1" customFormat="1" ht="21" customHeight="1" x14ac:dyDescent="0.2">
      <c r="A10" s="32" t="s">
        <v>28</v>
      </c>
      <c r="B10" s="33">
        <v>2454</v>
      </c>
      <c r="C10" s="33">
        <v>2220</v>
      </c>
      <c r="D10" s="33">
        <v>2267</v>
      </c>
      <c r="E10" s="33">
        <v>2371</v>
      </c>
      <c r="F10" s="33">
        <v>2397</v>
      </c>
      <c r="G10" s="33">
        <v>2397</v>
      </c>
      <c r="H10" s="33">
        <v>2411</v>
      </c>
      <c r="I10" s="33">
        <v>2411</v>
      </c>
      <c r="J10" s="33">
        <v>2638</v>
      </c>
      <c r="K10" s="33">
        <v>2638</v>
      </c>
      <c r="L10" s="33">
        <v>2612</v>
      </c>
      <c r="M10" s="33">
        <v>2612</v>
      </c>
      <c r="N10" s="34">
        <v>2617</v>
      </c>
      <c r="O10" s="34">
        <v>2617</v>
      </c>
      <c r="P10" s="34">
        <v>2687</v>
      </c>
      <c r="Q10" s="34">
        <v>2687</v>
      </c>
      <c r="R10" s="35">
        <v>2637</v>
      </c>
      <c r="S10" s="35">
        <v>2637</v>
      </c>
      <c r="T10" s="33">
        <v>70</v>
      </c>
      <c r="U10" s="36">
        <v>102.6748184944593</v>
      </c>
      <c r="V10" s="33">
        <v>70</v>
      </c>
      <c r="W10" s="36">
        <v>102.6748184944593</v>
      </c>
      <c r="X10" s="33">
        <v>-50</v>
      </c>
      <c r="Y10" s="36">
        <v>98.139188686267204</v>
      </c>
      <c r="Z10" s="33">
        <v>-50</v>
      </c>
      <c r="AA10" s="36">
        <v>98.139188686267204</v>
      </c>
    </row>
    <row r="11" spans="1:27" s="1" customFormat="1" ht="21" customHeight="1" thickBot="1" x14ac:dyDescent="0.25">
      <c r="A11" s="37" t="s">
        <v>29</v>
      </c>
      <c r="B11" s="38"/>
      <c r="C11" s="38">
        <v>102</v>
      </c>
      <c r="D11" s="38">
        <v>107</v>
      </c>
      <c r="E11" s="38">
        <v>107</v>
      </c>
      <c r="F11" s="38">
        <v>102</v>
      </c>
      <c r="G11" s="38">
        <v>102</v>
      </c>
      <c r="H11" s="38">
        <v>102</v>
      </c>
      <c r="I11" s="38">
        <v>102</v>
      </c>
      <c r="J11" s="38">
        <v>113</v>
      </c>
      <c r="K11" s="38">
        <v>113</v>
      </c>
      <c r="L11" s="38">
        <v>119</v>
      </c>
      <c r="M11" s="38">
        <v>119</v>
      </c>
      <c r="N11" s="39">
        <v>119</v>
      </c>
      <c r="O11" s="39">
        <v>119</v>
      </c>
      <c r="P11" s="39">
        <v>125</v>
      </c>
      <c r="Q11" s="39">
        <v>125</v>
      </c>
      <c r="R11" s="40">
        <v>125</v>
      </c>
      <c r="S11" s="40">
        <v>125</v>
      </c>
      <c r="T11" s="38">
        <v>6</v>
      </c>
      <c r="U11" s="41">
        <v>105.0420168067227</v>
      </c>
      <c r="V11" s="38">
        <v>6</v>
      </c>
      <c r="W11" s="41">
        <v>105.0420168067227</v>
      </c>
      <c r="X11" s="38">
        <v>0</v>
      </c>
      <c r="Y11" s="41">
        <v>100</v>
      </c>
      <c r="Z11" s="38">
        <v>0</v>
      </c>
      <c r="AA11" s="41">
        <v>100</v>
      </c>
    </row>
    <row r="12" spans="1:27" s="1" customFormat="1" ht="21" customHeight="1" thickBot="1" x14ac:dyDescent="0.25">
      <c r="A12" s="42" t="s">
        <v>30</v>
      </c>
      <c r="B12" s="43">
        <v>168994</v>
      </c>
      <c r="C12" s="43">
        <v>165060</v>
      </c>
      <c r="D12" s="43">
        <v>161618.25</v>
      </c>
      <c r="E12" s="43">
        <v>159097</v>
      </c>
      <c r="F12" s="43">
        <v>156872.25</v>
      </c>
      <c r="G12" s="43">
        <v>157597.25</v>
      </c>
      <c r="H12" s="43">
        <v>156976.75</v>
      </c>
      <c r="I12" s="43">
        <v>157679.75</v>
      </c>
      <c r="J12" s="43">
        <v>158435.5</v>
      </c>
      <c r="K12" s="43">
        <v>159549.5</v>
      </c>
      <c r="L12" s="43">
        <v>160555.75</v>
      </c>
      <c r="M12" s="43">
        <v>161625.75</v>
      </c>
      <c r="N12" s="44">
        <v>163454.75</v>
      </c>
      <c r="O12" s="44">
        <v>164499.75</v>
      </c>
      <c r="P12" s="44">
        <v>167490.75</v>
      </c>
      <c r="Q12" s="44">
        <v>168459.75</v>
      </c>
      <c r="R12" s="45">
        <v>172597.25</v>
      </c>
      <c r="S12" s="45">
        <v>173440.25</v>
      </c>
      <c r="T12" s="43">
        <v>4036</v>
      </c>
      <c r="U12" s="46">
        <v>102.46918489673749</v>
      </c>
      <c r="V12" s="43">
        <v>3960</v>
      </c>
      <c r="W12" s="46">
        <v>102.4072984913351</v>
      </c>
      <c r="X12" s="43">
        <v>5106.5</v>
      </c>
      <c r="Y12" s="46">
        <v>103.04882508437032</v>
      </c>
      <c r="Z12" s="43">
        <v>4980.5</v>
      </c>
      <c r="AA12" s="46">
        <v>102.95649257463577</v>
      </c>
    </row>
    <row r="13" spans="1:27" s="1" customFormat="1" ht="21" customHeight="1" x14ac:dyDescent="0.2">
      <c r="A13" s="27" t="s">
        <v>25</v>
      </c>
      <c r="B13" s="47">
        <v>29500</v>
      </c>
      <c r="C13" s="47">
        <v>30548</v>
      </c>
      <c r="D13" s="47">
        <v>31312.5</v>
      </c>
      <c r="E13" s="47">
        <v>32461.5</v>
      </c>
      <c r="F13" s="47">
        <v>34185</v>
      </c>
      <c r="G13" s="47">
        <v>34185</v>
      </c>
      <c r="H13" s="47">
        <v>36189</v>
      </c>
      <c r="I13" s="47">
        <v>36189</v>
      </c>
      <c r="J13" s="47">
        <v>38309</v>
      </c>
      <c r="K13" s="47">
        <v>38309</v>
      </c>
      <c r="L13" s="47">
        <v>41267</v>
      </c>
      <c r="M13" s="47">
        <v>41267</v>
      </c>
      <c r="N13" s="48">
        <v>43735.5</v>
      </c>
      <c r="O13" s="48">
        <v>43735.5</v>
      </c>
      <c r="P13" s="48">
        <v>45614</v>
      </c>
      <c r="Q13" s="48">
        <v>45614</v>
      </c>
      <c r="R13" s="49">
        <v>46788</v>
      </c>
      <c r="S13" s="49">
        <v>46788</v>
      </c>
      <c r="T13" s="47">
        <v>1878.5</v>
      </c>
      <c r="U13" s="50">
        <v>104.29513781710509</v>
      </c>
      <c r="V13" s="47">
        <v>1878.5</v>
      </c>
      <c r="W13" s="50">
        <v>104.29513781710509</v>
      </c>
      <c r="X13" s="47">
        <v>1174</v>
      </c>
      <c r="Y13" s="50">
        <v>102.57377121059324</v>
      </c>
      <c r="Z13" s="47">
        <v>1174</v>
      </c>
      <c r="AA13" s="50">
        <v>102.57377121059324</v>
      </c>
    </row>
    <row r="14" spans="1:27" s="1" customFormat="1" ht="21" customHeight="1" x14ac:dyDescent="0.2">
      <c r="A14" s="32" t="s">
        <v>26</v>
      </c>
      <c r="B14" s="33">
        <v>108569</v>
      </c>
      <c r="C14" s="33">
        <v>105784</v>
      </c>
      <c r="D14" s="33">
        <v>102283.75</v>
      </c>
      <c r="E14" s="33">
        <v>100039.5</v>
      </c>
      <c r="F14" s="33">
        <v>98218.25</v>
      </c>
      <c r="G14" s="33">
        <v>98218.25</v>
      </c>
      <c r="H14" s="33">
        <v>97495.5</v>
      </c>
      <c r="I14" s="33">
        <v>97495.5</v>
      </c>
      <c r="J14" s="33">
        <v>98257.5</v>
      </c>
      <c r="K14" s="33">
        <v>98257.5</v>
      </c>
      <c r="L14" s="33">
        <v>100607</v>
      </c>
      <c r="M14" s="33">
        <v>100607</v>
      </c>
      <c r="N14" s="34">
        <v>103868.75</v>
      </c>
      <c r="O14" s="34">
        <v>103868.75</v>
      </c>
      <c r="P14" s="34">
        <v>107827.25</v>
      </c>
      <c r="Q14" s="34">
        <v>107827.25</v>
      </c>
      <c r="R14" s="35">
        <v>113003.75</v>
      </c>
      <c r="S14" s="35">
        <v>113003.75</v>
      </c>
      <c r="T14" s="33">
        <v>3958.5</v>
      </c>
      <c r="U14" s="36">
        <v>103.81105963054335</v>
      </c>
      <c r="V14" s="33">
        <v>3958.5</v>
      </c>
      <c r="W14" s="36">
        <v>103.81105963054335</v>
      </c>
      <c r="X14" s="33">
        <v>5176.5</v>
      </c>
      <c r="Y14" s="36">
        <v>104.80073450820642</v>
      </c>
      <c r="Z14" s="33">
        <v>5176.5</v>
      </c>
      <c r="AA14" s="36">
        <v>104.80073450820642</v>
      </c>
    </row>
    <row r="15" spans="1:27" s="1" customFormat="1" ht="21" customHeight="1" x14ac:dyDescent="0.2">
      <c r="A15" s="32" t="s">
        <v>27</v>
      </c>
      <c r="B15" s="33">
        <v>36861</v>
      </c>
      <c r="C15" s="33">
        <v>36668</v>
      </c>
      <c r="D15" s="33">
        <v>36782</v>
      </c>
      <c r="E15" s="33">
        <v>36330</v>
      </c>
      <c r="F15" s="33">
        <v>36053</v>
      </c>
      <c r="G15" s="33">
        <v>37015</v>
      </c>
      <c r="H15" s="33">
        <v>35541</v>
      </c>
      <c r="I15" s="33">
        <v>36542</v>
      </c>
      <c r="J15" s="33">
        <v>34282</v>
      </c>
      <c r="K15" s="33">
        <v>36007</v>
      </c>
      <c r="L15" s="33">
        <v>32432</v>
      </c>
      <c r="M15" s="33">
        <v>34035</v>
      </c>
      <c r="N15" s="34">
        <v>30748</v>
      </c>
      <c r="O15" s="34">
        <v>32164</v>
      </c>
      <c r="P15" s="34">
        <v>29615</v>
      </c>
      <c r="Q15" s="34">
        <v>30927</v>
      </c>
      <c r="R15" s="35">
        <v>28908</v>
      </c>
      <c r="S15" s="35">
        <v>30081</v>
      </c>
      <c r="T15" s="33">
        <v>-1133</v>
      </c>
      <c r="U15" s="36">
        <v>96.315207493170291</v>
      </c>
      <c r="V15" s="33">
        <v>-1237</v>
      </c>
      <c r="W15" s="36">
        <v>96.15408531277204</v>
      </c>
      <c r="X15" s="33">
        <v>-707</v>
      </c>
      <c r="Y15" s="36">
        <v>97.612696268782713</v>
      </c>
      <c r="Z15" s="33">
        <v>-846</v>
      </c>
      <c r="AA15" s="36">
        <v>97.264526142205838</v>
      </c>
    </row>
    <row r="16" spans="1:27" s="1" customFormat="1" ht="21" customHeight="1" x14ac:dyDescent="0.2">
      <c r="A16" s="32" t="s">
        <v>28</v>
      </c>
      <c r="B16" s="33">
        <v>1545</v>
      </c>
      <c r="C16" s="33">
        <v>1377</v>
      </c>
      <c r="D16" s="33">
        <v>1260</v>
      </c>
      <c r="E16" s="33">
        <v>1167</v>
      </c>
      <c r="F16" s="33">
        <v>1117</v>
      </c>
      <c r="G16" s="33">
        <v>1117</v>
      </c>
      <c r="H16" s="33">
        <v>1220</v>
      </c>
      <c r="I16" s="33">
        <v>1220</v>
      </c>
      <c r="J16" s="33">
        <v>1263</v>
      </c>
      <c r="K16" s="33">
        <v>1263</v>
      </c>
      <c r="L16" s="33">
        <v>1244</v>
      </c>
      <c r="M16" s="33">
        <v>1244</v>
      </c>
      <c r="N16" s="34">
        <v>1323</v>
      </c>
      <c r="O16" s="34">
        <v>1323</v>
      </c>
      <c r="P16" s="34">
        <v>1243</v>
      </c>
      <c r="Q16" s="34">
        <v>1243</v>
      </c>
      <c r="R16" s="35">
        <v>1127</v>
      </c>
      <c r="S16" s="35">
        <v>1127</v>
      </c>
      <c r="T16" s="33">
        <v>-80</v>
      </c>
      <c r="U16" s="36">
        <v>93.953136810279673</v>
      </c>
      <c r="V16" s="33">
        <v>-80</v>
      </c>
      <c r="W16" s="36">
        <v>93.953136810279673</v>
      </c>
      <c r="X16" s="33">
        <v>-116</v>
      </c>
      <c r="Y16" s="36">
        <v>90.667739340305715</v>
      </c>
      <c r="Z16" s="33">
        <v>-116</v>
      </c>
      <c r="AA16" s="36">
        <v>90.667739340305715</v>
      </c>
    </row>
    <row r="17" spans="1:27" s="1" customFormat="1" ht="21" customHeight="1" thickBot="1" x14ac:dyDescent="0.25">
      <c r="A17" s="37" t="s">
        <v>29</v>
      </c>
      <c r="B17" s="38"/>
      <c r="C17" s="38">
        <v>503</v>
      </c>
      <c r="D17" s="38">
        <v>492</v>
      </c>
      <c r="E17" s="38">
        <v>534</v>
      </c>
      <c r="F17" s="38">
        <v>508</v>
      </c>
      <c r="G17" s="38">
        <v>508</v>
      </c>
      <c r="H17" s="38">
        <v>522</v>
      </c>
      <c r="I17" s="38">
        <v>522</v>
      </c>
      <c r="J17" s="38">
        <v>524</v>
      </c>
      <c r="K17" s="38">
        <v>524</v>
      </c>
      <c r="L17" s="38">
        <v>524</v>
      </c>
      <c r="M17" s="38">
        <v>524</v>
      </c>
      <c r="N17" s="39">
        <v>524</v>
      </c>
      <c r="O17" s="39">
        <v>524</v>
      </c>
      <c r="P17" s="39">
        <v>524</v>
      </c>
      <c r="Q17" s="39">
        <v>524</v>
      </c>
      <c r="R17" s="40">
        <v>524</v>
      </c>
      <c r="S17" s="40">
        <v>524</v>
      </c>
      <c r="T17" s="38">
        <v>0</v>
      </c>
      <c r="U17" s="41">
        <v>100</v>
      </c>
      <c r="V17" s="38">
        <v>0</v>
      </c>
      <c r="W17" s="41">
        <v>100</v>
      </c>
      <c r="X17" s="38">
        <v>0</v>
      </c>
      <c r="Y17" s="41">
        <v>100</v>
      </c>
      <c r="Z17" s="38">
        <v>0</v>
      </c>
      <c r="AA17" s="41">
        <v>100</v>
      </c>
    </row>
    <row r="18" spans="1:27" s="1" customFormat="1" ht="21" customHeight="1" thickBot="1" x14ac:dyDescent="0.25">
      <c r="A18" s="42" t="s">
        <v>31</v>
      </c>
      <c r="B18" s="43">
        <v>176475</v>
      </c>
      <c r="C18" s="43">
        <v>174880</v>
      </c>
      <c r="D18" s="43">
        <v>172130.25</v>
      </c>
      <c r="E18" s="43">
        <v>170532</v>
      </c>
      <c r="F18" s="43">
        <v>170081.25</v>
      </c>
      <c r="G18" s="43">
        <v>171043.25</v>
      </c>
      <c r="H18" s="43">
        <v>170967.5</v>
      </c>
      <c r="I18" s="43">
        <v>171968.5</v>
      </c>
      <c r="J18" s="43">
        <v>172635.5</v>
      </c>
      <c r="K18" s="43">
        <v>174360.5</v>
      </c>
      <c r="L18" s="43">
        <v>176074</v>
      </c>
      <c r="M18" s="43">
        <v>177677</v>
      </c>
      <c r="N18" s="44">
        <v>180199.25</v>
      </c>
      <c r="O18" s="44">
        <v>181615.25</v>
      </c>
      <c r="P18" s="44">
        <v>184823.25</v>
      </c>
      <c r="Q18" s="44">
        <v>186135.25</v>
      </c>
      <c r="R18" s="45">
        <v>190350.75</v>
      </c>
      <c r="S18" s="45">
        <v>191523.75</v>
      </c>
      <c r="T18" s="43">
        <v>4624</v>
      </c>
      <c r="U18" s="46">
        <v>102.5660484158508</v>
      </c>
      <c r="V18" s="43">
        <v>4520</v>
      </c>
      <c r="W18" s="46">
        <v>102.48877778710764</v>
      </c>
      <c r="X18" s="43">
        <v>5527.5</v>
      </c>
      <c r="Y18" s="46">
        <v>102.9906951641636</v>
      </c>
      <c r="Z18" s="43">
        <v>5388.5</v>
      </c>
      <c r="AA18" s="46">
        <v>102.89493795506223</v>
      </c>
    </row>
    <row r="19" spans="1:27" s="1" customFormat="1" ht="21" customHeight="1" x14ac:dyDescent="0.2">
      <c r="A19" s="27" t="s">
        <v>25</v>
      </c>
      <c r="B19" s="47">
        <v>17397</v>
      </c>
      <c r="C19" s="47">
        <v>17356</v>
      </c>
      <c r="D19" s="47">
        <v>17584.5</v>
      </c>
      <c r="E19" s="47">
        <v>17989</v>
      </c>
      <c r="F19" s="47">
        <v>18904</v>
      </c>
      <c r="G19" s="47">
        <v>18904</v>
      </c>
      <c r="H19" s="47">
        <v>20114</v>
      </c>
      <c r="I19" s="47">
        <v>20114</v>
      </c>
      <c r="J19" s="47">
        <v>20895.5</v>
      </c>
      <c r="K19" s="47">
        <v>20895.5</v>
      </c>
      <c r="L19" s="47">
        <v>21629</v>
      </c>
      <c r="M19" s="47">
        <v>21629</v>
      </c>
      <c r="N19" s="48">
        <v>22393.5</v>
      </c>
      <c r="O19" s="48">
        <v>22393.5</v>
      </c>
      <c r="P19" s="48">
        <v>22990.5</v>
      </c>
      <c r="Q19" s="48">
        <v>22990.5</v>
      </c>
      <c r="R19" s="49">
        <v>22974.5</v>
      </c>
      <c r="S19" s="49">
        <v>22974.5</v>
      </c>
      <c r="T19" s="47">
        <v>597</v>
      </c>
      <c r="U19" s="50">
        <v>102.6659521736218</v>
      </c>
      <c r="V19" s="47">
        <v>597</v>
      </c>
      <c r="W19" s="50">
        <v>102.6659521736218</v>
      </c>
      <c r="X19" s="47">
        <v>-16</v>
      </c>
      <c r="Y19" s="50">
        <v>99.930406037276271</v>
      </c>
      <c r="Z19" s="47">
        <v>-16</v>
      </c>
      <c r="AA19" s="50">
        <v>99.930406037276271</v>
      </c>
    </row>
    <row r="20" spans="1:27" s="1" customFormat="1" ht="21" customHeight="1" x14ac:dyDescent="0.2">
      <c r="A20" s="32" t="s">
        <v>26</v>
      </c>
      <c r="B20" s="33">
        <v>61255</v>
      </c>
      <c r="C20" s="33">
        <v>58873</v>
      </c>
      <c r="D20" s="33">
        <v>56361</v>
      </c>
      <c r="E20" s="33">
        <v>54490.5</v>
      </c>
      <c r="F20" s="33">
        <v>52623.25</v>
      </c>
      <c r="G20" s="33">
        <v>52623.25</v>
      </c>
      <c r="H20" s="33">
        <v>51052.5</v>
      </c>
      <c r="I20" s="33">
        <v>51052.5</v>
      </c>
      <c r="J20" s="33">
        <v>50698</v>
      </c>
      <c r="K20" s="33">
        <v>50698</v>
      </c>
      <c r="L20" s="33">
        <v>50768.75</v>
      </c>
      <c r="M20" s="33">
        <v>50768.75</v>
      </c>
      <c r="N20" s="34">
        <v>51392.75</v>
      </c>
      <c r="O20" s="34">
        <v>51392.75</v>
      </c>
      <c r="P20" s="34">
        <v>52540.25</v>
      </c>
      <c r="Q20" s="34">
        <v>52540.25</v>
      </c>
      <c r="R20" s="35">
        <v>53714.75</v>
      </c>
      <c r="S20" s="35">
        <v>53714.75</v>
      </c>
      <c r="T20" s="33">
        <v>1147.5</v>
      </c>
      <c r="U20" s="36">
        <v>102.23280521085172</v>
      </c>
      <c r="V20" s="33">
        <v>1147.5</v>
      </c>
      <c r="W20" s="36">
        <v>102.23280521085172</v>
      </c>
      <c r="X20" s="33">
        <v>1174.5</v>
      </c>
      <c r="Y20" s="36">
        <v>102.23542902822122</v>
      </c>
      <c r="Z20" s="33">
        <v>1174.5</v>
      </c>
      <c r="AA20" s="36">
        <v>102.23542902822122</v>
      </c>
    </row>
    <row r="21" spans="1:27" s="1" customFormat="1" ht="21" customHeight="1" x14ac:dyDescent="0.2">
      <c r="A21" s="32" t="s">
        <v>27</v>
      </c>
      <c r="B21" s="33">
        <v>28709</v>
      </c>
      <c r="C21" s="33">
        <v>28616</v>
      </c>
      <c r="D21" s="33">
        <v>28677</v>
      </c>
      <c r="E21" s="33">
        <v>27877</v>
      </c>
      <c r="F21" s="33">
        <v>27549</v>
      </c>
      <c r="G21" s="33">
        <v>28146</v>
      </c>
      <c r="H21" s="33">
        <v>27303</v>
      </c>
      <c r="I21" s="33">
        <v>27943</v>
      </c>
      <c r="J21" s="33">
        <v>26131</v>
      </c>
      <c r="K21" s="33">
        <v>27215</v>
      </c>
      <c r="L21" s="33">
        <v>24940</v>
      </c>
      <c r="M21" s="33">
        <v>26071</v>
      </c>
      <c r="N21" s="34">
        <v>23755</v>
      </c>
      <c r="O21" s="34">
        <v>24890</v>
      </c>
      <c r="P21" s="34">
        <v>22566</v>
      </c>
      <c r="Q21" s="34">
        <v>23627</v>
      </c>
      <c r="R21" s="35">
        <v>21898</v>
      </c>
      <c r="S21" s="35">
        <v>22772</v>
      </c>
      <c r="T21" s="33">
        <v>-1189</v>
      </c>
      <c r="U21" s="36">
        <v>94.994737949905286</v>
      </c>
      <c r="V21" s="33">
        <v>-1263</v>
      </c>
      <c r="W21" s="36">
        <v>94.925672961028525</v>
      </c>
      <c r="X21" s="33">
        <v>-668</v>
      </c>
      <c r="Y21" s="36">
        <v>97.039794380927063</v>
      </c>
      <c r="Z21" s="33">
        <v>-855</v>
      </c>
      <c r="AA21" s="36">
        <v>96.381258729419727</v>
      </c>
    </row>
    <row r="22" spans="1:27" s="1" customFormat="1" ht="21" customHeight="1" x14ac:dyDescent="0.2">
      <c r="A22" s="32" t="s">
        <v>28</v>
      </c>
      <c r="B22" s="33">
        <v>1969</v>
      </c>
      <c r="C22" s="33">
        <v>1946</v>
      </c>
      <c r="D22" s="33">
        <v>1860</v>
      </c>
      <c r="E22" s="33">
        <v>1812</v>
      </c>
      <c r="F22" s="33">
        <v>1510</v>
      </c>
      <c r="G22" s="33">
        <v>1510</v>
      </c>
      <c r="H22" s="33">
        <v>1500</v>
      </c>
      <c r="I22" s="33">
        <v>1500</v>
      </c>
      <c r="J22" s="33">
        <v>1447</v>
      </c>
      <c r="K22" s="33">
        <v>1447</v>
      </c>
      <c r="L22" s="33">
        <v>1367</v>
      </c>
      <c r="M22" s="33">
        <v>1367</v>
      </c>
      <c r="N22" s="34">
        <v>1293</v>
      </c>
      <c r="O22" s="34">
        <v>1293</v>
      </c>
      <c r="P22" s="34">
        <v>1151</v>
      </c>
      <c r="Q22" s="34">
        <v>1151</v>
      </c>
      <c r="R22" s="35">
        <v>1014</v>
      </c>
      <c r="S22" s="35">
        <v>1014</v>
      </c>
      <c r="T22" s="33">
        <v>-142</v>
      </c>
      <c r="U22" s="36">
        <v>89.017788089713846</v>
      </c>
      <c r="V22" s="33">
        <v>-142</v>
      </c>
      <c r="W22" s="36">
        <v>89.017788089713846</v>
      </c>
      <c r="X22" s="33">
        <v>-137</v>
      </c>
      <c r="Y22" s="36">
        <v>88.097306689834937</v>
      </c>
      <c r="Z22" s="33">
        <v>-137</v>
      </c>
      <c r="AA22" s="36">
        <v>88.097306689834937</v>
      </c>
    </row>
    <row r="23" spans="1:27" s="1" customFormat="1" ht="21" customHeight="1" thickBot="1" x14ac:dyDescent="0.25">
      <c r="A23" s="37" t="s">
        <v>29</v>
      </c>
      <c r="B23" s="38"/>
      <c r="C23" s="38">
        <v>293</v>
      </c>
      <c r="D23" s="38">
        <v>301</v>
      </c>
      <c r="E23" s="38">
        <v>301</v>
      </c>
      <c r="F23" s="38">
        <v>298</v>
      </c>
      <c r="G23" s="38">
        <v>298</v>
      </c>
      <c r="H23" s="38">
        <v>298</v>
      </c>
      <c r="I23" s="38">
        <v>298</v>
      </c>
      <c r="J23" s="38">
        <v>298</v>
      </c>
      <c r="K23" s="38">
        <v>298</v>
      </c>
      <c r="L23" s="38">
        <v>298</v>
      </c>
      <c r="M23" s="38">
        <v>298</v>
      </c>
      <c r="N23" s="39">
        <v>298</v>
      </c>
      <c r="O23" s="39">
        <v>298</v>
      </c>
      <c r="P23" s="39">
        <v>298</v>
      </c>
      <c r="Q23" s="39">
        <v>298</v>
      </c>
      <c r="R23" s="40">
        <v>290</v>
      </c>
      <c r="S23" s="40">
        <v>290</v>
      </c>
      <c r="T23" s="38">
        <v>0</v>
      </c>
      <c r="U23" s="41">
        <v>100</v>
      </c>
      <c r="V23" s="38">
        <v>0</v>
      </c>
      <c r="W23" s="41">
        <v>100</v>
      </c>
      <c r="X23" s="38">
        <v>-8</v>
      </c>
      <c r="Y23" s="41">
        <v>97.31543624161074</v>
      </c>
      <c r="Z23" s="38">
        <v>-8</v>
      </c>
      <c r="AA23" s="41">
        <v>97.31543624161074</v>
      </c>
    </row>
    <row r="24" spans="1:27" s="1" customFormat="1" ht="21" customHeight="1" thickBot="1" x14ac:dyDescent="0.25">
      <c r="A24" s="42" t="s">
        <v>32</v>
      </c>
      <c r="B24" s="43">
        <v>109330</v>
      </c>
      <c r="C24" s="43">
        <v>107084</v>
      </c>
      <c r="D24" s="43">
        <v>104783.5</v>
      </c>
      <c r="E24" s="43">
        <v>102469.5</v>
      </c>
      <c r="F24" s="43">
        <v>100884.25</v>
      </c>
      <c r="G24" s="43">
        <v>101481.25</v>
      </c>
      <c r="H24" s="43">
        <v>100267.5</v>
      </c>
      <c r="I24" s="43">
        <v>100907.5</v>
      </c>
      <c r="J24" s="43">
        <v>99469.5</v>
      </c>
      <c r="K24" s="43">
        <v>100553.5</v>
      </c>
      <c r="L24" s="43">
        <v>99002.75</v>
      </c>
      <c r="M24" s="43">
        <v>100133.75</v>
      </c>
      <c r="N24" s="44">
        <v>99132.25</v>
      </c>
      <c r="O24" s="44">
        <v>100267.25</v>
      </c>
      <c r="P24" s="44">
        <v>99545.75</v>
      </c>
      <c r="Q24" s="44">
        <v>100606.75</v>
      </c>
      <c r="R24" s="45">
        <v>99891.25</v>
      </c>
      <c r="S24" s="45">
        <v>100765.25</v>
      </c>
      <c r="T24" s="43">
        <v>413.5</v>
      </c>
      <c r="U24" s="46">
        <v>100.41711955493797</v>
      </c>
      <c r="V24" s="43">
        <v>339.5</v>
      </c>
      <c r="W24" s="46">
        <v>100.33859510458301</v>
      </c>
      <c r="X24" s="43">
        <v>345.5</v>
      </c>
      <c r="Y24" s="46">
        <v>100.34707659543476</v>
      </c>
      <c r="Z24" s="43">
        <v>158.5</v>
      </c>
      <c r="AA24" s="46">
        <v>100.15754410116617</v>
      </c>
    </row>
    <row r="25" spans="1:27" s="1" customFormat="1" ht="21" customHeight="1" x14ac:dyDescent="0.2">
      <c r="A25" s="27" t="s">
        <v>25</v>
      </c>
      <c r="B25" s="47">
        <v>14551</v>
      </c>
      <c r="C25" s="47">
        <v>14686</v>
      </c>
      <c r="D25" s="47">
        <v>14552</v>
      </c>
      <c r="E25" s="47">
        <v>14812</v>
      </c>
      <c r="F25" s="47">
        <v>15620</v>
      </c>
      <c r="G25" s="47">
        <v>15620</v>
      </c>
      <c r="H25" s="47">
        <v>16476.5</v>
      </c>
      <c r="I25" s="47">
        <v>16476.5</v>
      </c>
      <c r="J25" s="47">
        <v>17553.5</v>
      </c>
      <c r="K25" s="47">
        <v>17553.5</v>
      </c>
      <c r="L25" s="47">
        <v>18291</v>
      </c>
      <c r="M25" s="47">
        <v>18291</v>
      </c>
      <c r="N25" s="48">
        <v>18860.5</v>
      </c>
      <c r="O25" s="48">
        <v>18860.5</v>
      </c>
      <c r="P25" s="48">
        <v>19219.5</v>
      </c>
      <c r="Q25" s="48">
        <v>19219.5</v>
      </c>
      <c r="R25" s="49">
        <v>19397</v>
      </c>
      <c r="S25" s="49">
        <v>19397</v>
      </c>
      <c r="T25" s="47">
        <v>359</v>
      </c>
      <c r="U25" s="50">
        <v>101.90344900718434</v>
      </c>
      <c r="V25" s="47">
        <v>359</v>
      </c>
      <c r="W25" s="50">
        <v>101.90344900718434</v>
      </c>
      <c r="X25" s="47">
        <v>177.5</v>
      </c>
      <c r="Y25" s="50">
        <v>100.92354119514036</v>
      </c>
      <c r="Z25" s="47">
        <v>177.5</v>
      </c>
      <c r="AA25" s="50">
        <v>100.92354119514036</v>
      </c>
    </row>
    <row r="26" spans="1:27" s="1" customFormat="1" ht="21" customHeight="1" x14ac:dyDescent="0.2">
      <c r="A26" s="32" t="s">
        <v>26</v>
      </c>
      <c r="B26" s="33">
        <v>51368</v>
      </c>
      <c r="C26" s="33">
        <v>49420</v>
      </c>
      <c r="D26" s="33">
        <v>47495.5</v>
      </c>
      <c r="E26" s="33">
        <v>46380.75</v>
      </c>
      <c r="F26" s="33">
        <v>45178</v>
      </c>
      <c r="G26" s="33">
        <v>45178</v>
      </c>
      <c r="H26" s="33">
        <v>43892.75</v>
      </c>
      <c r="I26" s="33">
        <v>43892.75</v>
      </c>
      <c r="J26" s="33">
        <v>43691.25</v>
      </c>
      <c r="K26" s="33">
        <v>43691.25</v>
      </c>
      <c r="L26" s="33">
        <v>44131.75</v>
      </c>
      <c r="M26" s="33">
        <v>44131.75</v>
      </c>
      <c r="N26" s="34">
        <v>45074.25</v>
      </c>
      <c r="O26" s="34">
        <v>45074.25</v>
      </c>
      <c r="P26" s="34">
        <v>46300.5</v>
      </c>
      <c r="Q26" s="34">
        <v>46300.5</v>
      </c>
      <c r="R26" s="35">
        <v>47830.75</v>
      </c>
      <c r="S26" s="35">
        <v>47830.75</v>
      </c>
      <c r="T26" s="33">
        <v>1226.25</v>
      </c>
      <c r="U26" s="36">
        <v>102.72051115659163</v>
      </c>
      <c r="V26" s="33">
        <v>1226.25</v>
      </c>
      <c r="W26" s="36">
        <v>102.72051115659163</v>
      </c>
      <c r="X26" s="33">
        <v>1530.25</v>
      </c>
      <c r="Y26" s="36">
        <v>103.30503990237688</v>
      </c>
      <c r="Z26" s="33">
        <v>1530.25</v>
      </c>
      <c r="AA26" s="36">
        <v>103.30503990237688</v>
      </c>
    </row>
    <row r="27" spans="1:27" s="1" customFormat="1" ht="21" customHeight="1" x14ac:dyDescent="0.2">
      <c r="A27" s="32" t="s">
        <v>27</v>
      </c>
      <c r="B27" s="33">
        <v>21816</v>
      </c>
      <c r="C27" s="33">
        <v>21892</v>
      </c>
      <c r="D27" s="33">
        <v>21974</v>
      </c>
      <c r="E27" s="33">
        <v>21481</v>
      </c>
      <c r="F27" s="33">
        <v>21123</v>
      </c>
      <c r="G27" s="33">
        <v>21832</v>
      </c>
      <c r="H27" s="33">
        <v>21062</v>
      </c>
      <c r="I27" s="33">
        <v>21771</v>
      </c>
      <c r="J27" s="33">
        <v>20213</v>
      </c>
      <c r="K27" s="33">
        <v>21357</v>
      </c>
      <c r="L27" s="33">
        <v>19533</v>
      </c>
      <c r="M27" s="33">
        <v>20526</v>
      </c>
      <c r="N27" s="34">
        <v>18386</v>
      </c>
      <c r="O27" s="34">
        <v>19216</v>
      </c>
      <c r="P27" s="34">
        <v>17671</v>
      </c>
      <c r="Q27" s="34">
        <v>18401</v>
      </c>
      <c r="R27" s="35">
        <v>17184</v>
      </c>
      <c r="S27" s="35">
        <v>17809</v>
      </c>
      <c r="T27" s="33">
        <v>-715</v>
      </c>
      <c r="U27" s="36">
        <v>96.11117154356576</v>
      </c>
      <c r="V27" s="33">
        <v>-815</v>
      </c>
      <c r="W27" s="36">
        <v>95.758742714404661</v>
      </c>
      <c r="X27" s="33">
        <v>-487</v>
      </c>
      <c r="Y27" s="36">
        <v>97.244072208703528</v>
      </c>
      <c r="Z27" s="33">
        <v>-592</v>
      </c>
      <c r="AA27" s="36">
        <v>96.782783544372592</v>
      </c>
    </row>
    <row r="28" spans="1:27" s="1" customFormat="1" ht="21" customHeight="1" x14ac:dyDescent="0.2">
      <c r="A28" s="32" t="s">
        <v>28</v>
      </c>
      <c r="B28" s="33">
        <v>770</v>
      </c>
      <c r="C28" s="33">
        <v>768</v>
      </c>
      <c r="D28" s="33">
        <v>789</v>
      </c>
      <c r="E28" s="33">
        <v>803</v>
      </c>
      <c r="F28" s="33">
        <v>797</v>
      </c>
      <c r="G28" s="33">
        <v>797</v>
      </c>
      <c r="H28" s="33">
        <v>895</v>
      </c>
      <c r="I28" s="33">
        <v>895</v>
      </c>
      <c r="J28" s="33">
        <v>911</v>
      </c>
      <c r="K28" s="33">
        <v>911</v>
      </c>
      <c r="L28" s="33">
        <v>872</v>
      </c>
      <c r="M28" s="33">
        <v>872</v>
      </c>
      <c r="N28" s="34">
        <v>828</v>
      </c>
      <c r="O28" s="34">
        <v>828</v>
      </c>
      <c r="P28" s="34">
        <v>854</v>
      </c>
      <c r="Q28" s="34">
        <v>854</v>
      </c>
      <c r="R28" s="35">
        <v>864</v>
      </c>
      <c r="S28" s="35">
        <v>864</v>
      </c>
      <c r="T28" s="33">
        <v>26</v>
      </c>
      <c r="U28" s="36">
        <v>103.14009661835748</v>
      </c>
      <c r="V28" s="33">
        <v>26</v>
      </c>
      <c r="W28" s="36">
        <v>103.14009661835748</v>
      </c>
      <c r="X28" s="33">
        <v>10</v>
      </c>
      <c r="Y28" s="36">
        <v>101.17096018735363</v>
      </c>
      <c r="Z28" s="33">
        <v>10</v>
      </c>
      <c r="AA28" s="36">
        <v>101.17096018735363</v>
      </c>
    </row>
    <row r="29" spans="1:27" s="1" customFormat="1" ht="21" customHeight="1" thickBot="1" x14ac:dyDescent="0.25">
      <c r="A29" s="37" t="s">
        <v>29</v>
      </c>
      <c r="B29" s="38"/>
      <c r="C29" s="38">
        <v>291</v>
      </c>
      <c r="D29" s="38">
        <v>286</v>
      </c>
      <c r="E29" s="38">
        <v>286</v>
      </c>
      <c r="F29" s="38">
        <v>286</v>
      </c>
      <c r="G29" s="38">
        <v>286</v>
      </c>
      <c r="H29" s="38">
        <v>286</v>
      </c>
      <c r="I29" s="38">
        <v>286</v>
      </c>
      <c r="J29" s="38">
        <v>290</v>
      </c>
      <c r="K29" s="38">
        <v>290</v>
      </c>
      <c r="L29" s="38">
        <v>290</v>
      </c>
      <c r="M29" s="38">
        <v>290</v>
      </c>
      <c r="N29" s="39">
        <v>290</v>
      </c>
      <c r="O29" s="39">
        <v>290</v>
      </c>
      <c r="P29" s="39">
        <v>290</v>
      </c>
      <c r="Q29" s="39">
        <v>290</v>
      </c>
      <c r="R29" s="40">
        <v>290</v>
      </c>
      <c r="S29" s="40">
        <v>290</v>
      </c>
      <c r="T29" s="38">
        <v>0</v>
      </c>
      <c r="U29" s="41">
        <v>100</v>
      </c>
      <c r="V29" s="38">
        <v>0</v>
      </c>
      <c r="W29" s="41">
        <v>100</v>
      </c>
      <c r="X29" s="38">
        <v>0</v>
      </c>
      <c r="Y29" s="41">
        <v>100</v>
      </c>
      <c r="Z29" s="38">
        <v>0</v>
      </c>
      <c r="AA29" s="41">
        <v>100</v>
      </c>
    </row>
    <row r="30" spans="1:27" s="1" customFormat="1" ht="21" customHeight="1" thickBot="1" x14ac:dyDescent="0.25">
      <c r="A30" s="42" t="s">
        <v>33</v>
      </c>
      <c r="B30" s="43">
        <v>88505</v>
      </c>
      <c r="C30" s="43">
        <v>87057</v>
      </c>
      <c r="D30" s="43">
        <v>85096.5</v>
      </c>
      <c r="E30" s="43">
        <v>83762.75</v>
      </c>
      <c r="F30" s="43">
        <v>83004</v>
      </c>
      <c r="G30" s="43">
        <v>83713</v>
      </c>
      <c r="H30" s="43">
        <v>82612.25</v>
      </c>
      <c r="I30" s="43">
        <v>83321.25</v>
      </c>
      <c r="J30" s="43">
        <v>82658.75</v>
      </c>
      <c r="K30" s="43">
        <v>83802.75</v>
      </c>
      <c r="L30" s="43">
        <v>83117.75</v>
      </c>
      <c r="M30" s="43">
        <v>84110.75</v>
      </c>
      <c r="N30" s="44">
        <v>83438.75</v>
      </c>
      <c r="O30" s="44">
        <v>84268.75</v>
      </c>
      <c r="P30" s="44">
        <v>84335</v>
      </c>
      <c r="Q30" s="44">
        <v>85065</v>
      </c>
      <c r="R30" s="45">
        <v>85565.75</v>
      </c>
      <c r="S30" s="45">
        <v>86190.75</v>
      </c>
      <c r="T30" s="43">
        <v>896.25</v>
      </c>
      <c r="U30" s="46">
        <v>101.07414121136762</v>
      </c>
      <c r="V30" s="43">
        <v>796.25</v>
      </c>
      <c r="W30" s="46">
        <v>100.94489356968033</v>
      </c>
      <c r="X30" s="43">
        <v>1230.75</v>
      </c>
      <c r="Y30" s="46">
        <v>101.45935851070136</v>
      </c>
      <c r="Z30" s="43">
        <v>1125.75</v>
      </c>
      <c r="AA30" s="46">
        <v>101.32339975312996</v>
      </c>
    </row>
    <row r="31" spans="1:27" s="1" customFormat="1" ht="21" customHeight="1" x14ac:dyDescent="0.2">
      <c r="A31" s="27" t="s">
        <v>25</v>
      </c>
      <c r="B31" s="47">
        <v>7848</v>
      </c>
      <c r="C31" s="47">
        <v>7871</v>
      </c>
      <c r="D31" s="47">
        <v>7892</v>
      </c>
      <c r="E31" s="47">
        <v>7753</v>
      </c>
      <c r="F31" s="47">
        <v>8095</v>
      </c>
      <c r="G31" s="47">
        <v>8095</v>
      </c>
      <c r="H31" s="47">
        <v>8498</v>
      </c>
      <c r="I31" s="47">
        <v>8498</v>
      </c>
      <c r="J31" s="47">
        <v>8855</v>
      </c>
      <c r="K31" s="47">
        <v>8855</v>
      </c>
      <c r="L31" s="47">
        <v>9189.5</v>
      </c>
      <c r="M31" s="47">
        <v>9189.5</v>
      </c>
      <c r="N31" s="48">
        <v>9424.5</v>
      </c>
      <c r="O31" s="48">
        <v>9424.5</v>
      </c>
      <c r="P31" s="48">
        <v>9517</v>
      </c>
      <c r="Q31" s="48">
        <v>9517</v>
      </c>
      <c r="R31" s="49">
        <v>9356.5</v>
      </c>
      <c r="S31" s="49">
        <v>9356.5</v>
      </c>
      <c r="T31" s="47">
        <v>92.5</v>
      </c>
      <c r="U31" s="50">
        <v>100.98148442888217</v>
      </c>
      <c r="V31" s="47">
        <v>92.5</v>
      </c>
      <c r="W31" s="50">
        <v>100.98148442888217</v>
      </c>
      <c r="X31" s="47">
        <v>-160.5</v>
      </c>
      <c r="Y31" s="50">
        <v>98.313544184091626</v>
      </c>
      <c r="Z31" s="47">
        <v>-160.5</v>
      </c>
      <c r="AA31" s="50">
        <v>98.313544184091626</v>
      </c>
    </row>
    <row r="32" spans="1:27" s="1" customFormat="1" ht="21" customHeight="1" x14ac:dyDescent="0.2">
      <c r="A32" s="32" t="s">
        <v>26</v>
      </c>
      <c r="B32" s="33">
        <v>30570</v>
      </c>
      <c r="C32" s="33">
        <v>29406</v>
      </c>
      <c r="D32" s="33">
        <v>28217.75</v>
      </c>
      <c r="E32" s="33">
        <v>27157.25</v>
      </c>
      <c r="F32" s="33">
        <v>26152.25</v>
      </c>
      <c r="G32" s="33">
        <v>26152.25</v>
      </c>
      <c r="H32" s="33">
        <v>25295</v>
      </c>
      <c r="I32" s="33">
        <v>25295</v>
      </c>
      <c r="J32" s="33">
        <v>24868.75</v>
      </c>
      <c r="K32" s="33">
        <v>24868.75</v>
      </c>
      <c r="L32" s="33">
        <v>24472</v>
      </c>
      <c r="M32" s="33">
        <v>24472</v>
      </c>
      <c r="N32" s="34">
        <v>24647.25</v>
      </c>
      <c r="O32" s="34">
        <v>24647.25</v>
      </c>
      <c r="P32" s="34">
        <v>24916.75</v>
      </c>
      <c r="Q32" s="34">
        <v>24916.75</v>
      </c>
      <c r="R32" s="35">
        <v>25550.25</v>
      </c>
      <c r="S32" s="35">
        <v>25550.25</v>
      </c>
      <c r="T32" s="33">
        <v>269.5</v>
      </c>
      <c r="U32" s="36">
        <v>101.09342827293106</v>
      </c>
      <c r="V32" s="33">
        <v>269.5</v>
      </c>
      <c r="W32" s="36">
        <v>101.09342827293106</v>
      </c>
      <c r="X32" s="33">
        <v>633.5</v>
      </c>
      <c r="Y32" s="36">
        <v>102.54246641315581</v>
      </c>
      <c r="Z32" s="33">
        <v>633.5</v>
      </c>
      <c r="AA32" s="36">
        <v>102.54246641315581</v>
      </c>
    </row>
    <row r="33" spans="1:27" s="1" customFormat="1" ht="21" customHeight="1" x14ac:dyDescent="0.2">
      <c r="A33" s="32" t="s">
        <v>27</v>
      </c>
      <c r="B33" s="33">
        <v>12558</v>
      </c>
      <c r="C33" s="33">
        <v>12354</v>
      </c>
      <c r="D33" s="33">
        <v>12151</v>
      </c>
      <c r="E33" s="33">
        <v>11796</v>
      </c>
      <c r="F33" s="33">
        <v>11552</v>
      </c>
      <c r="G33" s="33">
        <v>11739</v>
      </c>
      <c r="H33" s="33">
        <v>11334</v>
      </c>
      <c r="I33" s="33">
        <v>11560</v>
      </c>
      <c r="J33" s="33">
        <v>10954</v>
      </c>
      <c r="K33" s="33">
        <v>11324</v>
      </c>
      <c r="L33" s="33">
        <v>10226</v>
      </c>
      <c r="M33" s="33">
        <v>10560</v>
      </c>
      <c r="N33" s="34">
        <v>9543</v>
      </c>
      <c r="O33" s="34">
        <v>9804</v>
      </c>
      <c r="P33" s="34">
        <v>8997</v>
      </c>
      <c r="Q33" s="34">
        <v>9244</v>
      </c>
      <c r="R33" s="35">
        <v>8555</v>
      </c>
      <c r="S33" s="35">
        <v>8775</v>
      </c>
      <c r="T33" s="33">
        <v>-546</v>
      </c>
      <c r="U33" s="36">
        <v>94.278528764539445</v>
      </c>
      <c r="V33" s="33">
        <v>-560</v>
      </c>
      <c r="W33" s="36">
        <v>94.288045695634437</v>
      </c>
      <c r="X33" s="33">
        <v>-442</v>
      </c>
      <c r="Y33" s="36">
        <v>95.08725130599089</v>
      </c>
      <c r="Z33" s="33">
        <v>-469</v>
      </c>
      <c r="AA33" s="36">
        <v>94.926438771094766</v>
      </c>
    </row>
    <row r="34" spans="1:27" s="1" customFormat="1" ht="21" customHeight="1" x14ac:dyDescent="0.2">
      <c r="A34" s="32" t="s">
        <v>28</v>
      </c>
      <c r="B34" s="33">
        <v>233</v>
      </c>
      <c r="C34" s="33">
        <v>241</v>
      </c>
      <c r="D34" s="33">
        <v>234</v>
      </c>
      <c r="E34" s="33">
        <v>271</v>
      </c>
      <c r="F34" s="33">
        <v>291</v>
      </c>
      <c r="G34" s="33">
        <v>291</v>
      </c>
      <c r="H34" s="33">
        <v>348</v>
      </c>
      <c r="I34" s="33">
        <v>348</v>
      </c>
      <c r="J34" s="33">
        <v>402</v>
      </c>
      <c r="K34" s="33">
        <v>402</v>
      </c>
      <c r="L34" s="33">
        <v>414</v>
      </c>
      <c r="M34" s="33">
        <v>414</v>
      </c>
      <c r="N34" s="34">
        <v>381</v>
      </c>
      <c r="O34" s="34">
        <v>381</v>
      </c>
      <c r="P34" s="34">
        <v>404</v>
      </c>
      <c r="Q34" s="34">
        <v>404</v>
      </c>
      <c r="R34" s="35">
        <v>408</v>
      </c>
      <c r="S34" s="35">
        <v>408</v>
      </c>
      <c r="T34" s="33">
        <v>23</v>
      </c>
      <c r="U34" s="36">
        <v>106.03674540682415</v>
      </c>
      <c r="V34" s="33">
        <v>23</v>
      </c>
      <c r="W34" s="36">
        <v>106.03674540682415</v>
      </c>
      <c r="X34" s="33">
        <v>4</v>
      </c>
      <c r="Y34" s="36">
        <v>100.99009900990099</v>
      </c>
      <c r="Z34" s="33">
        <v>4</v>
      </c>
      <c r="AA34" s="36">
        <v>100.99009900990099</v>
      </c>
    </row>
    <row r="35" spans="1:27" s="1" customFormat="1" ht="21" customHeight="1" thickBot="1" x14ac:dyDescent="0.25">
      <c r="A35" s="37" t="s">
        <v>29</v>
      </c>
      <c r="B35" s="38"/>
      <c r="C35" s="38">
        <v>284</v>
      </c>
      <c r="D35" s="38">
        <v>280</v>
      </c>
      <c r="E35" s="38">
        <v>282</v>
      </c>
      <c r="F35" s="38">
        <v>292</v>
      </c>
      <c r="G35" s="38">
        <v>292</v>
      </c>
      <c r="H35" s="38">
        <v>264</v>
      </c>
      <c r="I35" s="38">
        <v>264</v>
      </c>
      <c r="J35" s="38">
        <v>264</v>
      </c>
      <c r="K35" s="38">
        <v>264</v>
      </c>
      <c r="L35" s="38">
        <v>264</v>
      </c>
      <c r="M35" s="38">
        <v>264</v>
      </c>
      <c r="N35" s="39">
        <v>220</v>
      </c>
      <c r="O35" s="39">
        <v>220</v>
      </c>
      <c r="P35" s="39">
        <v>220</v>
      </c>
      <c r="Q35" s="39">
        <v>220</v>
      </c>
      <c r="R35" s="40">
        <v>220</v>
      </c>
      <c r="S35" s="40">
        <v>220</v>
      </c>
      <c r="T35" s="38">
        <v>0</v>
      </c>
      <c r="U35" s="41">
        <v>100</v>
      </c>
      <c r="V35" s="38">
        <v>0</v>
      </c>
      <c r="W35" s="41">
        <v>100</v>
      </c>
      <c r="X35" s="38">
        <v>0</v>
      </c>
      <c r="Y35" s="41">
        <v>100</v>
      </c>
      <c r="Z35" s="38">
        <v>0</v>
      </c>
      <c r="AA35" s="41">
        <v>100</v>
      </c>
    </row>
    <row r="36" spans="1:27" s="1" customFormat="1" ht="21" customHeight="1" thickBot="1" x14ac:dyDescent="0.25">
      <c r="A36" s="42" t="s">
        <v>34</v>
      </c>
      <c r="B36" s="43">
        <v>51209</v>
      </c>
      <c r="C36" s="43">
        <v>50156</v>
      </c>
      <c r="D36" s="43">
        <v>48774.75</v>
      </c>
      <c r="E36" s="43">
        <v>47259.25</v>
      </c>
      <c r="F36" s="43">
        <v>46382.25</v>
      </c>
      <c r="G36" s="43">
        <v>46569.25</v>
      </c>
      <c r="H36" s="43">
        <v>45739</v>
      </c>
      <c r="I36" s="43">
        <v>45965</v>
      </c>
      <c r="J36" s="43">
        <v>45343.75</v>
      </c>
      <c r="K36" s="43">
        <v>45713.75</v>
      </c>
      <c r="L36" s="43">
        <v>44565.5</v>
      </c>
      <c r="M36" s="43">
        <v>44899.5</v>
      </c>
      <c r="N36" s="44">
        <v>44215.75</v>
      </c>
      <c r="O36" s="44">
        <v>44476.75</v>
      </c>
      <c r="P36" s="44">
        <v>44054.75</v>
      </c>
      <c r="Q36" s="44">
        <v>44301.75</v>
      </c>
      <c r="R36" s="45">
        <v>44089.75</v>
      </c>
      <c r="S36" s="45">
        <v>44309.75</v>
      </c>
      <c r="T36" s="43">
        <v>-161</v>
      </c>
      <c r="U36" s="46">
        <v>99.635876356275759</v>
      </c>
      <c r="V36" s="43">
        <v>-175</v>
      </c>
      <c r="W36" s="46">
        <v>99.606535999145621</v>
      </c>
      <c r="X36" s="43">
        <v>35</v>
      </c>
      <c r="Y36" s="46">
        <v>100.07944659769944</v>
      </c>
      <c r="Z36" s="43">
        <v>8</v>
      </c>
      <c r="AA36" s="46">
        <v>100.01805797739367</v>
      </c>
    </row>
    <row r="37" spans="1:27" s="1" customFormat="1" ht="21" customHeight="1" x14ac:dyDescent="0.2">
      <c r="A37" s="27" t="s">
        <v>25</v>
      </c>
      <c r="B37" s="47">
        <v>20954</v>
      </c>
      <c r="C37" s="47">
        <v>21103</v>
      </c>
      <c r="D37" s="47">
        <v>21402.5</v>
      </c>
      <c r="E37" s="47">
        <v>21839</v>
      </c>
      <c r="F37" s="47">
        <v>22518</v>
      </c>
      <c r="G37" s="47">
        <v>22518</v>
      </c>
      <c r="H37" s="47">
        <v>23258</v>
      </c>
      <c r="I37" s="47">
        <v>23258</v>
      </c>
      <c r="J37" s="47">
        <v>24240.5</v>
      </c>
      <c r="K37" s="47">
        <v>24240.5</v>
      </c>
      <c r="L37" s="47">
        <v>24962.5</v>
      </c>
      <c r="M37" s="47">
        <v>24962.5</v>
      </c>
      <c r="N37" s="48">
        <v>25452.5</v>
      </c>
      <c r="O37" s="48">
        <v>25452.5</v>
      </c>
      <c r="P37" s="48">
        <v>25906</v>
      </c>
      <c r="Q37" s="48">
        <v>25906</v>
      </c>
      <c r="R37" s="49">
        <v>25893.5</v>
      </c>
      <c r="S37" s="49">
        <v>25893.5</v>
      </c>
      <c r="T37" s="47">
        <v>453.5</v>
      </c>
      <c r="U37" s="50">
        <v>101.78175031922207</v>
      </c>
      <c r="V37" s="47">
        <v>453.5</v>
      </c>
      <c r="W37" s="50">
        <v>101.78175031922207</v>
      </c>
      <c r="X37" s="47">
        <v>-12.5</v>
      </c>
      <c r="Y37" s="50">
        <v>99.951748629661083</v>
      </c>
      <c r="Z37" s="47">
        <v>-12.5</v>
      </c>
      <c r="AA37" s="50">
        <v>99.951748629661083</v>
      </c>
    </row>
    <row r="38" spans="1:27" s="1" customFormat="1" ht="21" customHeight="1" x14ac:dyDescent="0.2">
      <c r="A38" s="32" t="s">
        <v>26</v>
      </c>
      <c r="B38" s="33">
        <v>83569</v>
      </c>
      <c r="C38" s="33">
        <v>80585</v>
      </c>
      <c r="D38" s="33">
        <v>77631.25</v>
      </c>
      <c r="E38" s="33">
        <v>75293.5</v>
      </c>
      <c r="F38" s="33">
        <v>72830.25</v>
      </c>
      <c r="G38" s="33">
        <v>72830.25</v>
      </c>
      <c r="H38" s="33">
        <v>70914</v>
      </c>
      <c r="I38" s="33">
        <v>70914</v>
      </c>
      <c r="J38" s="33">
        <v>70515.5</v>
      </c>
      <c r="K38" s="33">
        <v>70515.5</v>
      </c>
      <c r="L38" s="33">
        <v>70773.75</v>
      </c>
      <c r="M38" s="33">
        <v>70773.75</v>
      </c>
      <c r="N38" s="34">
        <v>71339</v>
      </c>
      <c r="O38" s="34">
        <v>71339</v>
      </c>
      <c r="P38" s="34">
        <v>72290.75</v>
      </c>
      <c r="Q38" s="34">
        <v>72290.75</v>
      </c>
      <c r="R38" s="35">
        <v>74038.25</v>
      </c>
      <c r="S38" s="35">
        <v>74038.25</v>
      </c>
      <c r="T38" s="33">
        <v>951.75</v>
      </c>
      <c r="U38" s="36">
        <v>101.33412299022974</v>
      </c>
      <c r="V38" s="33">
        <v>951.75</v>
      </c>
      <c r="W38" s="36">
        <v>101.33412299022974</v>
      </c>
      <c r="X38" s="33">
        <v>1747.5</v>
      </c>
      <c r="Y38" s="36">
        <v>102.41732171820045</v>
      </c>
      <c r="Z38" s="33">
        <v>1747.5</v>
      </c>
      <c r="AA38" s="36">
        <v>102.41732171820045</v>
      </c>
    </row>
    <row r="39" spans="1:27" s="1" customFormat="1" ht="21" customHeight="1" x14ac:dyDescent="0.2">
      <c r="A39" s="32" t="s">
        <v>27</v>
      </c>
      <c r="B39" s="33">
        <v>33630</v>
      </c>
      <c r="C39" s="33">
        <v>33363</v>
      </c>
      <c r="D39" s="33">
        <v>33229</v>
      </c>
      <c r="E39" s="33">
        <v>32767</v>
      </c>
      <c r="F39" s="33">
        <v>32571</v>
      </c>
      <c r="G39" s="33">
        <v>33319</v>
      </c>
      <c r="H39" s="33">
        <v>32501</v>
      </c>
      <c r="I39" s="33">
        <v>33230</v>
      </c>
      <c r="J39" s="33">
        <v>31552</v>
      </c>
      <c r="K39" s="33">
        <v>32738</v>
      </c>
      <c r="L39" s="33">
        <v>29866</v>
      </c>
      <c r="M39" s="33">
        <v>31003</v>
      </c>
      <c r="N39" s="34">
        <v>28387</v>
      </c>
      <c r="O39" s="34">
        <v>29299</v>
      </c>
      <c r="P39" s="34">
        <v>26968</v>
      </c>
      <c r="Q39" s="34">
        <v>27723</v>
      </c>
      <c r="R39" s="35">
        <v>26182</v>
      </c>
      <c r="S39" s="35">
        <v>26817</v>
      </c>
      <c r="T39" s="33">
        <v>-1419</v>
      </c>
      <c r="U39" s="36">
        <v>95.00123295874873</v>
      </c>
      <c r="V39" s="33">
        <v>-1576</v>
      </c>
      <c r="W39" s="36">
        <v>94.620976825147622</v>
      </c>
      <c r="X39" s="33">
        <v>-786</v>
      </c>
      <c r="Y39" s="36">
        <v>97.085434589142679</v>
      </c>
      <c r="Z39" s="33">
        <v>-906</v>
      </c>
      <c r="AA39" s="36">
        <v>96.73195541608051</v>
      </c>
    </row>
    <row r="40" spans="1:27" s="1" customFormat="1" ht="21" customHeight="1" x14ac:dyDescent="0.2">
      <c r="A40" s="32" t="s">
        <v>28</v>
      </c>
      <c r="B40" s="33">
        <v>1242</v>
      </c>
      <c r="C40" s="33">
        <v>1241</v>
      </c>
      <c r="D40" s="33">
        <v>1124</v>
      </c>
      <c r="E40" s="33">
        <v>1126</v>
      </c>
      <c r="F40" s="33">
        <v>1127</v>
      </c>
      <c r="G40" s="33">
        <v>1127</v>
      </c>
      <c r="H40" s="33">
        <v>1258</v>
      </c>
      <c r="I40" s="33">
        <v>1258</v>
      </c>
      <c r="J40" s="33">
        <v>1372</v>
      </c>
      <c r="K40" s="33">
        <v>1372</v>
      </c>
      <c r="L40" s="33">
        <v>1364</v>
      </c>
      <c r="M40" s="33">
        <v>1364</v>
      </c>
      <c r="N40" s="34">
        <v>1319</v>
      </c>
      <c r="O40" s="34">
        <v>1319</v>
      </c>
      <c r="P40" s="34">
        <v>1367</v>
      </c>
      <c r="Q40" s="34">
        <v>1367</v>
      </c>
      <c r="R40" s="35">
        <v>1277</v>
      </c>
      <c r="S40" s="35">
        <v>1277</v>
      </c>
      <c r="T40" s="33">
        <v>48</v>
      </c>
      <c r="U40" s="36">
        <v>103.63912054586808</v>
      </c>
      <c r="V40" s="33">
        <v>48</v>
      </c>
      <c r="W40" s="36">
        <v>103.63912054586808</v>
      </c>
      <c r="X40" s="33">
        <v>-90</v>
      </c>
      <c r="Y40" s="36">
        <v>93.416239941477684</v>
      </c>
      <c r="Z40" s="33">
        <v>-90</v>
      </c>
      <c r="AA40" s="36">
        <v>93.416239941477684</v>
      </c>
    </row>
    <row r="41" spans="1:27" s="1" customFormat="1" ht="21" customHeight="1" thickBot="1" x14ac:dyDescent="0.25">
      <c r="A41" s="37" t="s">
        <v>29</v>
      </c>
      <c r="B41" s="38"/>
      <c r="C41" s="38">
        <v>812</v>
      </c>
      <c r="D41" s="38">
        <v>806</v>
      </c>
      <c r="E41" s="38">
        <v>805</v>
      </c>
      <c r="F41" s="38">
        <v>804</v>
      </c>
      <c r="G41" s="38">
        <v>804</v>
      </c>
      <c r="H41" s="38">
        <v>804</v>
      </c>
      <c r="I41" s="38">
        <v>804</v>
      </c>
      <c r="J41" s="38">
        <v>782</v>
      </c>
      <c r="K41" s="38">
        <v>782</v>
      </c>
      <c r="L41" s="38">
        <v>782</v>
      </c>
      <c r="M41" s="38">
        <v>782</v>
      </c>
      <c r="N41" s="39">
        <v>765</v>
      </c>
      <c r="O41" s="39">
        <v>765</v>
      </c>
      <c r="P41" s="39">
        <v>765</v>
      </c>
      <c r="Q41" s="39">
        <v>765</v>
      </c>
      <c r="R41" s="40">
        <v>765</v>
      </c>
      <c r="S41" s="40">
        <v>765</v>
      </c>
      <c r="T41" s="38">
        <v>0</v>
      </c>
      <c r="U41" s="41">
        <v>100</v>
      </c>
      <c r="V41" s="38">
        <v>0</v>
      </c>
      <c r="W41" s="41">
        <v>100</v>
      </c>
      <c r="X41" s="38">
        <v>0</v>
      </c>
      <c r="Y41" s="41">
        <v>100</v>
      </c>
      <c r="Z41" s="38">
        <v>0</v>
      </c>
      <c r="AA41" s="41">
        <v>100</v>
      </c>
    </row>
    <row r="42" spans="1:27" s="1" customFormat="1" ht="21" customHeight="1" thickBot="1" x14ac:dyDescent="0.25">
      <c r="A42" s="42" t="s">
        <v>35</v>
      </c>
      <c r="B42" s="43">
        <v>139395</v>
      </c>
      <c r="C42" s="43">
        <v>137104</v>
      </c>
      <c r="D42" s="43">
        <v>134192.75</v>
      </c>
      <c r="E42" s="43">
        <v>131830.5</v>
      </c>
      <c r="F42" s="43">
        <v>129850.25</v>
      </c>
      <c r="G42" s="43">
        <v>130598.25</v>
      </c>
      <c r="H42" s="43">
        <v>128735</v>
      </c>
      <c r="I42" s="43">
        <v>129464</v>
      </c>
      <c r="J42" s="43">
        <v>128462</v>
      </c>
      <c r="K42" s="43">
        <v>129648</v>
      </c>
      <c r="L42" s="43">
        <v>127748.25</v>
      </c>
      <c r="M42" s="43">
        <v>128885.25</v>
      </c>
      <c r="N42" s="44">
        <v>127262.5</v>
      </c>
      <c r="O42" s="44">
        <v>128174.5</v>
      </c>
      <c r="P42" s="44">
        <v>127296.75</v>
      </c>
      <c r="Q42" s="44">
        <v>128051.75</v>
      </c>
      <c r="R42" s="45">
        <v>128155.75</v>
      </c>
      <c r="S42" s="45">
        <v>128790.75</v>
      </c>
      <c r="T42" s="43">
        <v>34.25</v>
      </c>
      <c r="U42" s="46">
        <v>100.02691287692763</v>
      </c>
      <c r="V42" s="43">
        <v>-122.75</v>
      </c>
      <c r="W42" s="46">
        <v>99.90423212105371</v>
      </c>
      <c r="X42" s="43">
        <v>859</v>
      </c>
      <c r="Y42" s="46">
        <v>100.67480120270156</v>
      </c>
      <c r="Z42" s="43">
        <v>739</v>
      </c>
      <c r="AA42" s="46">
        <v>100.57711042605821</v>
      </c>
    </row>
    <row r="43" spans="1:27" s="1" customFormat="1" ht="21" customHeight="1" x14ac:dyDescent="0.2">
      <c r="A43" s="27" t="s">
        <v>25</v>
      </c>
      <c r="B43" s="47">
        <v>12163</v>
      </c>
      <c r="C43" s="47">
        <v>12165</v>
      </c>
      <c r="D43" s="47">
        <v>12301.5</v>
      </c>
      <c r="E43" s="47">
        <v>12543</v>
      </c>
      <c r="F43" s="47">
        <v>13063.5</v>
      </c>
      <c r="G43" s="47">
        <v>13063.5</v>
      </c>
      <c r="H43" s="47">
        <v>13335</v>
      </c>
      <c r="I43" s="47">
        <v>13335</v>
      </c>
      <c r="J43" s="47">
        <v>14048</v>
      </c>
      <c r="K43" s="47">
        <v>14048</v>
      </c>
      <c r="L43" s="47">
        <v>14805.5</v>
      </c>
      <c r="M43" s="47">
        <v>14805.5</v>
      </c>
      <c r="N43" s="48">
        <v>15296</v>
      </c>
      <c r="O43" s="48">
        <v>15296</v>
      </c>
      <c r="P43" s="48">
        <v>15519</v>
      </c>
      <c r="Q43" s="48">
        <v>15519</v>
      </c>
      <c r="R43" s="49">
        <v>15435</v>
      </c>
      <c r="S43" s="49">
        <v>15435</v>
      </c>
      <c r="T43" s="47">
        <v>223</v>
      </c>
      <c r="U43" s="50">
        <v>101.45789748953975</v>
      </c>
      <c r="V43" s="47">
        <v>223</v>
      </c>
      <c r="W43" s="50">
        <v>101.45789748953975</v>
      </c>
      <c r="X43" s="47">
        <v>-84</v>
      </c>
      <c r="Y43" s="50">
        <v>99.458728010825439</v>
      </c>
      <c r="Z43" s="47">
        <v>-84</v>
      </c>
      <c r="AA43" s="50">
        <v>99.458728010825439</v>
      </c>
    </row>
    <row r="44" spans="1:27" s="1" customFormat="1" ht="21" customHeight="1" x14ac:dyDescent="0.2">
      <c r="A44" s="32" t="s">
        <v>26</v>
      </c>
      <c r="B44" s="33">
        <v>43013</v>
      </c>
      <c r="C44" s="33">
        <v>41534</v>
      </c>
      <c r="D44" s="33">
        <v>39969</v>
      </c>
      <c r="E44" s="33">
        <v>38785</v>
      </c>
      <c r="F44" s="33">
        <v>37505.5</v>
      </c>
      <c r="G44" s="33">
        <v>37505.5</v>
      </c>
      <c r="H44" s="33">
        <v>36351.75</v>
      </c>
      <c r="I44" s="33">
        <v>36351.75</v>
      </c>
      <c r="J44" s="33">
        <v>36098.75</v>
      </c>
      <c r="K44" s="33">
        <v>36098.75</v>
      </c>
      <c r="L44" s="33">
        <v>36224.75</v>
      </c>
      <c r="M44" s="33">
        <v>36224.75</v>
      </c>
      <c r="N44" s="34">
        <v>36434.75</v>
      </c>
      <c r="O44" s="34">
        <v>36434.75</v>
      </c>
      <c r="P44" s="34">
        <v>37262.5</v>
      </c>
      <c r="Q44" s="34">
        <v>37262.5</v>
      </c>
      <c r="R44" s="35">
        <v>38259.25</v>
      </c>
      <c r="S44" s="35">
        <v>38259.25</v>
      </c>
      <c r="T44" s="33">
        <v>827.75</v>
      </c>
      <c r="U44" s="36">
        <v>102.27186957506227</v>
      </c>
      <c r="V44" s="33">
        <v>827.75</v>
      </c>
      <c r="W44" s="36">
        <v>102.27186957506227</v>
      </c>
      <c r="X44" s="33">
        <v>996.75</v>
      </c>
      <c r="Y44" s="36">
        <v>102.67494129486749</v>
      </c>
      <c r="Z44" s="33">
        <v>996.75</v>
      </c>
      <c r="AA44" s="36">
        <v>102.67494129486749</v>
      </c>
    </row>
    <row r="45" spans="1:27" s="1" customFormat="1" ht="21" customHeight="1" x14ac:dyDescent="0.2">
      <c r="A45" s="32" t="s">
        <v>27</v>
      </c>
      <c r="B45" s="33">
        <v>17021</v>
      </c>
      <c r="C45" s="33">
        <v>16936</v>
      </c>
      <c r="D45" s="33">
        <v>16916</v>
      </c>
      <c r="E45" s="33">
        <v>16568</v>
      </c>
      <c r="F45" s="33">
        <v>16240</v>
      </c>
      <c r="G45" s="33">
        <v>16608</v>
      </c>
      <c r="H45" s="33">
        <v>15788</v>
      </c>
      <c r="I45" s="33">
        <v>16253</v>
      </c>
      <c r="J45" s="33">
        <v>15061</v>
      </c>
      <c r="K45" s="33">
        <v>15852</v>
      </c>
      <c r="L45" s="33">
        <v>14315</v>
      </c>
      <c r="M45" s="33">
        <v>14971</v>
      </c>
      <c r="N45" s="34">
        <v>13588</v>
      </c>
      <c r="O45" s="34">
        <v>14085</v>
      </c>
      <c r="P45" s="34">
        <v>13043</v>
      </c>
      <c r="Q45" s="34">
        <v>13471</v>
      </c>
      <c r="R45" s="35">
        <v>12741</v>
      </c>
      <c r="S45" s="35">
        <v>13119</v>
      </c>
      <c r="T45" s="33">
        <v>-545</v>
      </c>
      <c r="U45" s="36">
        <v>95.989108036502799</v>
      </c>
      <c r="V45" s="33">
        <v>-614</v>
      </c>
      <c r="W45" s="36">
        <v>95.640752573659924</v>
      </c>
      <c r="X45" s="33">
        <v>-302</v>
      </c>
      <c r="Y45" s="36">
        <v>97.684581767998154</v>
      </c>
      <c r="Z45" s="33">
        <v>-352</v>
      </c>
      <c r="AA45" s="36">
        <v>97.386979437309776</v>
      </c>
    </row>
    <row r="46" spans="1:27" s="1" customFormat="1" ht="21" customHeight="1" x14ac:dyDescent="0.2">
      <c r="A46" s="32" t="s">
        <v>28</v>
      </c>
      <c r="B46" s="33">
        <v>529</v>
      </c>
      <c r="C46" s="33">
        <v>500</v>
      </c>
      <c r="D46" s="33">
        <v>488</v>
      </c>
      <c r="E46" s="33">
        <v>530</v>
      </c>
      <c r="F46" s="33">
        <v>501</v>
      </c>
      <c r="G46" s="33">
        <v>501</v>
      </c>
      <c r="H46" s="33">
        <v>489</v>
      </c>
      <c r="I46" s="33">
        <v>489</v>
      </c>
      <c r="J46" s="33">
        <v>470</v>
      </c>
      <c r="K46" s="33">
        <v>470</v>
      </c>
      <c r="L46" s="33">
        <v>492</v>
      </c>
      <c r="M46" s="33">
        <v>492</v>
      </c>
      <c r="N46" s="34">
        <v>473</v>
      </c>
      <c r="O46" s="34">
        <v>473</v>
      </c>
      <c r="P46" s="34">
        <v>429</v>
      </c>
      <c r="Q46" s="34">
        <v>429</v>
      </c>
      <c r="R46" s="35">
        <v>385</v>
      </c>
      <c r="S46" s="35">
        <v>385</v>
      </c>
      <c r="T46" s="33">
        <v>-44</v>
      </c>
      <c r="U46" s="36">
        <v>90.697674418604649</v>
      </c>
      <c r="V46" s="33">
        <v>-44</v>
      </c>
      <c r="W46" s="36">
        <v>90.697674418604649</v>
      </c>
      <c r="X46" s="33">
        <v>-44</v>
      </c>
      <c r="Y46" s="36">
        <v>89.743589743589752</v>
      </c>
      <c r="Z46" s="33">
        <v>-44</v>
      </c>
      <c r="AA46" s="36">
        <v>89.743589743589752</v>
      </c>
    </row>
    <row r="47" spans="1:27" s="1" customFormat="1" ht="21" customHeight="1" thickBot="1" x14ac:dyDescent="0.25">
      <c r="A47" s="37" t="s">
        <v>29</v>
      </c>
      <c r="B47" s="38"/>
      <c r="C47" s="38">
        <v>290</v>
      </c>
      <c r="D47" s="38">
        <v>297</v>
      </c>
      <c r="E47" s="38">
        <v>297</v>
      </c>
      <c r="F47" s="38">
        <v>240</v>
      </c>
      <c r="G47" s="38">
        <v>240</v>
      </c>
      <c r="H47" s="38">
        <v>240</v>
      </c>
      <c r="I47" s="38">
        <v>240</v>
      </c>
      <c r="J47" s="38">
        <v>240</v>
      </c>
      <c r="K47" s="38">
        <v>240</v>
      </c>
      <c r="L47" s="38">
        <v>240</v>
      </c>
      <c r="M47" s="38">
        <v>240</v>
      </c>
      <c r="N47" s="39">
        <v>240</v>
      </c>
      <c r="O47" s="39">
        <v>240</v>
      </c>
      <c r="P47" s="39">
        <v>240</v>
      </c>
      <c r="Q47" s="39">
        <v>240</v>
      </c>
      <c r="R47" s="40">
        <v>232</v>
      </c>
      <c r="S47" s="40">
        <v>232</v>
      </c>
      <c r="T47" s="38">
        <v>0</v>
      </c>
      <c r="U47" s="41">
        <v>100</v>
      </c>
      <c r="V47" s="38">
        <v>0</v>
      </c>
      <c r="W47" s="41">
        <v>100</v>
      </c>
      <c r="X47" s="38">
        <v>-8</v>
      </c>
      <c r="Y47" s="41">
        <v>96.666666666666671</v>
      </c>
      <c r="Z47" s="38">
        <v>-8</v>
      </c>
      <c r="AA47" s="41">
        <v>96.666666666666671</v>
      </c>
    </row>
    <row r="48" spans="1:27" s="1" customFormat="1" ht="21" customHeight="1" thickBot="1" x14ac:dyDescent="0.25">
      <c r="A48" s="42" t="s">
        <v>36</v>
      </c>
      <c r="B48" s="43">
        <v>72726</v>
      </c>
      <c r="C48" s="43">
        <v>71425</v>
      </c>
      <c r="D48" s="43">
        <v>69971.5</v>
      </c>
      <c r="E48" s="43">
        <v>68723</v>
      </c>
      <c r="F48" s="43">
        <v>67550</v>
      </c>
      <c r="G48" s="43">
        <v>67918</v>
      </c>
      <c r="H48" s="43">
        <v>66203.75</v>
      </c>
      <c r="I48" s="43">
        <v>66668.75</v>
      </c>
      <c r="J48" s="43">
        <v>65917.75</v>
      </c>
      <c r="K48" s="43">
        <v>66708.75</v>
      </c>
      <c r="L48" s="43">
        <v>66077.25</v>
      </c>
      <c r="M48" s="43">
        <v>66733.25</v>
      </c>
      <c r="N48" s="44">
        <v>66031.75</v>
      </c>
      <c r="O48" s="44">
        <v>66528.75</v>
      </c>
      <c r="P48" s="44">
        <v>66493.5</v>
      </c>
      <c r="Q48" s="44">
        <v>66921.5</v>
      </c>
      <c r="R48" s="45">
        <v>67052.25</v>
      </c>
      <c r="S48" s="45">
        <v>67430.25</v>
      </c>
      <c r="T48" s="43">
        <v>461.75</v>
      </c>
      <c r="U48" s="46">
        <v>100.69928481374491</v>
      </c>
      <c r="V48" s="43">
        <v>392.75</v>
      </c>
      <c r="W48" s="46">
        <v>100.5903462788644</v>
      </c>
      <c r="X48" s="43">
        <v>558.75</v>
      </c>
      <c r="Y48" s="46">
        <v>100.84030769924878</v>
      </c>
      <c r="Z48" s="43">
        <v>508.75</v>
      </c>
      <c r="AA48" s="46">
        <v>100.76021906263308</v>
      </c>
    </row>
    <row r="49" spans="1:27" s="1" customFormat="1" ht="21" customHeight="1" x14ac:dyDescent="0.2">
      <c r="A49" s="27" t="s">
        <v>25</v>
      </c>
      <c r="B49" s="47">
        <v>15834</v>
      </c>
      <c r="C49" s="47">
        <v>15640</v>
      </c>
      <c r="D49" s="47">
        <v>15501.5</v>
      </c>
      <c r="E49" s="47">
        <v>16063.5</v>
      </c>
      <c r="F49" s="47">
        <v>16659</v>
      </c>
      <c r="G49" s="47">
        <v>16659</v>
      </c>
      <c r="H49" s="47">
        <v>17459.5</v>
      </c>
      <c r="I49" s="47">
        <v>17459.5</v>
      </c>
      <c r="J49" s="47">
        <v>18245</v>
      </c>
      <c r="K49" s="47">
        <v>18245</v>
      </c>
      <c r="L49" s="47">
        <v>18982.5</v>
      </c>
      <c r="M49" s="47">
        <v>18982.5</v>
      </c>
      <c r="N49" s="48">
        <v>19442</v>
      </c>
      <c r="O49" s="48">
        <v>19442</v>
      </c>
      <c r="P49" s="48">
        <v>19722</v>
      </c>
      <c r="Q49" s="48">
        <v>19722</v>
      </c>
      <c r="R49" s="49">
        <v>19792</v>
      </c>
      <c r="S49" s="49">
        <v>19792</v>
      </c>
      <c r="T49" s="47">
        <v>280</v>
      </c>
      <c r="U49" s="50">
        <v>101.44018105133216</v>
      </c>
      <c r="V49" s="47">
        <v>280</v>
      </c>
      <c r="W49" s="50">
        <v>101.44018105133216</v>
      </c>
      <c r="X49" s="47">
        <v>70</v>
      </c>
      <c r="Y49" s="50">
        <v>100.35493357671636</v>
      </c>
      <c r="Z49" s="47">
        <v>70</v>
      </c>
      <c r="AA49" s="50">
        <v>100.35493357671636</v>
      </c>
    </row>
    <row r="50" spans="1:27" s="1" customFormat="1" ht="21" customHeight="1" x14ac:dyDescent="0.2">
      <c r="A50" s="32" t="s">
        <v>26</v>
      </c>
      <c r="B50" s="33">
        <v>53924</v>
      </c>
      <c r="C50" s="33">
        <v>52340</v>
      </c>
      <c r="D50" s="33">
        <v>50344.5</v>
      </c>
      <c r="E50" s="33">
        <v>48353.25</v>
      </c>
      <c r="F50" s="33">
        <v>46575.75</v>
      </c>
      <c r="G50" s="33">
        <v>46575.75</v>
      </c>
      <c r="H50" s="33">
        <v>45186.75</v>
      </c>
      <c r="I50" s="33">
        <v>45186.75</v>
      </c>
      <c r="J50" s="33">
        <v>44854.5</v>
      </c>
      <c r="K50" s="33">
        <v>44854.5</v>
      </c>
      <c r="L50" s="33">
        <v>44656.75</v>
      </c>
      <c r="M50" s="33">
        <v>44656.75</v>
      </c>
      <c r="N50" s="34">
        <v>45187</v>
      </c>
      <c r="O50" s="34">
        <v>45187</v>
      </c>
      <c r="P50" s="34">
        <v>45850</v>
      </c>
      <c r="Q50" s="34">
        <v>45850</v>
      </c>
      <c r="R50" s="35">
        <v>46894.5</v>
      </c>
      <c r="S50" s="35">
        <v>46894.5</v>
      </c>
      <c r="T50" s="33">
        <v>663</v>
      </c>
      <c r="U50" s="36">
        <v>101.46723615199062</v>
      </c>
      <c r="V50" s="33">
        <v>663</v>
      </c>
      <c r="W50" s="36">
        <v>101.46723615199062</v>
      </c>
      <c r="X50" s="33">
        <v>1044.5</v>
      </c>
      <c r="Y50" s="36">
        <v>102.27808069792803</v>
      </c>
      <c r="Z50" s="33">
        <v>1044.5</v>
      </c>
      <c r="AA50" s="36">
        <v>102.27808069792803</v>
      </c>
    </row>
    <row r="51" spans="1:27" s="1" customFormat="1" ht="21" customHeight="1" x14ac:dyDescent="0.2">
      <c r="A51" s="32" t="s">
        <v>27</v>
      </c>
      <c r="B51" s="33">
        <v>24170</v>
      </c>
      <c r="C51" s="33">
        <v>23914</v>
      </c>
      <c r="D51" s="33">
        <v>23653</v>
      </c>
      <c r="E51" s="33">
        <v>23501</v>
      </c>
      <c r="F51" s="33">
        <v>23156</v>
      </c>
      <c r="G51" s="33">
        <v>23629</v>
      </c>
      <c r="H51" s="33">
        <v>22860</v>
      </c>
      <c r="I51" s="33">
        <v>23447</v>
      </c>
      <c r="J51" s="33">
        <v>22041</v>
      </c>
      <c r="K51" s="33">
        <v>22989</v>
      </c>
      <c r="L51" s="33">
        <v>21016</v>
      </c>
      <c r="M51" s="33">
        <v>21851</v>
      </c>
      <c r="N51" s="34">
        <v>19918</v>
      </c>
      <c r="O51" s="34">
        <v>20510</v>
      </c>
      <c r="P51" s="34">
        <v>18911</v>
      </c>
      <c r="Q51" s="34">
        <v>19451</v>
      </c>
      <c r="R51" s="35">
        <v>18547</v>
      </c>
      <c r="S51" s="35">
        <v>19030</v>
      </c>
      <c r="T51" s="33">
        <v>-1007</v>
      </c>
      <c r="U51" s="36">
        <v>94.944271513204143</v>
      </c>
      <c r="V51" s="33">
        <v>-1059</v>
      </c>
      <c r="W51" s="36">
        <v>94.836665041443197</v>
      </c>
      <c r="X51" s="33">
        <v>-364</v>
      </c>
      <c r="Y51" s="36">
        <v>98.075194331341535</v>
      </c>
      <c r="Z51" s="33">
        <v>-421</v>
      </c>
      <c r="AA51" s="36">
        <v>97.835586859287432</v>
      </c>
    </row>
    <row r="52" spans="1:27" s="1" customFormat="1" ht="21" customHeight="1" x14ac:dyDescent="0.2">
      <c r="A52" s="32" t="s">
        <v>28</v>
      </c>
      <c r="B52" s="33">
        <v>939</v>
      </c>
      <c r="C52" s="33">
        <v>948</v>
      </c>
      <c r="D52" s="33">
        <v>850</v>
      </c>
      <c r="E52" s="33">
        <v>846</v>
      </c>
      <c r="F52" s="33">
        <v>805</v>
      </c>
      <c r="G52" s="33">
        <v>805</v>
      </c>
      <c r="H52" s="33">
        <v>825</v>
      </c>
      <c r="I52" s="33">
        <v>825</v>
      </c>
      <c r="J52" s="33">
        <v>797</v>
      </c>
      <c r="K52" s="33">
        <v>797</v>
      </c>
      <c r="L52" s="33">
        <v>779</v>
      </c>
      <c r="M52" s="33">
        <v>779</v>
      </c>
      <c r="N52" s="34">
        <v>767</v>
      </c>
      <c r="O52" s="34">
        <v>767</v>
      </c>
      <c r="P52" s="34">
        <v>797</v>
      </c>
      <c r="Q52" s="34">
        <v>797</v>
      </c>
      <c r="R52" s="35">
        <v>725</v>
      </c>
      <c r="S52" s="35">
        <v>725</v>
      </c>
      <c r="T52" s="33">
        <v>30</v>
      </c>
      <c r="U52" s="36">
        <v>103.91134289439374</v>
      </c>
      <c r="V52" s="33">
        <v>30</v>
      </c>
      <c r="W52" s="36">
        <v>103.91134289439374</v>
      </c>
      <c r="X52" s="33">
        <v>-72</v>
      </c>
      <c r="Y52" s="36">
        <v>90.966122961104148</v>
      </c>
      <c r="Z52" s="33">
        <v>-72</v>
      </c>
      <c r="AA52" s="36">
        <v>90.966122961104148</v>
      </c>
    </row>
    <row r="53" spans="1:27" s="1" customFormat="1" ht="21" customHeight="1" thickBot="1" x14ac:dyDescent="0.25">
      <c r="A53" s="37" t="s">
        <v>29</v>
      </c>
      <c r="B53" s="38"/>
      <c r="C53" s="38">
        <v>325</v>
      </c>
      <c r="D53" s="38">
        <v>326</v>
      </c>
      <c r="E53" s="38">
        <v>311</v>
      </c>
      <c r="F53" s="38">
        <v>304</v>
      </c>
      <c r="G53" s="38">
        <v>304</v>
      </c>
      <c r="H53" s="38">
        <v>302</v>
      </c>
      <c r="I53" s="38">
        <v>302</v>
      </c>
      <c r="J53" s="38">
        <v>302</v>
      </c>
      <c r="K53" s="38">
        <v>302</v>
      </c>
      <c r="L53" s="38">
        <v>302</v>
      </c>
      <c r="M53" s="38">
        <v>302</v>
      </c>
      <c r="N53" s="39">
        <v>302</v>
      </c>
      <c r="O53" s="39">
        <v>302</v>
      </c>
      <c r="P53" s="39">
        <v>266</v>
      </c>
      <c r="Q53" s="39">
        <v>266</v>
      </c>
      <c r="R53" s="40">
        <v>266</v>
      </c>
      <c r="S53" s="40">
        <v>266</v>
      </c>
      <c r="T53" s="38">
        <v>-36</v>
      </c>
      <c r="U53" s="41">
        <v>88.079470198675494</v>
      </c>
      <c r="V53" s="38">
        <v>-36</v>
      </c>
      <c r="W53" s="41">
        <v>88.079470198675494</v>
      </c>
      <c r="X53" s="38">
        <v>0</v>
      </c>
      <c r="Y53" s="41">
        <v>100</v>
      </c>
      <c r="Z53" s="38">
        <v>0</v>
      </c>
      <c r="AA53" s="41">
        <v>100</v>
      </c>
    </row>
    <row r="54" spans="1:27" s="1" customFormat="1" ht="21" customHeight="1" thickBot="1" x14ac:dyDescent="0.25">
      <c r="A54" s="42" t="s">
        <v>37</v>
      </c>
      <c r="B54" s="43">
        <v>94867</v>
      </c>
      <c r="C54" s="43">
        <v>93167</v>
      </c>
      <c r="D54" s="43">
        <v>90675</v>
      </c>
      <c r="E54" s="43">
        <v>89074.75</v>
      </c>
      <c r="F54" s="43">
        <v>87499.75</v>
      </c>
      <c r="G54" s="43">
        <v>87972.75</v>
      </c>
      <c r="H54" s="43">
        <v>86633.25</v>
      </c>
      <c r="I54" s="43">
        <v>87220.25</v>
      </c>
      <c r="J54" s="43">
        <v>86239.5</v>
      </c>
      <c r="K54" s="43">
        <v>87187.5</v>
      </c>
      <c r="L54" s="43">
        <v>85736.25</v>
      </c>
      <c r="M54" s="43">
        <v>86571.25</v>
      </c>
      <c r="N54" s="44">
        <v>85616</v>
      </c>
      <c r="O54" s="44">
        <v>86208</v>
      </c>
      <c r="P54" s="44">
        <v>85546</v>
      </c>
      <c r="Q54" s="44">
        <v>86086</v>
      </c>
      <c r="R54" s="45">
        <v>86224.5</v>
      </c>
      <c r="S54" s="45">
        <v>86707.5</v>
      </c>
      <c r="T54" s="43">
        <v>-70</v>
      </c>
      <c r="U54" s="46">
        <v>99.918239581386658</v>
      </c>
      <c r="V54" s="43">
        <v>-122</v>
      </c>
      <c r="W54" s="46">
        <v>99.85848181143281</v>
      </c>
      <c r="X54" s="43">
        <v>678.5</v>
      </c>
      <c r="Y54" s="46">
        <v>100.79314053257897</v>
      </c>
      <c r="Z54" s="43">
        <v>621.5</v>
      </c>
      <c r="AA54" s="46">
        <v>100.7219524661385</v>
      </c>
    </row>
    <row r="55" spans="1:27" s="1" customFormat="1" ht="21" customHeight="1" x14ac:dyDescent="0.2">
      <c r="A55" s="27" t="s">
        <v>25</v>
      </c>
      <c r="B55" s="47">
        <v>14666</v>
      </c>
      <c r="C55" s="47">
        <v>14993</v>
      </c>
      <c r="D55" s="47">
        <v>15076</v>
      </c>
      <c r="E55" s="47">
        <v>15265.5</v>
      </c>
      <c r="F55" s="47">
        <v>15863</v>
      </c>
      <c r="G55" s="47">
        <v>15863</v>
      </c>
      <c r="H55" s="47">
        <v>16554</v>
      </c>
      <c r="I55" s="47">
        <v>16554</v>
      </c>
      <c r="J55" s="47">
        <v>17374</v>
      </c>
      <c r="K55" s="47">
        <v>17374</v>
      </c>
      <c r="L55" s="47">
        <v>17854</v>
      </c>
      <c r="M55" s="47">
        <v>17854</v>
      </c>
      <c r="N55" s="48">
        <v>18431</v>
      </c>
      <c r="O55" s="48">
        <v>18431</v>
      </c>
      <c r="P55" s="48">
        <v>18931.5</v>
      </c>
      <c r="Q55" s="48">
        <v>18931.5</v>
      </c>
      <c r="R55" s="49">
        <v>18984.5</v>
      </c>
      <c r="S55" s="49">
        <v>18984.5</v>
      </c>
      <c r="T55" s="47">
        <v>500.5</v>
      </c>
      <c r="U55" s="50">
        <v>102.71553361184959</v>
      </c>
      <c r="V55" s="47">
        <v>500.5</v>
      </c>
      <c r="W55" s="50">
        <v>102.71553361184959</v>
      </c>
      <c r="X55" s="47">
        <v>53</v>
      </c>
      <c r="Y55" s="50">
        <v>100.27995668594669</v>
      </c>
      <c r="Z55" s="47">
        <v>53</v>
      </c>
      <c r="AA55" s="50">
        <v>100.27995668594669</v>
      </c>
    </row>
    <row r="56" spans="1:27" s="1" customFormat="1" ht="21" customHeight="1" x14ac:dyDescent="0.2">
      <c r="A56" s="32" t="s">
        <v>26</v>
      </c>
      <c r="B56" s="33">
        <v>51213</v>
      </c>
      <c r="C56" s="33">
        <v>49720</v>
      </c>
      <c r="D56" s="33">
        <v>47798.5</v>
      </c>
      <c r="E56" s="33">
        <v>45979.75</v>
      </c>
      <c r="F56" s="33">
        <v>44380.5</v>
      </c>
      <c r="G56" s="33">
        <v>44380.5</v>
      </c>
      <c r="H56" s="33">
        <v>43127.75</v>
      </c>
      <c r="I56" s="33">
        <v>43127.75</v>
      </c>
      <c r="J56" s="33">
        <v>42791.5</v>
      </c>
      <c r="K56" s="33">
        <v>42791.5</v>
      </c>
      <c r="L56" s="33">
        <v>42930.25</v>
      </c>
      <c r="M56" s="33">
        <v>42930.25</v>
      </c>
      <c r="N56" s="34">
        <v>43214</v>
      </c>
      <c r="O56" s="34">
        <v>43214</v>
      </c>
      <c r="P56" s="34">
        <v>43936</v>
      </c>
      <c r="Q56" s="34">
        <v>43936</v>
      </c>
      <c r="R56" s="35">
        <v>44736.25</v>
      </c>
      <c r="S56" s="35">
        <v>44736.25</v>
      </c>
      <c r="T56" s="33">
        <v>722</v>
      </c>
      <c r="U56" s="36">
        <v>101.67075484796592</v>
      </c>
      <c r="V56" s="33">
        <v>722</v>
      </c>
      <c r="W56" s="36">
        <v>101.67075484796592</v>
      </c>
      <c r="X56" s="33">
        <v>800.25</v>
      </c>
      <c r="Y56" s="36">
        <v>101.82139930808449</v>
      </c>
      <c r="Z56" s="33">
        <v>800.25</v>
      </c>
      <c r="AA56" s="36">
        <v>101.82139930808449</v>
      </c>
    </row>
    <row r="57" spans="1:27" s="1" customFormat="1" ht="21" customHeight="1" x14ac:dyDescent="0.2">
      <c r="A57" s="32" t="s">
        <v>27</v>
      </c>
      <c r="B57" s="33">
        <v>21588</v>
      </c>
      <c r="C57" s="33">
        <v>21400</v>
      </c>
      <c r="D57" s="33">
        <v>21252</v>
      </c>
      <c r="E57" s="33">
        <v>20968</v>
      </c>
      <c r="F57" s="33">
        <v>20786</v>
      </c>
      <c r="G57" s="33">
        <v>21010</v>
      </c>
      <c r="H57" s="33">
        <v>20550</v>
      </c>
      <c r="I57" s="33">
        <v>20788</v>
      </c>
      <c r="J57" s="33">
        <v>20008</v>
      </c>
      <c r="K57" s="33">
        <v>20522</v>
      </c>
      <c r="L57" s="33">
        <v>18663</v>
      </c>
      <c r="M57" s="33">
        <v>19240</v>
      </c>
      <c r="N57" s="34">
        <v>17445</v>
      </c>
      <c r="O57" s="34">
        <v>17973</v>
      </c>
      <c r="P57" s="34">
        <v>16713</v>
      </c>
      <c r="Q57" s="34">
        <v>17249</v>
      </c>
      <c r="R57" s="35">
        <v>16320</v>
      </c>
      <c r="S57" s="35">
        <v>16841</v>
      </c>
      <c r="T57" s="33">
        <v>-732</v>
      </c>
      <c r="U57" s="36">
        <v>95.803955288048144</v>
      </c>
      <c r="V57" s="33">
        <v>-724</v>
      </c>
      <c r="W57" s="36">
        <v>95.971735380849054</v>
      </c>
      <c r="X57" s="33">
        <v>-393</v>
      </c>
      <c r="Y57" s="36">
        <v>97.648537066953864</v>
      </c>
      <c r="Z57" s="33">
        <v>-408</v>
      </c>
      <c r="AA57" s="36">
        <v>97.634645486694879</v>
      </c>
    </row>
    <row r="58" spans="1:27" s="1" customFormat="1" ht="21" customHeight="1" x14ac:dyDescent="0.2">
      <c r="A58" s="32" t="s">
        <v>28</v>
      </c>
      <c r="B58" s="33">
        <v>1377</v>
      </c>
      <c r="C58" s="33">
        <v>1350</v>
      </c>
      <c r="D58" s="33">
        <v>1315</v>
      </c>
      <c r="E58" s="33">
        <v>1223</v>
      </c>
      <c r="F58" s="33">
        <v>1025</v>
      </c>
      <c r="G58" s="33">
        <v>1025</v>
      </c>
      <c r="H58" s="33">
        <v>992</v>
      </c>
      <c r="I58" s="33">
        <v>992</v>
      </c>
      <c r="J58" s="33">
        <v>1028</v>
      </c>
      <c r="K58" s="33">
        <v>1028</v>
      </c>
      <c r="L58" s="33">
        <v>1084</v>
      </c>
      <c r="M58" s="33">
        <v>1084</v>
      </c>
      <c r="N58" s="34">
        <v>1088</v>
      </c>
      <c r="O58" s="34">
        <v>1088</v>
      </c>
      <c r="P58" s="34">
        <v>1112</v>
      </c>
      <c r="Q58" s="34">
        <v>1112</v>
      </c>
      <c r="R58" s="35">
        <v>1060</v>
      </c>
      <c r="S58" s="35">
        <v>1060</v>
      </c>
      <c r="T58" s="33">
        <v>24</v>
      </c>
      <c r="U58" s="36">
        <v>102.20588235294117</v>
      </c>
      <c r="V58" s="33">
        <v>24</v>
      </c>
      <c r="W58" s="36">
        <v>102.20588235294117</v>
      </c>
      <c r="X58" s="33">
        <v>-52</v>
      </c>
      <c r="Y58" s="36">
        <v>95.323741007194243</v>
      </c>
      <c r="Z58" s="33">
        <v>-52</v>
      </c>
      <c r="AA58" s="36">
        <v>95.323741007194243</v>
      </c>
    </row>
    <row r="59" spans="1:27" s="1" customFormat="1" ht="21" customHeight="1" thickBot="1" x14ac:dyDescent="0.25">
      <c r="A59" s="37" t="s">
        <v>29</v>
      </c>
      <c r="B59" s="38"/>
      <c r="C59" s="38">
        <v>179</v>
      </c>
      <c r="D59" s="38">
        <v>179</v>
      </c>
      <c r="E59" s="38">
        <v>176</v>
      </c>
      <c r="F59" s="38">
        <v>179</v>
      </c>
      <c r="G59" s="38">
        <v>179</v>
      </c>
      <c r="H59" s="38">
        <v>179</v>
      </c>
      <c r="I59" s="38">
        <v>179</v>
      </c>
      <c r="J59" s="38">
        <v>179</v>
      </c>
      <c r="K59" s="38">
        <v>179</v>
      </c>
      <c r="L59" s="38">
        <v>179</v>
      </c>
      <c r="M59" s="38">
        <v>179</v>
      </c>
      <c r="N59" s="39">
        <v>179</v>
      </c>
      <c r="O59" s="39">
        <v>179</v>
      </c>
      <c r="P59" s="39">
        <v>179</v>
      </c>
      <c r="Q59" s="39">
        <v>179</v>
      </c>
      <c r="R59" s="40">
        <v>179</v>
      </c>
      <c r="S59" s="40">
        <v>179</v>
      </c>
      <c r="T59" s="38">
        <v>0</v>
      </c>
      <c r="U59" s="41">
        <v>100</v>
      </c>
      <c r="V59" s="38">
        <v>0</v>
      </c>
      <c r="W59" s="41">
        <v>100</v>
      </c>
      <c r="X59" s="38">
        <v>0</v>
      </c>
      <c r="Y59" s="41">
        <v>100</v>
      </c>
      <c r="Z59" s="38">
        <v>0</v>
      </c>
      <c r="AA59" s="41">
        <v>100</v>
      </c>
    </row>
    <row r="60" spans="1:27" s="1" customFormat="1" ht="21" customHeight="1" thickBot="1" x14ac:dyDescent="0.25">
      <c r="A60" s="51" t="s">
        <v>38</v>
      </c>
      <c r="B60" s="43">
        <v>88844</v>
      </c>
      <c r="C60" s="43">
        <v>87642</v>
      </c>
      <c r="D60" s="43">
        <v>85620.5</v>
      </c>
      <c r="E60" s="43">
        <v>83612.25</v>
      </c>
      <c r="F60" s="43">
        <v>82233.5</v>
      </c>
      <c r="G60" s="43">
        <v>82457.5</v>
      </c>
      <c r="H60" s="43">
        <v>81402.75</v>
      </c>
      <c r="I60" s="43">
        <v>81640.75</v>
      </c>
      <c r="J60" s="43">
        <v>81380.5</v>
      </c>
      <c r="K60" s="43">
        <v>81894.5</v>
      </c>
      <c r="L60" s="43">
        <v>80710.25</v>
      </c>
      <c r="M60" s="43">
        <v>81287.25</v>
      </c>
      <c r="N60" s="44">
        <v>80357</v>
      </c>
      <c r="O60" s="44">
        <v>80885</v>
      </c>
      <c r="P60" s="44">
        <v>80871.5</v>
      </c>
      <c r="Q60" s="44">
        <v>81407.5</v>
      </c>
      <c r="R60" s="45">
        <v>81279.75</v>
      </c>
      <c r="S60" s="45">
        <v>81800.75</v>
      </c>
      <c r="T60" s="43">
        <v>514.5</v>
      </c>
      <c r="U60" s="46">
        <v>100.64026780492054</v>
      </c>
      <c r="V60" s="43">
        <v>522.5</v>
      </c>
      <c r="W60" s="46">
        <v>100.64597885887372</v>
      </c>
      <c r="X60" s="43">
        <v>408.25</v>
      </c>
      <c r="Y60" s="46">
        <v>100.50481319129732</v>
      </c>
      <c r="Z60" s="43">
        <v>393.25</v>
      </c>
      <c r="AA60" s="46">
        <v>100.48306359979118</v>
      </c>
    </row>
    <row r="61" spans="1:27" s="1" customFormat="1" ht="21" customHeight="1" x14ac:dyDescent="0.2">
      <c r="A61" s="52" t="s">
        <v>25</v>
      </c>
      <c r="B61" s="47">
        <v>14098</v>
      </c>
      <c r="C61" s="47">
        <v>14151</v>
      </c>
      <c r="D61" s="47">
        <v>13971</v>
      </c>
      <c r="E61" s="47">
        <v>14314</v>
      </c>
      <c r="F61" s="47">
        <v>15019.5</v>
      </c>
      <c r="G61" s="47">
        <v>15019.5</v>
      </c>
      <c r="H61" s="47">
        <v>15612</v>
      </c>
      <c r="I61" s="47">
        <v>15612</v>
      </c>
      <c r="J61" s="47">
        <v>16235</v>
      </c>
      <c r="K61" s="47">
        <v>16235</v>
      </c>
      <c r="L61" s="47">
        <v>16899</v>
      </c>
      <c r="M61" s="47">
        <v>16899</v>
      </c>
      <c r="N61" s="48">
        <v>17418.5</v>
      </c>
      <c r="O61" s="48">
        <v>17418.5</v>
      </c>
      <c r="P61" s="48">
        <v>17818</v>
      </c>
      <c r="Q61" s="48">
        <v>17818</v>
      </c>
      <c r="R61" s="49">
        <v>17818.5</v>
      </c>
      <c r="S61" s="49">
        <v>17818.5</v>
      </c>
      <c r="T61" s="47">
        <v>399.5</v>
      </c>
      <c r="U61" s="50">
        <v>102.29353847920315</v>
      </c>
      <c r="V61" s="47">
        <v>399.5</v>
      </c>
      <c r="W61" s="50">
        <v>102.29353847920315</v>
      </c>
      <c r="X61" s="47">
        <v>0.5</v>
      </c>
      <c r="Y61" s="50">
        <v>100.00280615108316</v>
      </c>
      <c r="Z61" s="47">
        <v>0.5</v>
      </c>
      <c r="AA61" s="50">
        <v>100.00280615108316</v>
      </c>
    </row>
    <row r="62" spans="1:27" s="1" customFormat="1" ht="21" customHeight="1" x14ac:dyDescent="0.2">
      <c r="A62" s="32" t="s">
        <v>26</v>
      </c>
      <c r="B62" s="33">
        <v>53125</v>
      </c>
      <c r="C62" s="33">
        <v>51223</v>
      </c>
      <c r="D62" s="33">
        <v>48991</v>
      </c>
      <c r="E62" s="33">
        <v>46930.5</v>
      </c>
      <c r="F62" s="33">
        <v>45007</v>
      </c>
      <c r="G62" s="33">
        <v>45007</v>
      </c>
      <c r="H62" s="33">
        <v>43504.25</v>
      </c>
      <c r="I62" s="33">
        <v>43504.25</v>
      </c>
      <c r="J62" s="33">
        <v>42728.25</v>
      </c>
      <c r="K62" s="33">
        <v>42728.25</v>
      </c>
      <c r="L62" s="33">
        <v>42504.75</v>
      </c>
      <c r="M62" s="33">
        <v>42504.75</v>
      </c>
      <c r="N62" s="34">
        <v>42703.75</v>
      </c>
      <c r="O62" s="34">
        <v>42703.75</v>
      </c>
      <c r="P62" s="34">
        <v>43068.5</v>
      </c>
      <c r="Q62" s="34">
        <v>43068.5</v>
      </c>
      <c r="R62" s="35">
        <v>43886.75</v>
      </c>
      <c r="S62" s="35">
        <v>43886.75</v>
      </c>
      <c r="T62" s="33">
        <v>364.75</v>
      </c>
      <c r="U62" s="36">
        <v>100.85414044434037</v>
      </c>
      <c r="V62" s="33">
        <v>364.75</v>
      </c>
      <c r="W62" s="36">
        <v>100.85414044434037</v>
      </c>
      <c r="X62" s="33">
        <v>818.25</v>
      </c>
      <c r="Y62" s="36">
        <v>101.89988042304701</v>
      </c>
      <c r="Z62" s="33">
        <v>818.25</v>
      </c>
      <c r="AA62" s="36">
        <v>101.89988042304701</v>
      </c>
    </row>
    <row r="63" spans="1:27" s="1" customFormat="1" ht="21" customHeight="1" x14ac:dyDescent="0.2">
      <c r="A63" s="32" t="s">
        <v>27</v>
      </c>
      <c r="B63" s="33">
        <v>20802</v>
      </c>
      <c r="C63" s="33">
        <v>20646</v>
      </c>
      <c r="D63" s="33">
        <v>20761</v>
      </c>
      <c r="E63" s="33">
        <v>20667</v>
      </c>
      <c r="F63" s="33">
        <v>20516</v>
      </c>
      <c r="G63" s="33">
        <v>21051</v>
      </c>
      <c r="H63" s="33">
        <v>20368</v>
      </c>
      <c r="I63" s="33">
        <v>20913</v>
      </c>
      <c r="J63" s="33">
        <v>19184</v>
      </c>
      <c r="K63" s="33">
        <v>20123</v>
      </c>
      <c r="L63" s="33">
        <v>18348</v>
      </c>
      <c r="M63" s="33">
        <v>19177</v>
      </c>
      <c r="N63" s="34">
        <v>17249</v>
      </c>
      <c r="O63" s="34">
        <v>17945</v>
      </c>
      <c r="P63" s="34">
        <v>16434</v>
      </c>
      <c r="Q63" s="34">
        <v>17066</v>
      </c>
      <c r="R63" s="35">
        <v>15856</v>
      </c>
      <c r="S63" s="35">
        <v>16404</v>
      </c>
      <c r="T63" s="33">
        <v>-815</v>
      </c>
      <c r="U63" s="36">
        <v>95.275088410922365</v>
      </c>
      <c r="V63" s="33">
        <v>-879</v>
      </c>
      <c r="W63" s="36">
        <v>95.101699637782104</v>
      </c>
      <c r="X63" s="33">
        <v>-578</v>
      </c>
      <c r="Y63" s="36">
        <v>96.482901302178419</v>
      </c>
      <c r="Z63" s="33">
        <v>-662</v>
      </c>
      <c r="AA63" s="36">
        <v>96.120942224305637</v>
      </c>
    </row>
    <row r="64" spans="1:27" s="1" customFormat="1" ht="21" customHeight="1" x14ac:dyDescent="0.2">
      <c r="A64" s="32" t="s">
        <v>28</v>
      </c>
      <c r="B64" s="33">
        <v>1675</v>
      </c>
      <c r="C64" s="33">
        <v>1268</v>
      </c>
      <c r="D64" s="33">
        <v>935</v>
      </c>
      <c r="E64" s="33">
        <v>909</v>
      </c>
      <c r="F64" s="33">
        <v>868</v>
      </c>
      <c r="G64" s="33">
        <v>868</v>
      </c>
      <c r="H64" s="33">
        <v>857</v>
      </c>
      <c r="I64" s="33">
        <v>857</v>
      </c>
      <c r="J64" s="33">
        <v>788</v>
      </c>
      <c r="K64" s="33">
        <v>788</v>
      </c>
      <c r="L64" s="33">
        <v>674</v>
      </c>
      <c r="M64" s="33">
        <v>674</v>
      </c>
      <c r="N64" s="34">
        <v>723</v>
      </c>
      <c r="O64" s="34">
        <v>723</v>
      </c>
      <c r="P64" s="34">
        <v>687</v>
      </c>
      <c r="Q64" s="34">
        <v>687</v>
      </c>
      <c r="R64" s="35">
        <v>670</v>
      </c>
      <c r="S64" s="35">
        <v>670</v>
      </c>
      <c r="T64" s="33">
        <v>-36</v>
      </c>
      <c r="U64" s="36">
        <v>95.020746887966794</v>
      </c>
      <c r="V64" s="33">
        <v>-36</v>
      </c>
      <c r="W64" s="36">
        <v>95.020746887966794</v>
      </c>
      <c r="X64" s="33">
        <v>-17</v>
      </c>
      <c r="Y64" s="36">
        <v>97.525473071324598</v>
      </c>
      <c r="Z64" s="33">
        <v>-17</v>
      </c>
      <c r="AA64" s="36">
        <v>97.525473071324598</v>
      </c>
    </row>
    <row r="65" spans="1:27" s="1" customFormat="1" ht="21" customHeight="1" thickBot="1" x14ac:dyDescent="0.25">
      <c r="A65" s="37" t="s">
        <v>29</v>
      </c>
      <c r="B65" s="38"/>
      <c r="C65" s="38">
        <v>279</v>
      </c>
      <c r="D65" s="38">
        <v>278</v>
      </c>
      <c r="E65" s="38">
        <v>239</v>
      </c>
      <c r="F65" s="38">
        <v>239</v>
      </c>
      <c r="G65" s="38">
        <v>239</v>
      </c>
      <c r="H65" s="38">
        <v>239</v>
      </c>
      <c r="I65" s="38">
        <v>239</v>
      </c>
      <c r="J65" s="38">
        <v>239</v>
      </c>
      <c r="K65" s="38">
        <v>239</v>
      </c>
      <c r="L65" s="38">
        <v>239</v>
      </c>
      <c r="M65" s="38">
        <v>239</v>
      </c>
      <c r="N65" s="39">
        <v>231</v>
      </c>
      <c r="O65" s="39">
        <v>231</v>
      </c>
      <c r="P65" s="39">
        <v>231</v>
      </c>
      <c r="Q65" s="39">
        <v>231</v>
      </c>
      <c r="R65" s="40">
        <v>231</v>
      </c>
      <c r="S65" s="40">
        <v>231</v>
      </c>
      <c r="T65" s="38">
        <v>0</v>
      </c>
      <c r="U65" s="41">
        <v>100</v>
      </c>
      <c r="V65" s="38">
        <v>0</v>
      </c>
      <c r="W65" s="41">
        <v>100</v>
      </c>
      <c r="X65" s="38">
        <v>0</v>
      </c>
      <c r="Y65" s="41">
        <v>100</v>
      </c>
      <c r="Z65" s="38">
        <v>0</v>
      </c>
      <c r="AA65" s="41">
        <v>100</v>
      </c>
    </row>
    <row r="66" spans="1:27" s="1" customFormat="1" ht="21" customHeight="1" thickBot="1" x14ac:dyDescent="0.25">
      <c r="A66" s="51" t="s">
        <v>39</v>
      </c>
      <c r="B66" s="43">
        <v>89700</v>
      </c>
      <c r="C66" s="43">
        <v>87567</v>
      </c>
      <c r="D66" s="43">
        <v>84936</v>
      </c>
      <c r="E66" s="43">
        <v>83059.5</v>
      </c>
      <c r="F66" s="43">
        <v>81649.5</v>
      </c>
      <c r="G66" s="43">
        <v>82184.5</v>
      </c>
      <c r="H66" s="43">
        <v>80580.25</v>
      </c>
      <c r="I66" s="43">
        <v>81125.25</v>
      </c>
      <c r="J66" s="43">
        <v>79174.25</v>
      </c>
      <c r="K66" s="43">
        <v>80113.25</v>
      </c>
      <c r="L66" s="43">
        <v>78664.75</v>
      </c>
      <c r="M66" s="43">
        <v>79493.75</v>
      </c>
      <c r="N66" s="44">
        <v>78325.25</v>
      </c>
      <c r="O66" s="44">
        <v>79021.25</v>
      </c>
      <c r="P66" s="44">
        <v>78238.5</v>
      </c>
      <c r="Q66" s="44">
        <v>78870.5</v>
      </c>
      <c r="R66" s="45">
        <v>78462.25</v>
      </c>
      <c r="S66" s="45">
        <v>79010.25</v>
      </c>
      <c r="T66" s="43">
        <v>-86.75</v>
      </c>
      <c r="U66" s="46">
        <v>99.889243890060996</v>
      </c>
      <c r="V66" s="43">
        <v>-150.75</v>
      </c>
      <c r="W66" s="46">
        <v>99.809228530300402</v>
      </c>
      <c r="X66" s="43">
        <v>223.75</v>
      </c>
      <c r="Y66" s="46">
        <v>100.28598452168688</v>
      </c>
      <c r="Z66" s="43">
        <v>139.75</v>
      </c>
      <c r="AA66" s="46">
        <v>100.17718918987455</v>
      </c>
    </row>
    <row r="67" spans="1:27" s="1" customFormat="1" ht="21" customHeight="1" x14ac:dyDescent="0.2">
      <c r="A67" s="27" t="s">
        <v>25</v>
      </c>
      <c r="B67" s="47">
        <v>29880</v>
      </c>
      <c r="C67" s="47">
        <v>29730</v>
      </c>
      <c r="D67" s="47">
        <v>30056</v>
      </c>
      <c r="E67" s="47">
        <v>30591</v>
      </c>
      <c r="F67" s="47">
        <v>32010.5</v>
      </c>
      <c r="G67" s="47">
        <v>32010.5</v>
      </c>
      <c r="H67" s="47">
        <v>34038.5</v>
      </c>
      <c r="I67" s="47">
        <v>34038.5</v>
      </c>
      <c r="J67" s="47">
        <v>35669.5</v>
      </c>
      <c r="K67" s="47">
        <v>35669.5</v>
      </c>
      <c r="L67" s="47">
        <v>37302.5</v>
      </c>
      <c r="M67" s="47">
        <v>37302.5</v>
      </c>
      <c r="N67" s="48">
        <v>38794.5</v>
      </c>
      <c r="O67" s="48">
        <v>38794.5</v>
      </c>
      <c r="P67" s="48">
        <v>40166.5</v>
      </c>
      <c r="Q67" s="48">
        <v>40166.5</v>
      </c>
      <c r="R67" s="49">
        <v>40663</v>
      </c>
      <c r="S67" s="49">
        <v>40663</v>
      </c>
      <c r="T67" s="47">
        <v>1372</v>
      </c>
      <c r="U67" s="50">
        <v>103.53658379409451</v>
      </c>
      <c r="V67" s="47">
        <v>1372</v>
      </c>
      <c r="W67" s="50">
        <v>103.53658379409451</v>
      </c>
      <c r="X67" s="47">
        <v>496.5</v>
      </c>
      <c r="Y67" s="50">
        <v>101.23610471412745</v>
      </c>
      <c r="Z67" s="47">
        <v>496.5</v>
      </c>
      <c r="AA67" s="50">
        <v>101.23610471412745</v>
      </c>
    </row>
    <row r="68" spans="1:27" s="1" customFormat="1" ht="21" customHeight="1" x14ac:dyDescent="0.2">
      <c r="A68" s="32" t="s">
        <v>26</v>
      </c>
      <c r="B68" s="33">
        <v>108007</v>
      </c>
      <c r="C68" s="33">
        <v>103903</v>
      </c>
      <c r="D68" s="33">
        <v>99429.25</v>
      </c>
      <c r="E68" s="33">
        <v>95247.75</v>
      </c>
      <c r="F68" s="33">
        <v>91480.5</v>
      </c>
      <c r="G68" s="33">
        <v>91480.5</v>
      </c>
      <c r="H68" s="33">
        <v>88835.75</v>
      </c>
      <c r="I68" s="33">
        <v>88835.75</v>
      </c>
      <c r="J68" s="33">
        <v>88127</v>
      </c>
      <c r="K68" s="33">
        <v>88127</v>
      </c>
      <c r="L68" s="33">
        <v>88867</v>
      </c>
      <c r="M68" s="33">
        <v>88867</v>
      </c>
      <c r="N68" s="34">
        <v>90332.5</v>
      </c>
      <c r="O68" s="34">
        <v>90332.5</v>
      </c>
      <c r="P68" s="34">
        <v>92483.25</v>
      </c>
      <c r="Q68" s="34">
        <v>92483.25</v>
      </c>
      <c r="R68" s="35">
        <v>95069.5</v>
      </c>
      <c r="S68" s="35">
        <v>95069.5</v>
      </c>
      <c r="T68" s="33">
        <v>2150.75</v>
      </c>
      <c r="U68" s="36">
        <v>102.38092602330281</v>
      </c>
      <c r="V68" s="33">
        <v>2150.75</v>
      </c>
      <c r="W68" s="36">
        <v>102.38092602330281</v>
      </c>
      <c r="X68" s="33">
        <v>2586.25</v>
      </c>
      <c r="Y68" s="36">
        <v>102.79645233055716</v>
      </c>
      <c r="Z68" s="33">
        <v>2586.25</v>
      </c>
      <c r="AA68" s="36">
        <v>102.79645233055716</v>
      </c>
    </row>
    <row r="69" spans="1:27" s="1" customFormat="1" ht="21" customHeight="1" x14ac:dyDescent="0.2">
      <c r="A69" s="32" t="s">
        <v>27</v>
      </c>
      <c r="B69" s="33">
        <v>46935</v>
      </c>
      <c r="C69" s="33">
        <v>46477</v>
      </c>
      <c r="D69" s="33">
        <v>46346</v>
      </c>
      <c r="E69" s="33">
        <v>45710</v>
      </c>
      <c r="F69" s="33">
        <v>45398</v>
      </c>
      <c r="G69" s="33">
        <v>46442</v>
      </c>
      <c r="H69" s="33">
        <v>44819</v>
      </c>
      <c r="I69" s="33">
        <v>45881</v>
      </c>
      <c r="J69" s="33">
        <v>43029</v>
      </c>
      <c r="K69" s="33">
        <v>44800</v>
      </c>
      <c r="L69" s="33">
        <v>40796</v>
      </c>
      <c r="M69" s="33">
        <v>42354</v>
      </c>
      <c r="N69" s="34">
        <v>38280</v>
      </c>
      <c r="O69" s="34">
        <v>39674</v>
      </c>
      <c r="P69" s="34">
        <v>36174</v>
      </c>
      <c r="Q69" s="34">
        <v>37486</v>
      </c>
      <c r="R69" s="35">
        <v>34952</v>
      </c>
      <c r="S69" s="35">
        <v>36112</v>
      </c>
      <c r="T69" s="33">
        <v>-2106</v>
      </c>
      <c r="U69" s="36">
        <v>94.498432601880879</v>
      </c>
      <c r="V69" s="33">
        <v>-2188</v>
      </c>
      <c r="W69" s="36">
        <v>94.485053183445075</v>
      </c>
      <c r="X69" s="33">
        <v>-1222</v>
      </c>
      <c r="Y69" s="36">
        <v>96.621883120473271</v>
      </c>
      <c r="Z69" s="33">
        <v>-1374</v>
      </c>
      <c r="AA69" s="36">
        <v>96.334631595795756</v>
      </c>
    </row>
    <row r="70" spans="1:27" s="1" customFormat="1" ht="21" customHeight="1" x14ac:dyDescent="0.2">
      <c r="A70" s="32" t="s">
        <v>28</v>
      </c>
      <c r="B70" s="33">
        <v>2175</v>
      </c>
      <c r="C70" s="33">
        <v>2059</v>
      </c>
      <c r="D70" s="33">
        <v>2020</v>
      </c>
      <c r="E70" s="33">
        <v>2078</v>
      </c>
      <c r="F70" s="33">
        <v>1991</v>
      </c>
      <c r="G70" s="33">
        <v>1991</v>
      </c>
      <c r="H70" s="33">
        <v>1985</v>
      </c>
      <c r="I70" s="33">
        <v>1985</v>
      </c>
      <c r="J70" s="33">
        <v>2061</v>
      </c>
      <c r="K70" s="33">
        <v>2061</v>
      </c>
      <c r="L70" s="33">
        <v>2056</v>
      </c>
      <c r="M70" s="33">
        <v>2056</v>
      </c>
      <c r="N70" s="34">
        <v>1927</v>
      </c>
      <c r="O70" s="34">
        <v>1927</v>
      </c>
      <c r="P70" s="34">
        <v>1880</v>
      </c>
      <c r="Q70" s="34">
        <v>1880</v>
      </c>
      <c r="R70" s="35">
        <v>1742</v>
      </c>
      <c r="S70" s="35">
        <v>1742</v>
      </c>
      <c r="T70" s="33">
        <v>-47</v>
      </c>
      <c r="U70" s="36">
        <v>97.560975609756099</v>
      </c>
      <c r="V70" s="33">
        <v>-47</v>
      </c>
      <c r="W70" s="36">
        <v>97.560975609756099</v>
      </c>
      <c r="X70" s="33">
        <v>-138</v>
      </c>
      <c r="Y70" s="36">
        <v>92.659574468085111</v>
      </c>
      <c r="Z70" s="33">
        <v>-138</v>
      </c>
      <c r="AA70" s="36">
        <v>92.659574468085111</v>
      </c>
    </row>
    <row r="71" spans="1:27" s="1" customFormat="1" ht="21" customHeight="1" thickBot="1" x14ac:dyDescent="0.25">
      <c r="A71" s="37" t="s">
        <v>29</v>
      </c>
      <c r="B71" s="38"/>
      <c r="C71" s="38">
        <v>380</v>
      </c>
      <c r="D71" s="38">
        <v>386</v>
      </c>
      <c r="E71" s="38">
        <v>397</v>
      </c>
      <c r="F71" s="38">
        <v>397</v>
      </c>
      <c r="G71" s="38">
        <v>397</v>
      </c>
      <c r="H71" s="38">
        <v>397</v>
      </c>
      <c r="I71" s="38">
        <v>397</v>
      </c>
      <c r="J71" s="38">
        <v>397</v>
      </c>
      <c r="K71" s="38">
        <v>397</v>
      </c>
      <c r="L71" s="38">
        <v>389</v>
      </c>
      <c r="M71" s="38">
        <v>389</v>
      </c>
      <c r="N71" s="39">
        <v>365</v>
      </c>
      <c r="O71" s="39">
        <v>365</v>
      </c>
      <c r="P71" s="39">
        <v>365</v>
      </c>
      <c r="Q71" s="39">
        <v>365</v>
      </c>
      <c r="R71" s="40">
        <v>349</v>
      </c>
      <c r="S71" s="40">
        <v>349</v>
      </c>
      <c r="T71" s="38">
        <v>0</v>
      </c>
      <c r="U71" s="41">
        <v>100</v>
      </c>
      <c r="V71" s="38">
        <v>0</v>
      </c>
      <c r="W71" s="41">
        <v>100</v>
      </c>
      <c r="X71" s="38">
        <v>-16</v>
      </c>
      <c r="Y71" s="41">
        <v>95.61643835616438</v>
      </c>
      <c r="Z71" s="38">
        <v>-16</v>
      </c>
      <c r="AA71" s="41">
        <v>95.61643835616438</v>
      </c>
    </row>
    <row r="72" spans="1:27" s="1" customFormat="1" ht="21" customHeight="1" thickBot="1" x14ac:dyDescent="0.25">
      <c r="A72" s="51" t="s">
        <v>40</v>
      </c>
      <c r="B72" s="43">
        <v>186997</v>
      </c>
      <c r="C72" s="43">
        <v>182549</v>
      </c>
      <c r="D72" s="43">
        <v>178237.25</v>
      </c>
      <c r="E72" s="43">
        <v>174023.75</v>
      </c>
      <c r="F72" s="43">
        <v>171277</v>
      </c>
      <c r="G72" s="43">
        <v>172321</v>
      </c>
      <c r="H72" s="43">
        <v>170075.25</v>
      </c>
      <c r="I72" s="43">
        <v>171137.25</v>
      </c>
      <c r="J72" s="43">
        <v>169283.5</v>
      </c>
      <c r="K72" s="43">
        <v>171054.5</v>
      </c>
      <c r="L72" s="43">
        <v>169410.5</v>
      </c>
      <c r="M72" s="43">
        <v>170968.5</v>
      </c>
      <c r="N72" s="44">
        <v>169699</v>
      </c>
      <c r="O72" s="44">
        <v>171093</v>
      </c>
      <c r="P72" s="44">
        <v>171068.75</v>
      </c>
      <c r="Q72" s="44">
        <v>172380.75</v>
      </c>
      <c r="R72" s="45">
        <v>172775.5</v>
      </c>
      <c r="S72" s="45">
        <v>173935.5</v>
      </c>
      <c r="T72" s="43">
        <v>1369.75</v>
      </c>
      <c r="U72" s="46">
        <v>100.80716444999676</v>
      </c>
      <c r="V72" s="43">
        <v>1287.75</v>
      </c>
      <c r="W72" s="46">
        <v>100.75266083358174</v>
      </c>
      <c r="X72" s="43">
        <v>1706.75</v>
      </c>
      <c r="Y72" s="46">
        <v>100.99769829381462</v>
      </c>
      <c r="Z72" s="43">
        <v>1554.75</v>
      </c>
      <c r="AA72" s="46">
        <v>100.90192785447331</v>
      </c>
    </row>
    <row r="73" spans="1:27" s="1" customFormat="1" ht="21" customHeight="1" x14ac:dyDescent="0.2">
      <c r="A73" s="27" t="s">
        <v>25</v>
      </c>
      <c r="B73" s="47">
        <v>17071</v>
      </c>
      <c r="C73" s="47">
        <v>17389</v>
      </c>
      <c r="D73" s="47">
        <v>17524.5</v>
      </c>
      <c r="E73" s="47">
        <v>17964.5</v>
      </c>
      <c r="F73" s="47">
        <v>18623.5</v>
      </c>
      <c r="G73" s="47">
        <v>18623.5</v>
      </c>
      <c r="H73" s="47">
        <v>19517</v>
      </c>
      <c r="I73" s="47">
        <v>19517</v>
      </c>
      <c r="J73" s="47">
        <v>20397</v>
      </c>
      <c r="K73" s="47">
        <v>20397</v>
      </c>
      <c r="L73" s="47">
        <v>21396</v>
      </c>
      <c r="M73" s="47">
        <v>21396</v>
      </c>
      <c r="N73" s="48">
        <v>22022.5</v>
      </c>
      <c r="O73" s="48">
        <v>22022.5</v>
      </c>
      <c r="P73" s="48">
        <v>22635.5</v>
      </c>
      <c r="Q73" s="48">
        <v>22635.5</v>
      </c>
      <c r="R73" s="49">
        <v>22609</v>
      </c>
      <c r="S73" s="49">
        <v>22609</v>
      </c>
      <c r="T73" s="47">
        <v>613</v>
      </c>
      <c r="U73" s="50">
        <v>102.78351685775911</v>
      </c>
      <c r="V73" s="47">
        <v>613</v>
      </c>
      <c r="W73" s="50">
        <v>102.78351685775911</v>
      </c>
      <c r="X73" s="47">
        <v>-26.5</v>
      </c>
      <c r="Y73" s="50">
        <v>99.882927260277</v>
      </c>
      <c r="Z73" s="47">
        <v>-26.5</v>
      </c>
      <c r="AA73" s="50">
        <v>99.882927260277</v>
      </c>
    </row>
    <row r="74" spans="1:27" s="1" customFormat="1" ht="21" customHeight="1" x14ac:dyDescent="0.2">
      <c r="A74" s="32" t="s">
        <v>26</v>
      </c>
      <c r="B74" s="33">
        <v>62966</v>
      </c>
      <c r="C74" s="33">
        <v>60548</v>
      </c>
      <c r="D74" s="33">
        <v>57735</v>
      </c>
      <c r="E74" s="33">
        <v>55313</v>
      </c>
      <c r="F74" s="33">
        <v>53183.25</v>
      </c>
      <c r="G74" s="33">
        <v>53183.25</v>
      </c>
      <c r="H74" s="33">
        <v>51632</v>
      </c>
      <c r="I74" s="33">
        <v>51632</v>
      </c>
      <c r="J74" s="33">
        <v>50971.5</v>
      </c>
      <c r="K74" s="33">
        <v>50971.5</v>
      </c>
      <c r="L74" s="33">
        <v>50880</v>
      </c>
      <c r="M74" s="33">
        <v>50880</v>
      </c>
      <c r="N74" s="34">
        <v>51348.75</v>
      </c>
      <c r="O74" s="34">
        <v>51348.75</v>
      </c>
      <c r="P74" s="34">
        <v>52289.5</v>
      </c>
      <c r="Q74" s="34">
        <v>52289.5</v>
      </c>
      <c r="R74" s="35">
        <v>53576</v>
      </c>
      <c r="S74" s="35">
        <v>53576</v>
      </c>
      <c r="T74" s="33">
        <v>940.75</v>
      </c>
      <c r="U74" s="36">
        <v>101.83207965140339</v>
      </c>
      <c r="V74" s="33">
        <v>940.75</v>
      </c>
      <c r="W74" s="36">
        <v>101.83207965140339</v>
      </c>
      <c r="X74" s="33">
        <v>1286.5</v>
      </c>
      <c r="Y74" s="36">
        <v>102.46034098624006</v>
      </c>
      <c r="Z74" s="33">
        <v>1286.5</v>
      </c>
      <c r="AA74" s="36">
        <v>102.46034098624006</v>
      </c>
    </row>
    <row r="75" spans="1:27" s="1" customFormat="1" ht="21" customHeight="1" x14ac:dyDescent="0.2">
      <c r="A75" s="32" t="s">
        <v>27</v>
      </c>
      <c r="B75" s="33">
        <v>27590</v>
      </c>
      <c r="C75" s="33">
        <v>27491</v>
      </c>
      <c r="D75" s="33">
        <v>27540</v>
      </c>
      <c r="E75" s="33">
        <v>27082</v>
      </c>
      <c r="F75" s="33">
        <v>26399</v>
      </c>
      <c r="G75" s="33">
        <v>27311</v>
      </c>
      <c r="H75" s="33">
        <v>25761</v>
      </c>
      <c r="I75" s="33">
        <v>26850</v>
      </c>
      <c r="J75" s="33">
        <v>24625</v>
      </c>
      <c r="K75" s="33">
        <v>26395</v>
      </c>
      <c r="L75" s="33">
        <v>23289</v>
      </c>
      <c r="M75" s="33">
        <v>24744</v>
      </c>
      <c r="N75" s="34">
        <v>22372</v>
      </c>
      <c r="O75" s="34">
        <v>23523</v>
      </c>
      <c r="P75" s="34">
        <v>21601</v>
      </c>
      <c r="Q75" s="34">
        <v>22598</v>
      </c>
      <c r="R75" s="35">
        <v>21095</v>
      </c>
      <c r="S75" s="35">
        <v>21893</v>
      </c>
      <c r="T75" s="33">
        <v>-771</v>
      </c>
      <c r="U75" s="36">
        <v>96.55372787412837</v>
      </c>
      <c r="V75" s="33">
        <v>-925</v>
      </c>
      <c r="W75" s="36">
        <v>96.067678442375552</v>
      </c>
      <c r="X75" s="33">
        <v>-506</v>
      </c>
      <c r="Y75" s="36">
        <v>97.65751585574742</v>
      </c>
      <c r="Z75" s="33">
        <v>-705</v>
      </c>
      <c r="AA75" s="36">
        <v>96.880254889813259</v>
      </c>
    </row>
    <row r="76" spans="1:27" s="1" customFormat="1" ht="21" customHeight="1" x14ac:dyDescent="0.2">
      <c r="A76" s="32" t="s">
        <v>28</v>
      </c>
      <c r="B76" s="33">
        <v>648</v>
      </c>
      <c r="C76" s="33">
        <v>704</v>
      </c>
      <c r="D76" s="33">
        <v>697</v>
      </c>
      <c r="E76" s="33">
        <v>668</v>
      </c>
      <c r="F76" s="33">
        <v>628</v>
      </c>
      <c r="G76" s="33">
        <v>628</v>
      </c>
      <c r="H76" s="33">
        <v>600</v>
      </c>
      <c r="I76" s="33">
        <v>600</v>
      </c>
      <c r="J76" s="33">
        <v>626</v>
      </c>
      <c r="K76" s="33">
        <v>626</v>
      </c>
      <c r="L76" s="33">
        <v>625</v>
      </c>
      <c r="M76" s="33">
        <v>625</v>
      </c>
      <c r="N76" s="34">
        <v>647</v>
      </c>
      <c r="O76" s="34">
        <v>647</v>
      </c>
      <c r="P76" s="34">
        <v>616</v>
      </c>
      <c r="Q76" s="34">
        <v>616</v>
      </c>
      <c r="R76" s="35">
        <v>607</v>
      </c>
      <c r="S76" s="35">
        <v>607</v>
      </c>
      <c r="T76" s="33">
        <v>-31</v>
      </c>
      <c r="U76" s="36">
        <v>95.208655332302939</v>
      </c>
      <c r="V76" s="33">
        <v>-31</v>
      </c>
      <c r="W76" s="36">
        <v>95.208655332302939</v>
      </c>
      <c r="X76" s="33">
        <v>-9</v>
      </c>
      <c r="Y76" s="36">
        <v>98.538961038961034</v>
      </c>
      <c r="Z76" s="33">
        <v>-9</v>
      </c>
      <c r="AA76" s="36">
        <v>98.538961038961034</v>
      </c>
    </row>
    <row r="77" spans="1:27" s="1" customFormat="1" ht="21" customHeight="1" thickBot="1" x14ac:dyDescent="0.25">
      <c r="A77" s="37" t="s">
        <v>29</v>
      </c>
      <c r="B77" s="38"/>
      <c r="C77" s="38">
        <v>391</v>
      </c>
      <c r="D77" s="38">
        <v>387</v>
      </c>
      <c r="E77" s="38">
        <v>376</v>
      </c>
      <c r="F77" s="38">
        <v>368</v>
      </c>
      <c r="G77" s="38">
        <v>368</v>
      </c>
      <c r="H77" s="38">
        <v>368</v>
      </c>
      <c r="I77" s="38">
        <v>368</v>
      </c>
      <c r="J77" s="38">
        <v>368</v>
      </c>
      <c r="K77" s="38">
        <v>368</v>
      </c>
      <c r="L77" s="38">
        <v>368</v>
      </c>
      <c r="M77" s="38">
        <v>368</v>
      </c>
      <c r="N77" s="39">
        <v>368</v>
      </c>
      <c r="O77" s="39">
        <v>368</v>
      </c>
      <c r="P77" s="39">
        <v>368</v>
      </c>
      <c r="Q77" s="39">
        <v>368</v>
      </c>
      <c r="R77" s="40">
        <v>368</v>
      </c>
      <c r="S77" s="40">
        <v>368</v>
      </c>
      <c r="T77" s="38">
        <v>0</v>
      </c>
      <c r="U77" s="41">
        <v>100</v>
      </c>
      <c r="V77" s="38">
        <v>0</v>
      </c>
      <c r="W77" s="41">
        <v>100</v>
      </c>
      <c r="X77" s="38">
        <v>0</v>
      </c>
      <c r="Y77" s="41">
        <v>100</v>
      </c>
      <c r="Z77" s="38">
        <v>0</v>
      </c>
      <c r="AA77" s="41">
        <v>100</v>
      </c>
    </row>
    <row r="78" spans="1:27" s="1" customFormat="1" ht="21" customHeight="1" thickBot="1" x14ac:dyDescent="0.25">
      <c r="A78" s="51" t="s">
        <v>41</v>
      </c>
      <c r="B78" s="43">
        <v>108275</v>
      </c>
      <c r="C78" s="43">
        <v>106523</v>
      </c>
      <c r="D78" s="43">
        <v>103883.5</v>
      </c>
      <c r="E78" s="43">
        <v>101403.5</v>
      </c>
      <c r="F78" s="43">
        <v>99201.75</v>
      </c>
      <c r="G78" s="43">
        <v>100113.75</v>
      </c>
      <c r="H78" s="43">
        <v>97878</v>
      </c>
      <c r="I78" s="43">
        <v>98967</v>
      </c>
      <c r="J78" s="43">
        <v>96987.5</v>
      </c>
      <c r="K78" s="43">
        <v>98757.5</v>
      </c>
      <c r="L78" s="43">
        <v>96558</v>
      </c>
      <c r="M78" s="43">
        <v>98013</v>
      </c>
      <c r="N78" s="44">
        <v>96758.25</v>
      </c>
      <c r="O78" s="44">
        <v>97909.25</v>
      </c>
      <c r="P78" s="44">
        <v>97510</v>
      </c>
      <c r="Q78" s="44">
        <v>98507</v>
      </c>
      <c r="R78" s="45">
        <v>98255</v>
      </c>
      <c r="S78" s="45">
        <v>99053</v>
      </c>
      <c r="T78" s="43">
        <v>751.75</v>
      </c>
      <c r="U78" s="46">
        <v>100.77693633359431</v>
      </c>
      <c r="V78" s="43">
        <v>597.75</v>
      </c>
      <c r="W78" s="46">
        <v>100.61051432831934</v>
      </c>
      <c r="X78" s="43">
        <v>745</v>
      </c>
      <c r="Y78" s="46">
        <v>100.76402420264587</v>
      </c>
      <c r="Z78" s="43">
        <v>546</v>
      </c>
      <c r="AA78" s="46">
        <v>100.55427533068715</v>
      </c>
    </row>
    <row r="79" spans="1:27" s="1" customFormat="1" ht="21" customHeight="1" x14ac:dyDescent="0.2">
      <c r="A79" s="27" t="s">
        <v>25</v>
      </c>
      <c r="B79" s="47">
        <v>15859</v>
      </c>
      <c r="C79" s="47">
        <v>16054</v>
      </c>
      <c r="D79" s="47">
        <v>16115</v>
      </c>
      <c r="E79" s="47">
        <v>16288</v>
      </c>
      <c r="F79" s="47">
        <v>16828.5</v>
      </c>
      <c r="G79" s="47">
        <v>16828.5</v>
      </c>
      <c r="H79" s="47">
        <v>17964.5</v>
      </c>
      <c r="I79" s="47">
        <v>17964.5</v>
      </c>
      <c r="J79" s="47">
        <v>18674.5</v>
      </c>
      <c r="K79" s="47">
        <v>18674.5</v>
      </c>
      <c r="L79" s="47">
        <v>19337</v>
      </c>
      <c r="M79" s="47">
        <v>19337</v>
      </c>
      <c r="N79" s="48">
        <v>19704.5</v>
      </c>
      <c r="O79" s="48">
        <v>19704.5</v>
      </c>
      <c r="P79" s="48">
        <v>20279.5</v>
      </c>
      <c r="Q79" s="48">
        <v>20279.5</v>
      </c>
      <c r="R79" s="49">
        <v>20158.5</v>
      </c>
      <c r="S79" s="49">
        <v>20158.5</v>
      </c>
      <c r="T79" s="47">
        <v>575</v>
      </c>
      <c r="U79" s="50">
        <v>102.91811515136135</v>
      </c>
      <c r="V79" s="47">
        <v>575</v>
      </c>
      <c r="W79" s="50">
        <v>102.91811515136135</v>
      </c>
      <c r="X79" s="47">
        <v>-121</v>
      </c>
      <c r="Y79" s="50">
        <v>99.403338346606176</v>
      </c>
      <c r="Z79" s="47">
        <v>-121</v>
      </c>
      <c r="AA79" s="50">
        <v>99.403338346606176</v>
      </c>
    </row>
    <row r="80" spans="1:27" s="1" customFormat="1" ht="21" customHeight="1" x14ac:dyDescent="0.2">
      <c r="A80" s="32" t="s">
        <v>26</v>
      </c>
      <c r="B80" s="33">
        <v>57958</v>
      </c>
      <c r="C80" s="33">
        <v>55551</v>
      </c>
      <c r="D80" s="33">
        <v>52963.5</v>
      </c>
      <c r="E80" s="33">
        <v>50824</v>
      </c>
      <c r="F80" s="33">
        <v>48906.75</v>
      </c>
      <c r="G80" s="33">
        <v>48906.75</v>
      </c>
      <c r="H80" s="33">
        <v>47403</v>
      </c>
      <c r="I80" s="33">
        <v>47403</v>
      </c>
      <c r="J80" s="33">
        <v>46701</v>
      </c>
      <c r="K80" s="33">
        <v>46701</v>
      </c>
      <c r="L80" s="33">
        <v>46541</v>
      </c>
      <c r="M80" s="33">
        <v>46541</v>
      </c>
      <c r="N80" s="34">
        <v>46802</v>
      </c>
      <c r="O80" s="34">
        <v>46802</v>
      </c>
      <c r="P80" s="34">
        <v>47479</v>
      </c>
      <c r="Q80" s="34">
        <v>47479</v>
      </c>
      <c r="R80" s="35">
        <v>48577.25</v>
      </c>
      <c r="S80" s="35">
        <v>48577.25</v>
      </c>
      <c r="T80" s="33">
        <v>677</v>
      </c>
      <c r="U80" s="36">
        <v>101.4465193795137</v>
      </c>
      <c r="V80" s="33">
        <v>677</v>
      </c>
      <c r="W80" s="36">
        <v>101.4465193795137</v>
      </c>
      <c r="X80" s="33">
        <v>1098.25</v>
      </c>
      <c r="Y80" s="36">
        <v>102.31312790918091</v>
      </c>
      <c r="Z80" s="33">
        <v>1098.25</v>
      </c>
      <c r="AA80" s="36">
        <v>102.31312790918091</v>
      </c>
    </row>
    <row r="81" spans="1:27" s="1" customFormat="1" ht="21" customHeight="1" x14ac:dyDescent="0.2">
      <c r="A81" s="32" t="s">
        <v>27</v>
      </c>
      <c r="B81" s="33">
        <v>26590</v>
      </c>
      <c r="C81" s="33">
        <v>26438</v>
      </c>
      <c r="D81" s="33">
        <v>26136</v>
      </c>
      <c r="E81" s="33">
        <v>25701</v>
      </c>
      <c r="F81" s="33">
        <v>25141</v>
      </c>
      <c r="G81" s="33">
        <v>25695</v>
      </c>
      <c r="H81" s="33">
        <v>24786</v>
      </c>
      <c r="I81" s="33">
        <v>25351</v>
      </c>
      <c r="J81" s="33">
        <v>23615</v>
      </c>
      <c r="K81" s="33">
        <v>24581</v>
      </c>
      <c r="L81" s="33">
        <v>22153</v>
      </c>
      <c r="M81" s="33">
        <v>22959</v>
      </c>
      <c r="N81" s="34">
        <v>20582</v>
      </c>
      <c r="O81" s="34">
        <v>21212</v>
      </c>
      <c r="P81" s="34">
        <v>19215</v>
      </c>
      <c r="Q81" s="34">
        <v>19762</v>
      </c>
      <c r="R81" s="35">
        <v>18475</v>
      </c>
      <c r="S81" s="35">
        <v>19015</v>
      </c>
      <c r="T81" s="33">
        <v>-1367</v>
      </c>
      <c r="U81" s="36">
        <v>93.358274220192399</v>
      </c>
      <c r="V81" s="33">
        <v>-1450</v>
      </c>
      <c r="W81" s="36">
        <v>93.164246652838017</v>
      </c>
      <c r="X81" s="33">
        <v>-740</v>
      </c>
      <c r="Y81" s="36">
        <v>96.148842050481392</v>
      </c>
      <c r="Z81" s="33">
        <v>-747</v>
      </c>
      <c r="AA81" s="36">
        <v>96.220018216779678</v>
      </c>
    </row>
    <row r="82" spans="1:27" s="1" customFormat="1" ht="21" customHeight="1" x14ac:dyDescent="0.2">
      <c r="A82" s="32" t="s">
        <v>28</v>
      </c>
      <c r="B82" s="33">
        <v>837</v>
      </c>
      <c r="C82" s="33">
        <v>792</v>
      </c>
      <c r="D82" s="33">
        <v>762</v>
      </c>
      <c r="E82" s="33">
        <v>793</v>
      </c>
      <c r="F82" s="33">
        <v>738</v>
      </c>
      <c r="G82" s="33">
        <v>738</v>
      </c>
      <c r="H82" s="33">
        <v>832</v>
      </c>
      <c r="I82" s="33">
        <v>832</v>
      </c>
      <c r="J82" s="33">
        <v>866</v>
      </c>
      <c r="K82" s="33">
        <v>866</v>
      </c>
      <c r="L82" s="33">
        <v>835</v>
      </c>
      <c r="M82" s="33">
        <v>835</v>
      </c>
      <c r="N82" s="34">
        <v>845</v>
      </c>
      <c r="O82" s="34">
        <v>845</v>
      </c>
      <c r="P82" s="34">
        <v>849</v>
      </c>
      <c r="Q82" s="34">
        <v>849</v>
      </c>
      <c r="R82" s="35">
        <v>767</v>
      </c>
      <c r="S82" s="35">
        <v>767</v>
      </c>
      <c r="T82" s="33">
        <v>4</v>
      </c>
      <c r="U82" s="36">
        <v>100.47337278106509</v>
      </c>
      <c r="V82" s="33">
        <v>4</v>
      </c>
      <c r="W82" s="36">
        <v>100.47337278106509</v>
      </c>
      <c r="X82" s="33">
        <v>-82</v>
      </c>
      <c r="Y82" s="36">
        <v>90.341578327444054</v>
      </c>
      <c r="Z82" s="33">
        <v>-82</v>
      </c>
      <c r="AA82" s="36">
        <v>90.341578327444054</v>
      </c>
    </row>
    <row r="83" spans="1:27" s="1" customFormat="1" ht="21" customHeight="1" thickBot="1" x14ac:dyDescent="0.25">
      <c r="A83" s="37" t="s">
        <v>29</v>
      </c>
      <c r="B83" s="38"/>
      <c r="C83" s="38">
        <v>282</v>
      </c>
      <c r="D83" s="38">
        <v>292</v>
      </c>
      <c r="E83" s="38">
        <v>292</v>
      </c>
      <c r="F83" s="38">
        <v>292</v>
      </c>
      <c r="G83" s="38">
        <v>292</v>
      </c>
      <c r="H83" s="38">
        <v>294</v>
      </c>
      <c r="I83" s="38">
        <v>294</v>
      </c>
      <c r="J83" s="38">
        <v>294</v>
      </c>
      <c r="K83" s="38">
        <v>294</v>
      </c>
      <c r="L83" s="38">
        <v>294</v>
      </c>
      <c r="M83" s="38">
        <v>294</v>
      </c>
      <c r="N83" s="39">
        <v>294</v>
      </c>
      <c r="O83" s="39">
        <v>294</v>
      </c>
      <c r="P83" s="39">
        <v>294</v>
      </c>
      <c r="Q83" s="39">
        <v>294</v>
      </c>
      <c r="R83" s="40">
        <v>294</v>
      </c>
      <c r="S83" s="40">
        <v>294</v>
      </c>
      <c r="T83" s="38">
        <v>0</v>
      </c>
      <c r="U83" s="41">
        <v>100</v>
      </c>
      <c r="V83" s="38">
        <v>0</v>
      </c>
      <c r="W83" s="41">
        <v>100</v>
      </c>
      <c r="X83" s="38">
        <v>0</v>
      </c>
      <c r="Y83" s="41">
        <v>100</v>
      </c>
      <c r="Z83" s="38">
        <v>0</v>
      </c>
      <c r="AA83" s="41">
        <v>100</v>
      </c>
    </row>
    <row r="84" spans="1:27" s="1" customFormat="1" ht="21" customHeight="1" thickBot="1" x14ac:dyDescent="0.25">
      <c r="A84" s="51" t="s">
        <v>42</v>
      </c>
      <c r="B84" s="43">
        <v>101244</v>
      </c>
      <c r="C84" s="43">
        <v>99117</v>
      </c>
      <c r="D84" s="43">
        <v>96268.5</v>
      </c>
      <c r="E84" s="43">
        <v>93898</v>
      </c>
      <c r="F84" s="43">
        <v>91906.25</v>
      </c>
      <c r="G84" s="43">
        <v>92460.25</v>
      </c>
      <c r="H84" s="43">
        <v>91279.5</v>
      </c>
      <c r="I84" s="43">
        <v>91844.5</v>
      </c>
      <c r="J84" s="43">
        <v>90150.5</v>
      </c>
      <c r="K84" s="43">
        <v>91116.5</v>
      </c>
      <c r="L84" s="43">
        <v>89160</v>
      </c>
      <c r="M84" s="43">
        <v>89966</v>
      </c>
      <c r="N84" s="44">
        <v>88227.5</v>
      </c>
      <c r="O84" s="44">
        <v>88857.5</v>
      </c>
      <c r="P84" s="44">
        <v>88116.5</v>
      </c>
      <c r="Q84" s="44">
        <v>88663.5</v>
      </c>
      <c r="R84" s="45">
        <v>88271.75</v>
      </c>
      <c r="S84" s="45">
        <v>88811.75</v>
      </c>
      <c r="T84" s="43">
        <v>-111</v>
      </c>
      <c r="U84" s="46">
        <v>99.874188886684991</v>
      </c>
      <c r="V84" s="43">
        <v>-194</v>
      </c>
      <c r="W84" s="46">
        <v>99.781672903243958</v>
      </c>
      <c r="X84" s="43">
        <v>155.25</v>
      </c>
      <c r="Y84" s="46">
        <v>100.17618720670932</v>
      </c>
      <c r="Z84" s="43">
        <v>148.25</v>
      </c>
      <c r="AA84" s="46">
        <v>100.16720521973529</v>
      </c>
    </row>
    <row r="85" spans="1:27" s="1" customFormat="1" ht="21" customHeight="1" x14ac:dyDescent="0.2">
      <c r="A85" s="27" t="s">
        <v>25</v>
      </c>
      <c r="B85" s="47">
        <v>31481</v>
      </c>
      <c r="C85" s="47">
        <v>31115</v>
      </c>
      <c r="D85" s="47">
        <v>31742</v>
      </c>
      <c r="E85" s="47">
        <v>32434.5</v>
      </c>
      <c r="F85" s="47">
        <v>33894.5</v>
      </c>
      <c r="G85" s="47">
        <v>33894.5</v>
      </c>
      <c r="H85" s="47">
        <v>35455.5</v>
      </c>
      <c r="I85" s="47">
        <v>35455.5</v>
      </c>
      <c r="J85" s="47">
        <v>36968</v>
      </c>
      <c r="K85" s="47">
        <v>36968</v>
      </c>
      <c r="L85" s="47">
        <v>38139</v>
      </c>
      <c r="M85" s="47">
        <v>38139</v>
      </c>
      <c r="N85" s="48">
        <v>39086</v>
      </c>
      <c r="O85" s="48">
        <v>39086</v>
      </c>
      <c r="P85" s="48">
        <v>39639</v>
      </c>
      <c r="Q85" s="48">
        <v>39639</v>
      </c>
      <c r="R85" s="49">
        <v>39469.5</v>
      </c>
      <c r="S85" s="49">
        <v>39469.5</v>
      </c>
      <c r="T85" s="47">
        <v>553</v>
      </c>
      <c r="U85" s="50">
        <v>101.41482883897048</v>
      </c>
      <c r="V85" s="47">
        <v>553</v>
      </c>
      <c r="W85" s="50">
        <v>101.41482883897048</v>
      </c>
      <c r="X85" s="47">
        <v>-169.5</v>
      </c>
      <c r="Y85" s="50">
        <v>99.572390827215614</v>
      </c>
      <c r="Z85" s="47">
        <v>-169.5</v>
      </c>
      <c r="AA85" s="50">
        <v>99.572390827215614</v>
      </c>
    </row>
    <row r="86" spans="1:27" s="1" customFormat="1" ht="21" customHeight="1" x14ac:dyDescent="0.2">
      <c r="A86" s="32" t="s">
        <v>26</v>
      </c>
      <c r="B86" s="33">
        <v>127215</v>
      </c>
      <c r="C86" s="33">
        <v>121597</v>
      </c>
      <c r="D86" s="33">
        <v>115250.5</v>
      </c>
      <c r="E86" s="33">
        <v>110299.25</v>
      </c>
      <c r="F86" s="33">
        <v>105572</v>
      </c>
      <c r="G86" s="33">
        <v>105572</v>
      </c>
      <c r="H86" s="33">
        <v>101903.25</v>
      </c>
      <c r="I86" s="33">
        <v>101903.25</v>
      </c>
      <c r="J86" s="33">
        <v>100194</v>
      </c>
      <c r="K86" s="33">
        <v>100194</v>
      </c>
      <c r="L86" s="33">
        <v>99452</v>
      </c>
      <c r="M86" s="33">
        <v>99452</v>
      </c>
      <c r="N86" s="34">
        <v>99724.25</v>
      </c>
      <c r="O86" s="34">
        <v>99724.25</v>
      </c>
      <c r="P86" s="34">
        <v>100699.75</v>
      </c>
      <c r="Q86" s="34">
        <v>100699.75</v>
      </c>
      <c r="R86" s="35">
        <v>102415</v>
      </c>
      <c r="S86" s="35">
        <v>102415</v>
      </c>
      <c r="T86" s="33">
        <v>975.5</v>
      </c>
      <c r="U86" s="36">
        <v>100.97819737927334</v>
      </c>
      <c r="V86" s="33">
        <v>975.5</v>
      </c>
      <c r="W86" s="36">
        <v>100.97819737927334</v>
      </c>
      <c r="X86" s="33">
        <v>1715.25</v>
      </c>
      <c r="Y86" s="36">
        <v>101.7033309417352</v>
      </c>
      <c r="Z86" s="33">
        <v>1715.25</v>
      </c>
      <c r="AA86" s="36">
        <v>101.7033309417352</v>
      </c>
    </row>
    <row r="87" spans="1:27" s="1" customFormat="1" ht="21" customHeight="1" x14ac:dyDescent="0.2">
      <c r="A87" s="32" t="s">
        <v>27</v>
      </c>
      <c r="B87" s="33">
        <v>53951</v>
      </c>
      <c r="C87" s="33">
        <v>53968</v>
      </c>
      <c r="D87" s="33">
        <v>54039</v>
      </c>
      <c r="E87" s="33">
        <v>53023</v>
      </c>
      <c r="F87" s="33">
        <v>51995</v>
      </c>
      <c r="G87" s="33">
        <v>53084</v>
      </c>
      <c r="H87" s="33">
        <v>49061</v>
      </c>
      <c r="I87" s="33">
        <v>50184</v>
      </c>
      <c r="J87" s="33">
        <v>46297</v>
      </c>
      <c r="K87" s="33">
        <v>48077</v>
      </c>
      <c r="L87" s="33">
        <v>43401</v>
      </c>
      <c r="M87" s="33">
        <v>44920</v>
      </c>
      <c r="N87" s="34">
        <v>40440</v>
      </c>
      <c r="O87" s="34">
        <v>41592</v>
      </c>
      <c r="P87" s="34">
        <v>37769</v>
      </c>
      <c r="Q87" s="34">
        <v>38868</v>
      </c>
      <c r="R87" s="35">
        <v>36015</v>
      </c>
      <c r="S87" s="35">
        <v>37044</v>
      </c>
      <c r="T87" s="33">
        <v>-2671</v>
      </c>
      <c r="U87" s="36">
        <v>93.395153313550935</v>
      </c>
      <c r="V87" s="33">
        <v>-2724</v>
      </c>
      <c r="W87" s="36">
        <v>93.450663589151759</v>
      </c>
      <c r="X87" s="33">
        <v>-1754</v>
      </c>
      <c r="Y87" s="36">
        <v>95.355979771770507</v>
      </c>
      <c r="Z87" s="33">
        <v>-1824</v>
      </c>
      <c r="AA87" s="36">
        <v>95.307193578264886</v>
      </c>
    </row>
    <row r="88" spans="1:27" s="1" customFormat="1" ht="21" customHeight="1" x14ac:dyDescent="0.2">
      <c r="A88" s="32" t="s">
        <v>28</v>
      </c>
      <c r="B88" s="33">
        <v>1054</v>
      </c>
      <c r="C88" s="33">
        <v>987</v>
      </c>
      <c r="D88" s="33">
        <v>914</v>
      </c>
      <c r="E88" s="33">
        <v>917</v>
      </c>
      <c r="F88" s="33">
        <v>858</v>
      </c>
      <c r="G88" s="33">
        <v>858</v>
      </c>
      <c r="H88" s="33">
        <v>948</v>
      </c>
      <c r="I88" s="33">
        <v>948</v>
      </c>
      <c r="J88" s="33">
        <v>990</v>
      </c>
      <c r="K88" s="33">
        <v>990</v>
      </c>
      <c r="L88" s="33">
        <v>929</v>
      </c>
      <c r="M88" s="33">
        <v>929</v>
      </c>
      <c r="N88" s="34">
        <v>918</v>
      </c>
      <c r="O88" s="34">
        <v>918</v>
      </c>
      <c r="P88" s="34">
        <v>868</v>
      </c>
      <c r="Q88" s="34">
        <v>868</v>
      </c>
      <c r="R88" s="35">
        <v>892</v>
      </c>
      <c r="S88" s="35">
        <v>892</v>
      </c>
      <c r="T88" s="33">
        <v>-50</v>
      </c>
      <c r="U88" s="36">
        <v>94.553376906318093</v>
      </c>
      <c r="V88" s="33">
        <v>-50</v>
      </c>
      <c r="W88" s="36">
        <v>94.553376906318093</v>
      </c>
      <c r="X88" s="33">
        <v>24</v>
      </c>
      <c r="Y88" s="36">
        <v>102.76497695852535</v>
      </c>
      <c r="Z88" s="33">
        <v>24</v>
      </c>
      <c r="AA88" s="36">
        <v>102.76497695852535</v>
      </c>
    </row>
    <row r="89" spans="1:27" s="1" customFormat="1" ht="21" customHeight="1" thickBot="1" x14ac:dyDescent="0.25">
      <c r="A89" s="37" t="s">
        <v>29</v>
      </c>
      <c r="B89" s="38"/>
      <c r="C89" s="38">
        <v>810</v>
      </c>
      <c r="D89" s="38">
        <v>797</v>
      </c>
      <c r="E89" s="38">
        <v>736</v>
      </c>
      <c r="F89" s="38">
        <v>726</v>
      </c>
      <c r="G89" s="38">
        <v>726</v>
      </c>
      <c r="H89" s="38">
        <v>687</v>
      </c>
      <c r="I89" s="38">
        <v>687</v>
      </c>
      <c r="J89" s="38">
        <v>689</v>
      </c>
      <c r="K89" s="38">
        <v>689</v>
      </c>
      <c r="L89" s="38">
        <v>689</v>
      </c>
      <c r="M89" s="38">
        <v>689</v>
      </c>
      <c r="N89" s="39">
        <v>689</v>
      </c>
      <c r="O89" s="39">
        <v>689</v>
      </c>
      <c r="P89" s="39">
        <v>689</v>
      </c>
      <c r="Q89" s="39">
        <v>689</v>
      </c>
      <c r="R89" s="40">
        <v>661</v>
      </c>
      <c r="S89" s="40">
        <v>661</v>
      </c>
      <c r="T89" s="38">
        <v>0</v>
      </c>
      <c r="U89" s="41">
        <v>100</v>
      </c>
      <c r="V89" s="38">
        <v>0</v>
      </c>
      <c r="W89" s="41">
        <v>100</v>
      </c>
      <c r="X89" s="38">
        <v>-28</v>
      </c>
      <c r="Y89" s="41">
        <v>95.936139332365741</v>
      </c>
      <c r="Z89" s="38">
        <v>-28</v>
      </c>
      <c r="AA89" s="41">
        <v>95.936139332365741</v>
      </c>
    </row>
    <row r="90" spans="1:27" s="1" customFormat="1" ht="21" customHeight="1" thickBot="1" x14ac:dyDescent="0.25">
      <c r="A90" s="42" t="s">
        <v>43</v>
      </c>
      <c r="B90" s="43">
        <v>213701</v>
      </c>
      <c r="C90" s="43">
        <v>208477</v>
      </c>
      <c r="D90" s="43">
        <v>202742.5</v>
      </c>
      <c r="E90" s="43">
        <v>197409.75</v>
      </c>
      <c r="F90" s="43">
        <v>193045.5</v>
      </c>
      <c r="G90" s="43">
        <v>194134.5</v>
      </c>
      <c r="H90" s="43">
        <v>188054.75</v>
      </c>
      <c r="I90" s="43">
        <v>189177.75</v>
      </c>
      <c r="J90" s="43">
        <v>185138</v>
      </c>
      <c r="K90" s="43">
        <v>186918</v>
      </c>
      <c r="L90" s="43">
        <v>182610</v>
      </c>
      <c r="M90" s="43">
        <v>184129</v>
      </c>
      <c r="N90" s="44">
        <v>180857.25</v>
      </c>
      <c r="O90" s="44">
        <v>182009.25</v>
      </c>
      <c r="P90" s="44">
        <v>179664.75</v>
      </c>
      <c r="Q90" s="44">
        <v>180763.75</v>
      </c>
      <c r="R90" s="45">
        <v>179452.5</v>
      </c>
      <c r="S90" s="45">
        <v>180481.5</v>
      </c>
      <c r="T90" s="43">
        <v>-1192.5</v>
      </c>
      <c r="U90" s="46">
        <v>99.340640201042547</v>
      </c>
      <c r="V90" s="43">
        <v>-1245.5</v>
      </c>
      <c r="W90" s="46">
        <v>99.31569411994171</v>
      </c>
      <c r="X90" s="43">
        <v>-212.25</v>
      </c>
      <c r="Y90" s="46">
        <v>99.881863303736537</v>
      </c>
      <c r="Z90" s="43">
        <v>-282.25</v>
      </c>
      <c r="AA90" s="46">
        <v>99.84385696800382</v>
      </c>
    </row>
    <row r="91" spans="1:27" s="1" customFormat="1" ht="21" customHeight="1" x14ac:dyDescent="0.2">
      <c r="A91" s="27" t="s">
        <v>25</v>
      </c>
      <c r="B91" s="47">
        <v>268813</v>
      </c>
      <c r="C91" s="47">
        <v>270528</v>
      </c>
      <c r="D91" s="47">
        <v>273424</v>
      </c>
      <c r="E91" s="47">
        <v>279592</v>
      </c>
      <c r="F91" s="47">
        <v>292090</v>
      </c>
      <c r="G91" s="47">
        <v>292090</v>
      </c>
      <c r="H91" s="47">
        <v>307260</v>
      </c>
      <c r="I91" s="47">
        <v>307260</v>
      </c>
      <c r="J91" s="47">
        <v>321944.5</v>
      </c>
      <c r="K91" s="47">
        <v>321944.5</v>
      </c>
      <c r="L91" s="47">
        <v>335991</v>
      </c>
      <c r="M91" s="47">
        <v>335991</v>
      </c>
      <c r="N91" s="48">
        <v>347104</v>
      </c>
      <c r="O91" s="48">
        <v>347104</v>
      </c>
      <c r="P91" s="48">
        <v>356373</v>
      </c>
      <c r="Q91" s="48">
        <v>356373</v>
      </c>
      <c r="R91" s="49">
        <v>358578.5</v>
      </c>
      <c r="S91" s="49">
        <v>358578.5</v>
      </c>
      <c r="T91" s="47">
        <v>9269</v>
      </c>
      <c r="U91" s="50">
        <v>102.67038121139484</v>
      </c>
      <c r="V91" s="47">
        <v>9269</v>
      </c>
      <c r="W91" s="50">
        <v>102.67038121139484</v>
      </c>
      <c r="X91" s="47">
        <v>2205.5</v>
      </c>
      <c r="Y91" s="50">
        <v>100.61887404489116</v>
      </c>
      <c r="Z91" s="47">
        <v>2205.5</v>
      </c>
      <c r="AA91" s="50">
        <v>100.61887404489116</v>
      </c>
    </row>
    <row r="92" spans="1:27" s="1" customFormat="1" ht="21" customHeight="1" x14ac:dyDescent="0.2">
      <c r="A92" s="32" t="s">
        <v>26</v>
      </c>
      <c r="B92" s="33">
        <v>984814</v>
      </c>
      <c r="C92" s="33">
        <v>949028</v>
      </c>
      <c r="D92" s="33">
        <v>909146.75</v>
      </c>
      <c r="E92" s="33">
        <v>877300.5</v>
      </c>
      <c r="F92" s="33">
        <v>847107.5</v>
      </c>
      <c r="G92" s="33">
        <v>847107.5</v>
      </c>
      <c r="H92" s="33">
        <v>824881.5</v>
      </c>
      <c r="I92" s="33">
        <v>824881.5</v>
      </c>
      <c r="J92" s="33">
        <v>819857</v>
      </c>
      <c r="K92" s="33">
        <v>819857</v>
      </c>
      <c r="L92" s="33">
        <v>823982</v>
      </c>
      <c r="M92" s="33">
        <v>823982</v>
      </c>
      <c r="N92" s="34">
        <v>836442.25</v>
      </c>
      <c r="O92" s="34">
        <v>836442.25</v>
      </c>
      <c r="P92" s="34">
        <v>854936.75</v>
      </c>
      <c r="Q92" s="34">
        <v>854936.75</v>
      </c>
      <c r="R92" s="35">
        <v>880185.5</v>
      </c>
      <c r="S92" s="35">
        <v>880185.5</v>
      </c>
      <c r="T92" s="33">
        <v>18494.5</v>
      </c>
      <c r="U92" s="36">
        <v>102.21109108249853</v>
      </c>
      <c r="V92" s="33">
        <v>18494.5</v>
      </c>
      <c r="W92" s="36">
        <v>102.21109108249853</v>
      </c>
      <c r="X92" s="33">
        <v>25248.75</v>
      </c>
      <c r="Y92" s="36">
        <v>102.95328864971589</v>
      </c>
      <c r="Z92" s="33">
        <v>25248.75</v>
      </c>
      <c r="AA92" s="36">
        <v>102.95328864971589</v>
      </c>
    </row>
    <row r="93" spans="1:27" s="1" customFormat="1" ht="21" customHeight="1" x14ac:dyDescent="0.2">
      <c r="A93" s="32" t="s">
        <v>27</v>
      </c>
      <c r="B93" s="33">
        <v>419188</v>
      </c>
      <c r="C93" s="33">
        <v>416630</v>
      </c>
      <c r="D93" s="33">
        <v>415631</v>
      </c>
      <c r="E93" s="33">
        <v>408610</v>
      </c>
      <c r="F93" s="33">
        <v>402552</v>
      </c>
      <c r="G93" s="33">
        <v>411679</v>
      </c>
      <c r="H93" s="33">
        <v>395122</v>
      </c>
      <c r="I93" s="33">
        <v>404804</v>
      </c>
      <c r="J93" s="33">
        <v>378837</v>
      </c>
      <c r="K93" s="33">
        <v>394939</v>
      </c>
      <c r="L93" s="33">
        <v>359694</v>
      </c>
      <c r="M93" s="33">
        <v>374197</v>
      </c>
      <c r="N93" s="34">
        <v>339996</v>
      </c>
      <c r="O93" s="34">
        <v>352235</v>
      </c>
      <c r="P93" s="34">
        <v>323948</v>
      </c>
      <c r="Q93" s="34">
        <v>335113</v>
      </c>
      <c r="R93" s="35">
        <v>314691</v>
      </c>
      <c r="S93" s="35">
        <v>324518</v>
      </c>
      <c r="T93" s="33">
        <v>-16048</v>
      </c>
      <c r="U93" s="36">
        <v>95.279944469934946</v>
      </c>
      <c r="V93" s="33">
        <v>-17122</v>
      </c>
      <c r="W93" s="36">
        <v>95.139040697261763</v>
      </c>
      <c r="X93" s="33">
        <v>-9257</v>
      </c>
      <c r="Y93" s="36">
        <v>97.142442614246733</v>
      </c>
      <c r="Z93" s="33">
        <v>-10595</v>
      </c>
      <c r="AA93" s="36">
        <v>96.838379889768518</v>
      </c>
    </row>
    <row r="94" spans="1:27" s="1" customFormat="1" ht="21" customHeight="1" x14ac:dyDescent="0.2">
      <c r="A94" s="32" t="s">
        <v>28</v>
      </c>
      <c r="B94" s="33">
        <v>17447</v>
      </c>
      <c r="C94" s="33">
        <v>16401</v>
      </c>
      <c r="D94" s="33">
        <v>15515</v>
      </c>
      <c r="E94" s="33">
        <v>15514</v>
      </c>
      <c r="F94" s="33">
        <v>14653</v>
      </c>
      <c r="G94" s="33">
        <v>14653</v>
      </c>
      <c r="H94" s="33">
        <v>15160</v>
      </c>
      <c r="I94" s="33">
        <v>15160</v>
      </c>
      <c r="J94" s="33">
        <v>15659</v>
      </c>
      <c r="K94" s="33">
        <v>15659</v>
      </c>
      <c r="L94" s="33">
        <v>15347</v>
      </c>
      <c r="M94" s="33">
        <v>15347</v>
      </c>
      <c r="N94" s="34">
        <v>15149</v>
      </c>
      <c r="O94" s="34">
        <v>15149</v>
      </c>
      <c r="P94" s="34">
        <v>14944</v>
      </c>
      <c r="Q94" s="34">
        <v>14944</v>
      </c>
      <c r="R94" s="35">
        <v>14175</v>
      </c>
      <c r="S94" s="35">
        <v>14175</v>
      </c>
      <c r="T94" s="33">
        <v>-205</v>
      </c>
      <c r="U94" s="36">
        <v>98.646775364710535</v>
      </c>
      <c r="V94" s="33">
        <v>-205</v>
      </c>
      <c r="W94" s="36">
        <v>98.646775364710535</v>
      </c>
      <c r="X94" s="33">
        <v>-769</v>
      </c>
      <c r="Y94" s="36">
        <v>94.854122055674523</v>
      </c>
      <c r="Z94" s="33">
        <v>-769</v>
      </c>
      <c r="AA94" s="36">
        <v>94.854122055674523</v>
      </c>
    </row>
    <row r="95" spans="1:27" s="1" customFormat="1" ht="21" customHeight="1" thickBot="1" x14ac:dyDescent="0.25">
      <c r="A95" s="37" t="s">
        <v>29</v>
      </c>
      <c r="B95" s="38"/>
      <c r="C95" s="38">
        <v>5221</v>
      </c>
      <c r="D95" s="38">
        <v>5214</v>
      </c>
      <c r="E95" s="38">
        <v>5139</v>
      </c>
      <c r="F95" s="38">
        <v>5035</v>
      </c>
      <c r="G95" s="38">
        <v>5035</v>
      </c>
      <c r="H95" s="38">
        <v>4982</v>
      </c>
      <c r="I95" s="38">
        <v>4982</v>
      </c>
      <c r="J95" s="38">
        <v>4979</v>
      </c>
      <c r="K95" s="38">
        <v>4979</v>
      </c>
      <c r="L95" s="38">
        <v>4977</v>
      </c>
      <c r="M95" s="38">
        <v>4977</v>
      </c>
      <c r="N95" s="39">
        <v>4884</v>
      </c>
      <c r="O95" s="39">
        <v>4884</v>
      </c>
      <c r="P95" s="39">
        <v>4854</v>
      </c>
      <c r="Q95" s="39">
        <v>4854</v>
      </c>
      <c r="R95" s="40">
        <v>4794</v>
      </c>
      <c r="S95" s="40">
        <v>4794</v>
      </c>
      <c r="T95" s="38">
        <v>-30</v>
      </c>
      <c r="U95" s="41">
        <v>99.385749385749392</v>
      </c>
      <c r="V95" s="38">
        <v>-30</v>
      </c>
      <c r="W95" s="41">
        <v>99.385749385749392</v>
      </c>
      <c r="X95" s="38">
        <v>-60</v>
      </c>
      <c r="Y95" s="41">
        <v>98.763906056860321</v>
      </c>
      <c r="Z95" s="38">
        <v>-60</v>
      </c>
      <c r="AA95" s="41">
        <v>98.763906056860321</v>
      </c>
    </row>
    <row r="96" spans="1:27" s="1" customFormat="1" ht="21" customHeight="1" thickBot="1" x14ac:dyDescent="0.25">
      <c r="A96" s="53" t="s">
        <v>44</v>
      </c>
      <c r="B96" s="43">
        <v>1690262</v>
      </c>
      <c r="C96" s="43">
        <v>1657808</v>
      </c>
      <c r="D96" s="43">
        <v>1618930.75</v>
      </c>
      <c r="E96" s="43">
        <v>1586155.5</v>
      </c>
      <c r="F96" s="43">
        <v>1561437.5</v>
      </c>
      <c r="G96" s="43">
        <v>1570564.5</v>
      </c>
      <c r="H96" s="43">
        <v>1547405.5</v>
      </c>
      <c r="I96" s="43">
        <v>1557087.5</v>
      </c>
      <c r="J96" s="43">
        <v>1541276.5</v>
      </c>
      <c r="K96" s="43">
        <v>1557378.5</v>
      </c>
      <c r="L96" s="43">
        <v>1539991</v>
      </c>
      <c r="M96" s="43">
        <v>1554494</v>
      </c>
      <c r="N96" s="44">
        <v>1543575.25</v>
      </c>
      <c r="O96" s="44">
        <v>1555814.25</v>
      </c>
      <c r="P96" s="44">
        <v>1555055.75</v>
      </c>
      <c r="Q96" s="44">
        <v>1566220.75</v>
      </c>
      <c r="R96" s="45">
        <v>1572424</v>
      </c>
      <c r="S96" s="45">
        <v>1582251</v>
      </c>
      <c r="T96" s="43">
        <v>11480.5</v>
      </c>
      <c r="U96" s="46">
        <v>100.74376030582248</v>
      </c>
      <c r="V96" s="43">
        <v>10406.5</v>
      </c>
      <c r="W96" s="46">
        <v>100.6688780489059</v>
      </c>
      <c r="X96" s="43">
        <v>17368.25</v>
      </c>
      <c r="Y96" s="46">
        <v>101.11688921763738</v>
      </c>
      <c r="Z96" s="43">
        <v>16030.25</v>
      </c>
      <c r="AA96" s="46">
        <v>101.02349876286596</v>
      </c>
    </row>
    <row r="97" spans="1:1" x14ac:dyDescent="0.25">
      <c r="A97" s="54" t="s">
        <v>45</v>
      </c>
    </row>
  </sheetData>
  <mergeCells count="21">
    <mergeCell ref="A5:A6"/>
    <mergeCell ref="T5:U5"/>
    <mergeCell ref="V5:W5"/>
    <mergeCell ref="X5:Y5"/>
    <mergeCell ref="Z5:AA5"/>
    <mergeCell ref="T3:U3"/>
    <mergeCell ref="V3:W3"/>
    <mergeCell ref="X3:Y3"/>
    <mergeCell ref="Z3:AA3"/>
    <mergeCell ref="T4:U4"/>
    <mergeCell ref="V4:W4"/>
    <mergeCell ref="X4:Y4"/>
    <mergeCell ref="Z4:AA4"/>
    <mergeCell ref="A1:AA1"/>
    <mergeCell ref="F2:G2"/>
    <mergeCell ref="H2:I2"/>
    <mergeCell ref="J2:K2"/>
    <mergeCell ref="L2:M2"/>
    <mergeCell ref="N2:O2"/>
    <mergeCell ref="P2:Q2"/>
    <mergeCell ref="R2:S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39" fitToHeight="2" orientation="landscape" r:id="rId1"/>
  <headerFooter>
    <oddHeader>&amp;RPříloha č. 1
Tabulka č. 1 / str.&amp;P</oddHeader>
  </headerFooter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N101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4" sqref="B24"/>
    </sheetView>
  </sheetViews>
  <sheetFormatPr defaultRowHeight="12.75" x14ac:dyDescent="0.2"/>
  <cols>
    <col min="1" max="1" width="18.42578125" customWidth="1"/>
    <col min="2" max="10" width="14.140625" customWidth="1"/>
    <col min="11" max="11" width="4.7109375" style="58" customWidth="1"/>
    <col min="12" max="12" width="10.140625" style="59" bestFit="1" customWidth="1"/>
    <col min="13" max="13" width="10.140625" style="58" bestFit="1" customWidth="1"/>
    <col min="14" max="14" width="9.140625" style="58" bestFit="1" customWidth="1"/>
  </cols>
  <sheetData>
    <row r="1" spans="1:14" ht="22.5" customHeight="1" x14ac:dyDescent="0.2">
      <c r="A1" s="210" t="s">
        <v>46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4" ht="22.5" customHeight="1" thickBo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4" x14ac:dyDescent="0.2">
      <c r="A3" s="211" t="s">
        <v>8</v>
      </c>
      <c r="B3" s="61" t="s">
        <v>1</v>
      </c>
      <c r="C3" s="214" t="s">
        <v>47</v>
      </c>
      <c r="D3" s="215"/>
      <c r="E3" s="215"/>
      <c r="F3" s="216"/>
      <c r="G3" s="217" t="s">
        <v>48</v>
      </c>
      <c r="H3" s="218"/>
      <c r="I3" s="218"/>
      <c r="J3" s="219"/>
    </row>
    <row r="4" spans="1:14" x14ac:dyDescent="0.2">
      <c r="A4" s="212"/>
      <c r="B4" s="62" t="s">
        <v>49</v>
      </c>
      <c r="C4" s="63" t="s">
        <v>50</v>
      </c>
      <c r="D4" s="64" t="s">
        <v>51</v>
      </c>
      <c r="E4" s="64" t="s">
        <v>52</v>
      </c>
      <c r="F4" s="220" t="s">
        <v>53</v>
      </c>
      <c r="G4" s="63" t="s">
        <v>50</v>
      </c>
      <c r="H4" s="64" t="s">
        <v>51</v>
      </c>
      <c r="I4" s="64" t="s">
        <v>52</v>
      </c>
      <c r="J4" s="222" t="s">
        <v>53</v>
      </c>
    </row>
    <row r="5" spans="1:14" x14ac:dyDescent="0.2">
      <c r="A5" s="212"/>
      <c r="B5" s="65" t="s">
        <v>54</v>
      </c>
      <c r="C5" s="66" t="s">
        <v>55</v>
      </c>
      <c r="D5" s="67" t="s">
        <v>55</v>
      </c>
      <c r="E5" s="67" t="s">
        <v>55</v>
      </c>
      <c r="F5" s="221"/>
      <c r="G5" s="66" t="s">
        <v>55</v>
      </c>
      <c r="H5" s="67" t="s">
        <v>55</v>
      </c>
      <c r="I5" s="67" t="s">
        <v>55</v>
      </c>
      <c r="J5" s="222"/>
    </row>
    <row r="6" spans="1:14" ht="13.5" thickBot="1" x14ac:dyDescent="0.25">
      <c r="A6" s="213"/>
      <c r="B6" s="68" t="s">
        <v>56</v>
      </c>
      <c r="C6" s="69" t="s">
        <v>57</v>
      </c>
      <c r="D6" s="70" t="s">
        <v>57</v>
      </c>
      <c r="E6" s="70" t="s">
        <v>57</v>
      </c>
      <c r="F6" s="71" t="s">
        <v>58</v>
      </c>
      <c r="G6" s="69" t="s">
        <v>59</v>
      </c>
      <c r="H6" s="70" t="s">
        <v>59</v>
      </c>
      <c r="I6" s="70" t="s">
        <v>59</v>
      </c>
      <c r="J6" s="72"/>
    </row>
    <row r="7" spans="1:14" x14ac:dyDescent="0.2">
      <c r="A7" s="73" t="s">
        <v>25</v>
      </c>
      <c r="B7" s="74">
        <v>39239</v>
      </c>
      <c r="C7" s="75">
        <v>39235</v>
      </c>
      <c r="D7" s="76">
        <v>38735</v>
      </c>
      <c r="E7" s="76">
        <v>500</v>
      </c>
      <c r="F7" s="77">
        <v>126.961447423</v>
      </c>
      <c r="G7" s="75">
        <v>1539543</v>
      </c>
      <c r="H7" s="76">
        <v>1519923</v>
      </c>
      <c r="I7" s="76">
        <v>19620</v>
      </c>
      <c r="J7" s="78">
        <v>4981.8</v>
      </c>
      <c r="M7" s="59"/>
      <c r="N7" s="59"/>
    </row>
    <row r="8" spans="1:14" x14ac:dyDescent="0.2">
      <c r="A8" s="79" t="s">
        <v>26</v>
      </c>
      <c r="B8" s="80">
        <v>92633.25</v>
      </c>
      <c r="C8" s="81">
        <v>50423</v>
      </c>
      <c r="D8" s="82">
        <v>49338</v>
      </c>
      <c r="E8" s="82">
        <v>1085</v>
      </c>
      <c r="F8" s="83">
        <v>128.92983717500002</v>
      </c>
      <c r="G8" s="81">
        <v>4670846</v>
      </c>
      <c r="H8" s="82">
        <v>4570339</v>
      </c>
      <c r="I8" s="82">
        <v>100507</v>
      </c>
      <c r="J8" s="84">
        <v>11943.2</v>
      </c>
      <c r="M8" s="59"/>
      <c r="N8" s="59"/>
    </row>
    <row r="9" spans="1:14" x14ac:dyDescent="0.2">
      <c r="A9" s="79" t="s">
        <v>27</v>
      </c>
      <c r="B9" s="80">
        <v>38806</v>
      </c>
      <c r="C9" s="81">
        <v>58313</v>
      </c>
      <c r="D9" s="82">
        <v>57243</v>
      </c>
      <c r="E9" s="82">
        <v>1070</v>
      </c>
      <c r="F9" s="83">
        <v>143.69280011100003</v>
      </c>
      <c r="G9" s="81">
        <v>2262894</v>
      </c>
      <c r="H9" s="82">
        <v>2221372</v>
      </c>
      <c r="I9" s="82">
        <v>41522</v>
      </c>
      <c r="J9" s="84">
        <v>5576.1</v>
      </c>
      <c r="M9" s="59"/>
      <c r="N9" s="59"/>
    </row>
    <row r="10" spans="1:14" x14ac:dyDescent="0.2">
      <c r="A10" s="79" t="s">
        <v>28</v>
      </c>
      <c r="B10" s="80">
        <v>2637</v>
      </c>
      <c r="C10" s="81">
        <v>49755</v>
      </c>
      <c r="D10" s="82">
        <v>49055</v>
      </c>
      <c r="E10" s="82">
        <v>700</v>
      </c>
      <c r="F10" s="83">
        <v>126.961447423</v>
      </c>
      <c r="G10" s="81">
        <v>131204</v>
      </c>
      <c r="H10" s="82">
        <v>129358</v>
      </c>
      <c r="I10" s="82">
        <v>1846</v>
      </c>
      <c r="J10" s="84">
        <v>334.8</v>
      </c>
      <c r="M10" s="59"/>
      <c r="N10" s="59"/>
    </row>
    <row r="11" spans="1:14" ht="13.5" thickBot="1" x14ac:dyDescent="0.25">
      <c r="A11" s="85" t="s">
        <v>29</v>
      </c>
      <c r="B11" s="86">
        <v>125</v>
      </c>
      <c r="C11" s="87">
        <v>239179</v>
      </c>
      <c r="D11" s="88">
        <v>236679</v>
      </c>
      <c r="E11" s="88">
        <v>2500</v>
      </c>
      <c r="F11" s="89">
        <v>689.92225960999997</v>
      </c>
      <c r="G11" s="87">
        <v>29898</v>
      </c>
      <c r="H11" s="88">
        <v>29585</v>
      </c>
      <c r="I11" s="88">
        <v>313</v>
      </c>
      <c r="J11" s="90">
        <v>86.2</v>
      </c>
      <c r="M11" s="59"/>
      <c r="N11" s="59"/>
    </row>
    <row r="12" spans="1:14" ht="13.5" thickBot="1" x14ac:dyDescent="0.25">
      <c r="A12" s="91" t="s">
        <v>60</v>
      </c>
      <c r="B12" s="92">
        <v>173440.25</v>
      </c>
      <c r="C12" s="93"/>
      <c r="D12" s="94"/>
      <c r="E12" s="94"/>
      <c r="F12" s="95"/>
      <c r="G12" s="96">
        <v>8634385</v>
      </c>
      <c r="H12" s="97">
        <v>8470577</v>
      </c>
      <c r="I12" s="97">
        <v>163808</v>
      </c>
      <c r="J12" s="98">
        <v>22922.1</v>
      </c>
      <c r="K12" s="59"/>
      <c r="M12" s="59"/>
      <c r="N12" s="59"/>
    </row>
    <row r="13" spans="1:14" x14ac:dyDescent="0.2">
      <c r="A13" s="73" t="s">
        <v>25</v>
      </c>
      <c r="B13" s="74">
        <v>46788</v>
      </c>
      <c r="C13" s="75">
        <v>39235</v>
      </c>
      <c r="D13" s="76">
        <v>38735</v>
      </c>
      <c r="E13" s="76">
        <v>500</v>
      </c>
      <c r="F13" s="77">
        <v>126.961447423</v>
      </c>
      <c r="G13" s="75">
        <v>1835727</v>
      </c>
      <c r="H13" s="76">
        <v>1812333</v>
      </c>
      <c r="I13" s="76">
        <v>23394</v>
      </c>
      <c r="J13" s="78">
        <v>5940.3</v>
      </c>
      <c r="M13" s="59"/>
      <c r="N13" s="59"/>
    </row>
    <row r="14" spans="1:14" x14ac:dyDescent="0.2">
      <c r="A14" s="79" t="s">
        <v>26</v>
      </c>
      <c r="B14" s="80">
        <v>113003.75</v>
      </c>
      <c r="C14" s="81">
        <v>50423</v>
      </c>
      <c r="D14" s="82">
        <v>49338</v>
      </c>
      <c r="E14" s="82">
        <v>1085</v>
      </c>
      <c r="F14" s="83">
        <v>128.92983717500002</v>
      </c>
      <c r="G14" s="81">
        <v>5697988</v>
      </c>
      <c r="H14" s="82">
        <v>5575379</v>
      </c>
      <c r="I14" s="82">
        <v>122609</v>
      </c>
      <c r="J14" s="84">
        <v>14569.6</v>
      </c>
      <c r="M14" s="59"/>
      <c r="N14" s="59"/>
    </row>
    <row r="15" spans="1:14" x14ac:dyDescent="0.2">
      <c r="A15" s="79" t="s">
        <v>27</v>
      </c>
      <c r="B15" s="80">
        <v>30081</v>
      </c>
      <c r="C15" s="81">
        <v>58313</v>
      </c>
      <c r="D15" s="82">
        <v>57243</v>
      </c>
      <c r="E15" s="82">
        <v>1070</v>
      </c>
      <c r="F15" s="83">
        <v>143.69280011100003</v>
      </c>
      <c r="G15" s="81">
        <v>1754114</v>
      </c>
      <c r="H15" s="82">
        <v>1721927</v>
      </c>
      <c r="I15" s="82">
        <v>32187</v>
      </c>
      <c r="J15" s="84">
        <v>4322.3999999999996</v>
      </c>
      <c r="M15" s="59"/>
      <c r="N15" s="59"/>
    </row>
    <row r="16" spans="1:14" x14ac:dyDescent="0.2">
      <c r="A16" s="79" t="s">
        <v>28</v>
      </c>
      <c r="B16" s="80">
        <v>1127</v>
      </c>
      <c r="C16" s="81">
        <v>49755</v>
      </c>
      <c r="D16" s="82">
        <v>49055</v>
      </c>
      <c r="E16" s="82">
        <v>700</v>
      </c>
      <c r="F16" s="83">
        <v>126.961447423</v>
      </c>
      <c r="G16" s="81">
        <v>56074</v>
      </c>
      <c r="H16" s="82">
        <v>55285</v>
      </c>
      <c r="I16" s="82">
        <v>789</v>
      </c>
      <c r="J16" s="84">
        <v>143.1</v>
      </c>
      <c r="M16" s="59"/>
      <c r="N16" s="59"/>
    </row>
    <row r="17" spans="1:14" ht="13.5" thickBot="1" x14ac:dyDescent="0.25">
      <c r="A17" s="85" t="s">
        <v>29</v>
      </c>
      <c r="B17" s="86">
        <v>524</v>
      </c>
      <c r="C17" s="87">
        <v>239179</v>
      </c>
      <c r="D17" s="88">
        <v>236679</v>
      </c>
      <c r="E17" s="88">
        <v>2500</v>
      </c>
      <c r="F17" s="89">
        <v>689.92225960999997</v>
      </c>
      <c r="G17" s="87">
        <v>125330</v>
      </c>
      <c r="H17" s="88">
        <v>124020</v>
      </c>
      <c r="I17" s="88">
        <v>1310</v>
      </c>
      <c r="J17" s="90">
        <v>361.5</v>
      </c>
      <c r="M17" s="59"/>
      <c r="N17" s="59"/>
    </row>
    <row r="18" spans="1:14" ht="13.5" thickBot="1" x14ac:dyDescent="0.25">
      <c r="A18" s="91" t="s">
        <v>31</v>
      </c>
      <c r="B18" s="92">
        <v>191523.75</v>
      </c>
      <c r="C18" s="93"/>
      <c r="D18" s="94"/>
      <c r="E18" s="94"/>
      <c r="F18" s="95"/>
      <c r="G18" s="96">
        <v>9469233</v>
      </c>
      <c r="H18" s="97">
        <v>9288944</v>
      </c>
      <c r="I18" s="97">
        <v>180289</v>
      </c>
      <c r="J18" s="98">
        <v>25336.9</v>
      </c>
      <c r="K18" s="59"/>
      <c r="M18" s="59"/>
      <c r="N18" s="59"/>
    </row>
    <row r="19" spans="1:14" x14ac:dyDescent="0.2">
      <c r="A19" s="73" t="s">
        <v>25</v>
      </c>
      <c r="B19" s="74">
        <v>22974.5</v>
      </c>
      <c r="C19" s="75">
        <v>39235</v>
      </c>
      <c r="D19" s="76">
        <v>38735</v>
      </c>
      <c r="E19" s="76">
        <v>500</v>
      </c>
      <c r="F19" s="77">
        <v>126.961447423</v>
      </c>
      <c r="G19" s="75">
        <v>901404</v>
      </c>
      <c r="H19" s="76">
        <v>889917</v>
      </c>
      <c r="I19" s="76">
        <v>11487</v>
      </c>
      <c r="J19" s="78">
        <v>2916.9</v>
      </c>
      <c r="M19" s="59"/>
      <c r="N19" s="59"/>
    </row>
    <row r="20" spans="1:14" x14ac:dyDescent="0.2">
      <c r="A20" s="79" t="s">
        <v>26</v>
      </c>
      <c r="B20" s="80">
        <v>53714.75</v>
      </c>
      <c r="C20" s="81">
        <v>50423</v>
      </c>
      <c r="D20" s="82">
        <v>49338</v>
      </c>
      <c r="E20" s="82">
        <v>1085</v>
      </c>
      <c r="F20" s="83">
        <v>128.92983717500002</v>
      </c>
      <c r="G20" s="81">
        <v>2708459</v>
      </c>
      <c r="H20" s="82">
        <v>2650178</v>
      </c>
      <c r="I20" s="82">
        <v>58281</v>
      </c>
      <c r="J20" s="84">
        <v>6925.4</v>
      </c>
      <c r="M20" s="59"/>
      <c r="N20" s="59"/>
    </row>
    <row r="21" spans="1:14" x14ac:dyDescent="0.2">
      <c r="A21" s="79" t="s">
        <v>27</v>
      </c>
      <c r="B21" s="80">
        <v>22772</v>
      </c>
      <c r="C21" s="81">
        <v>58313</v>
      </c>
      <c r="D21" s="82">
        <v>57243</v>
      </c>
      <c r="E21" s="82">
        <v>1070</v>
      </c>
      <c r="F21" s="83">
        <v>143.69280011100003</v>
      </c>
      <c r="G21" s="81">
        <v>1327904</v>
      </c>
      <c r="H21" s="82">
        <v>1303538</v>
      </c>
      <c r="I21" s="82">
        <v>24366</v>
      </c>
      <c r="J21" s="84">
        <v>3272.2</v>
      </c>
      <c r="M21" s="59"/>
      <c r="N21" s="59"/>
    </row>
    <row r="22" spans="1:14" x14ac:dyDescent="0.2">
      <c r="A22" s="79" t="s">
        <v>28</v>
      </c>
      <c r="B22" s="80">
        <v>1014</v>
      </c>
      <c r="C22" s="81">
        <v>49755</v>
      </c>
      <c r="D22" s="82">
        <v>49055</v>
      </c>
      <c r="E22" s="82">
        <v>700</v>
      </c>
      <c r="F22" s="83">
        <v>126.961447423</v>
      </c>
      <c r="G22" s="81">
        <v>50452</v>
      </c>
      <c r="H22" s="82">
        <v>49742</v>
      </c>
      <c r="I22" s="82">
        <v>710</v>
      </c>
      <c r="J22" s="84">
        <v>128.69999999999999</v>
      </c>
      <c r="M22" s="59"/>
      <c r="N22" s="59"/>
    </row>
    <row r="23" spans="1:14" ht="13.5" thickBot="1" x14ac:dyDescent="0.25">
      <c r="A23" s="85" t="s">
        <v>29</v>
      </c>
      <c r="B23" s="86">
        <v>290</v>
      </c>
      <c r="C23" s="87">
        <v>239179</v>
      </c>
      <c r="D23" s="88">
        <v>236679</v>
      </c>
      <c r="E23" s="88">
        <v>2500</v>
      </c>
      <c r="F23" s="89">
        <v>689.92225960999997</v>
      </c>
      <c r="G23" s="87">
        <v>69362</v>
      </c>
      <c r="H23" s="88">
        <v>68637</v>
      </c>
      <c r="I23" s="88">
        <v>725</v>
      </c>
      <c r="J23" s="90">
        <v>200.1</v>
      </c>
      <c r="M23" s="59"/>
      <c r="N23" s="59"/>
    </row>
    <row r="24" spans="1:14" ht="13.5" thickBot="1" x14ac:dyDescent="0.25">
      <c r="A24" s="91" t="s">
        <v>32</v>
      </c>
      <c r="B24" s="92">
        <v>100765.25</v>
      </c>
      <c r="C24" s="93"/>
      <c r="D24" s="94"/>
      <c r="E24" s="94"/>
      <c r="F24" s="95"/>
      <c r="G24" s="96">
        <v>5057581</v>
      </c>
      <c r="H24" s="97">
        <v>4962012</v>
      </c>
      <c r="I24" s="97">
        <v>95569</v>
      </c>
      <c r="J24" s="98">
        <v>13443.3</v>
      </c>
      <c r="K24" s="59"/>
      <c r="M24" s="59"/>
      <c r="N24" s="59"/>
    </row>
    <row r="25" spans="1:14" x14ac:dyDescent="0.2">
      <c r="A25" s="73" t="s">
        <v>25</v>
      </c>
      <c r="B25" s="74">
        <v>19397</v>
      </c>
      <c r="C25" s="75">
        <v>39235</v>
      </c>
      <c r="D25" s="76">
        <v>38735</v>
      </c>
      <c r="E25" s="76">
        <v>500</v>
      </c>
      <c r="F25" s="77">
        <v>126.961447423</v>
      </c>
      <c r="G25" s="75">
        <v>761042</v>
      </c>
      <c r="H25" s="76">
        <v>751343</v>
      </c>
      <c r="I25" s="76">
        <v>9699</v>
      </c>
      <c r="J25" s="78">
        <v>2462.6999999999998</v>
      </c>
      <c r="M25" s="59"/>
      <c r="N25" s="59"/>
    </row>
    <row r="26" spans="1:14" x14ac:dyDescent="0.2">
      <c r="A26" s="79" t="s">
        <v>26</v>
      </c>
      <c r="B26" s="80">
        <v>47830.75</v>
      </c>
      <c r="C26" s="81">
        <v>50423</v>
      </c>
      <c r="D26" s="82">
        <v>49338</v>
      </c>
      <c r="E26" s="82">
        <v>1085</v>
      </c>
      <c r="F26" s="83">
        <v>128.92983717500002</v>
      </c>
      <c r="G26" s="81">
        <v>2411770</v>
      </c>
      <c r="H26" s="82">
        <v>2359874</v>
      </c>
      <c r="I26" s="82">
        <v>51896</v>
      </c>
      <c r="J26" s="84">
        <v>6166.8</v>
      </c>
      <c r="M26" s="59"/>
      <c r="N26" s="59"/>
    </row>
    <row r="27" spans="1:14" x14ac:dyDescent="0.2">
      <c r="A27" s="79" t="s">
        <v>27</v>
      </c>
      <c r="B27" s="80">
        <v>17809</v>
      </c>
      <c r="C27" s="81">
        <v>58313</v>
      </c>
      <c r="D27" s="82">
        <v>57243</v>
      </c>
      <c r="E27" s="82">
        <v>1070</v>
      </c>
      <c r="F27" s="83">
        <v>143.69280011100003</v>
      </c>
      <c r="G27" s="81">
        <v>1038497</v>
      </c>
      <c r="H27" s="82">
        <v>1019441</v>
      </c>
      <c r="I27" s="82">
        <v>19056</v>
      </c>
      <c r="J27" s="84">
        <v>2559</v>
      </c>
      <c r="M27" s="59"/>
      <c r="N27" s="59"/>
    </row>
    <row r="28" spans="1:14" x14ac:dyDescent="0.2">
      <c r="A28" s="79" t="s">
        <v>28</v>
      </c>
      <c r="B28" s="80">
        <v>864</v>
      </c>
      <c r="C28" s="81">
        <v>49755</v>
      </c>
      <c r="D28" s="82">
        <v>49055</v>
      </c>
      <c r="E28" s="82">
        <v>700</v>
      </c>
      <c r="F28" s="83">
        <v>126.961447423</v>
      </c>
      <c r="G28" s="81">
        <v>42989</v>
      </c>
      <c r="H28" s="82">
        <v>42384</v>
      </c>
      <c r="I28" s="82">
        <v>605</v>
      </c>
      <c r="J28" s="84">
        <v>109.7</v>
      </c>
      <c r="M28" s="59"/>
      <c r="N28" s="59"/>
    </row>
    <row r="29" spans="1:14" ht="13.5" thickBot="1" x14ac:dyDescent="0.25">
      <c r="A29" s="85" t="s">
        <v>29</v>
      </c>
      <c r="B29" s="86">
        <v>290</v>
      </c>
      <c r="C29" s="87">
        <v>239179</v>
      </c>
      <c r="D29" s="88">
        <v>236679</v>
      </c>
      <c r="E29" s="88">
        <v>2500</v>
      </c>
      <c r="F29" s="89">
        <v>689.92225960999997</v>
      </c>
      <c r="G29" s="87">
        <v>69362</v>
      </c>
      <c r="H29" s="88">
        <v>68637</v>
      </c>
      <c r="I29" s="88">
        <v>725</v>
      </c>
      <c r="J29" s="90">
        <v>200.1</v>
      </c>
      <c r="M29" s="59"/>
      <c r="N29" s="59"/>
    </row>
    <row r="30" spans="1:14" ht="13.5" thickBot="1" x14ac:dyDescent="0.25">
      <c r="A30" s="91" t="s">
        <v>33</v>
      </c>
      <c r="B30" s="92">
        <v>86190.75</v>
      </c>
      <c r="C30" s="93"/>
      <c r="D30" s="94"/>
      <c r="E30" s="94"/>
      <c r="F30" s="95"/>
      <c r="G30" s="96">
        <v>4323660</v>
      </c>
      <c r="H30" s="97">
        <v>4241679</v>
      </c>
      <c r="I30" s="97">
        <v>81981</v>
      </c>
      <c r="J30" s="98">
        <v>11498.3</v>
      </c>
      <c r="K30" s="59"/>
      <c r="M30" s="59"/>
      <c r="N30" s="59"/>
    </row>
    <row r="31" spans="1:14" x14ac:dyDescent="0.2">
      <c r="A31" s="73" t="s">
        <v>25</v>
      </c>
      <c r="B31" s="74">
        <v>9356.5</v>
      </c>
      <c r="C31" s="75">
        <v>39235</v>
      </c>
      <c r="D31" s="76">
        <v>38735</v>
      </c>
      <c r="E31" s="76">
        <v>500</v>
      </c>
      <c r="F31" s="77">
        <v>126.961447423</v>
      </c>
      <c r="G31" s="75">
        <v>367102</v>
      </c>
      <c r="H31" s="76">
        <v>362424</v>
      </c>
      <c r="I31" s="76">
        <v>4678</v>
      </c>
      <c r="J31" s="78">
        <v>1187.9000000000001</v>
      </c>
      <c r="M31" s="59"/>
      <c r="N31" s="59"/>
    </row>
    <row r="32" spans="1:14" x14ac:dyDescent="0.2">
      <c r="A32" s="79" t="s">
        <v>26</v>
      </c>
      <c r="B32" s="80">
        <v>25550.25</v>
      </c>
      <c r="C32" s="81">
        <v>50423</v>
      </c>
      <c r="D32" s="82">
        <v>49338</v>
      </c>
      <c r="E32" s="82">
        <v>1085</v>
      </c>
      <c r="F32" s="83">
        <v>128.92983717500002</v>
      </c>
      <c r="G32" s="81">
        <v>1288320</v>
      </c>
      <c r="H32" s="82">
        <v>1260598</v>
      </c>
      <c r="I32" s="82">
        <v>27722</v>
      </c>
      <c r="J32" s="84">
        <v>3294.2</v>
      </c>
      <c r="M32" s="59"/>
      <c r="N32" s="59"/>
    </row>
    <row r="33" spans="1:14" x14ac:dyDescent="0.2">
      <c r="A33" s="79" t="s">
        <v>27</v>
      </c>
      <c r="B33" s="80">
        <v>8775</v>
      </c>
      <c r="C33" s="81">
        <v>58313</v>
      </c>
      <c r="D33" s="82">
        <v>57243</v>
      </c>
      <c r="E33" s="82">
        <v>1070</v>
      </c>
      <c r="F33" s="83">
        <v>143.69280011100003</v>
      </c>
      <c r="G33" s="81">
        <v>511696</v>
      </c>
      <c r="H33" s="82">
        <v>502307</v>
      </c>
      <c r="I33" s="82">
        <v>9389</v>
      </c>
      <c r="J33" s="84">
        <v>1260.9000000000001</v>
      </c>
      <c r="M33" s="59"/>
      <c r="N33" s="59"/>
    </row>
    <row r="34" spans="1:14" x14ac:dyDescent="0.2">
      <c r="A34" s="79" t="s">
        <v>28</v>
      </c>
      <c r="B34" s="80">
        <v>408</v>
      </c>
      <c r="C34" s="81">
        <v>49755</v>
      </c>
      <c r="D34" s="82">
        <v>49055</v>
      </c>
      <c r="E34" s="82">
        <v>700</v>
      </c>
      <c r="F34" s="83">
        <v>126.961447423</v>
      </c>
      <c r="G34" s="81">
        <v>20300</v>
      </c>
      <c r="H34" s="82">
        <v>20014</v>
      </c>
      <c r="I34" s="82">
        <v>286</v>
      </c>
      <c r="J34" s="84">
        <v>51.8</v>
      </c>
      <c r="M34" s="59"/>
      <c r="N34" s="59"/>
    </row>
    <row r="35" spans="1:14" ht="13.5" thickBot="1" x14ac:dyDescent="0.25">
      <c r="A35" s="85" t="s">
        <v>29</v>
      </c>
      <c r="B35" s="86">
        <v>220</v>
      </c>
      <c r="C35" s="87">
        <v>239179</v>
      </c>
      <c r="D35" s="88">
        <v>236679</v>
      </c>
      <c r="E35" s="88">
        <v>2500</v>
      </c>
      <c r="F35" s="89">
        <v>689.92225960999997</v>
      </c>
      <c r="G35" s="87">
        <v>52619</v>
      </c>
      <c r="H35" s="88">
        <v>52069</v>
      </c>
      <c r="I35" s="88">
        <v>550</v>
      </c>
      <c r="J35" s="90">
        <v>151.80000000000001</v>
      </c>
      <c r="M35" s="59"/>
      <c r="N35" s="59"/>
    </row>
    <row r="36" spans="1:14" ht="13.5" thickBot="1" x14ac:dyDescent="0.25">
      <c r="A36" s="91" t="s">
        <v>34</v>
      </c>
      <c r="B36" s="92">
        <v>44309.75</v>
      </c>
      <c r="C36" s="93"/>
      <c r="D36" s="94"/>
      <c r="E36" s="94"/>
      <c r="F36" s="95"/>
      <c r="G36" s="96">
        <v>2240037</v>
      </c>
      <c r="H36" s="97">
        <v>2197412</v>
      </c>
      <c r="I36" s="97">
        <v>42625</v>
      </c>
      <c r="J36" s="98">
        <v>5946.6</v>
      </c>
      <c r="K36" s="59"/>
      <c r="M36" s="59"/>
      <c r="N36" s="59"/>
    </row>
    <row r="37" spans="1:14" x14ac:dyDescent="0.2">
      <c r="A37" s="73" t="s">
        <v>25</v>
      </c>
      <c r="B37" s="74">
        <v>25893.5</v>
      </c>
      <c r="C37" s="75">
        <v>39235</v>
      </c>
      <c r="D37" s="76">
        <v>38735</v>
      </c>
      <c r="E37" s="76">
        <v>500</v>
      </c>
      <c r="F37" s="77">
        <v>126.961447423</v>
      </c>
      <c r="G37" s="75">
        <v>1015932</v>
      </c>
      <c r="H37" s="76">
        <v>1002985</v>
      </c>
      <c r="I37" s="76">
        <v>12947</v>
      </c>
      <c r="J37" s="78">
        <v>3287.5</v>
      </c>
      <c r="M37" s="59"/>
      <c r="N37" s="59"/>
    </row>
    <row r="38" spans="1:14" x14ac:dyDescent="0.2">
      <c r="A38" s="79" t="s">
        <v>26</v>
      </c>
      <c r="B38" s="80">
        <v>74038.25</v>
      </c>
      <c r="C38" s="81">
        <v>50423</v>
      </c>
      <c r="D38" s="82">
        <v>49338</v>
      </c>
      <c r="E38" s="82">
        <v>1085</v>
      </c>
      <c r="F38" s="83">
        <v>128.92983717500002</v>
      </c>
      <c r="G38" s="81">
        <v>3733231</v>
      </c>
      <c r="H38" s="82">
        <v>3652899</v>
      </c>
      <c r="I38" s="82">
        <v>80332</v>
      </c>
      <c r="J38" s="84">
        <v>9545.7000000000007</v>
      </c>
      <c r="M38" s="59"/>
      <c r="N38" s="59"/>
    </row>
    <row r="39" spans="1:14" x14ac:dyDescent="0.2">
      <c r="A39" s="79" t="s">
        <v>27</v>
      </c>
      <c r="B39" s="80">
        <v>26817</v>
      </c>
      <c r="C39" s="81">
        <v>58313</v>
      </c>
      <c r="D39" s="82">
        <v>57243</v>
      </c>
      <c r="E39" s="82">
        <v>1070</v>
      </c>
      <c r="F39" s="83">
        <v>143.69280011100003</v>
      </c>
      <c r="G39" s="81">
        <v>1563780</v>
      </c>
      <c r="H39" s="82">
        <v>1535086</v>
      </c>
      <c r="I39" s="82">
        <v>28694</v>
      </c>
      <c r="J39" s="84">
        <v>3853.4</v>
      </c>
      <c r="M39" s="59"/>
      <c r="N39" s="59"/>
    </row>
    <row r="40" spans="1:14" x14ac:dyDescent="0.2">
      <c r="A40" s="79" t="s">
        <v>28</v>
      </c>
      <c r="B40" s="80">
        <v>1277</v>
      </c>
      <c r="C40" s="81">
        <v>49755</v>
      </c>
      <c r="D40" s="82">
        <v>49055</v>
      </c>
      <c r="E40" s="82">
        <v>700</v>
      </c>
      <c r="F40" s="83">
        <v>126.961447423</v>
      </c>
      <c r="G40" s="81">
        <v>63537</v>
      </c>
      <c r="H40" s="82">
        <v>62643</v>
      </c>
      <c r="I40" s="82">
        <v>894</v>
      </c>
      <c r="J40" s="84">
        <v>162.1</v>
      </c>
      <c r="M40" s="59"/>
      <c r="N40" s="59"/>
    </row>
    <row r="41" spans="1:14" ht="13.5" thickBot="1" x14ac:dyDescent="0.25">
      <c r="A41" s="85" t="s">
        <v>29</v>
      </c>
      <c r="B41" s="86">
        <v>765</v>
      </c>
      <c r="C41" s="87">
        <v>239179</v>
      </c>
      <c r="D41" s="88">
        <v>236679</v>
      </c>
      <c r="E41" s="88">
        <v>2500</v>
      </c>
      <c r="F41" s="89">
        <v>689.92225960999997</v>
      </c>
      <c r="G41" s="87">
        <v>182972</v>
      </c>
      <c r="H41" s="88">
        <v>181059</v>
      </c>
      <c r="I41" s="88">
        <v>1913</v>
      </c>
      <c r="J41" s="90">
        <v>527.79999999999995</v>
      </c>
      <c r="M41" s="59"/>
      <c r="N41" s="59"/>
    </row>
    <row r="42" spans="1:14" ht="13.5" thickBot="1" x14ac:dyDescent="0.25">
      <c r="A42" s="91" t="s">
        <v>35</v>
      </c>
      <c r="B42" s="92">
        <v>128790.75</v>
      </c>
      <c r="C42" s="93"/>
      <c r="D42" s="94"/>
      <c r="E42" s="94"/>
      <c r="F42" s="95"/>
      <c r="G42" s="96">
        <v>6559452</v>
      </c>
      <c r="H42" s="97">
        <v>6434672</v>
      </c>
      <c r="I42" s="97">
        <v>124780</v>
      </c>
      <c r="J42" s="98">
        <v>17376.5</v>
      </c>
      <c r="K42" s="59"/>
      <c r="M42" s="59"/>
      <c r="N42" s="59"/>
    </row>
    <row r="43" spans="1:14" x14ac:dyDescent="0.2">
      <c r="A43" s="73" t="s">
        <v>25</v>
      </c>
      <c r="B43" s="74">
        <v>15435</v>
      </c>
      <c r="C43" s="75">
        <v>39235</v>
      </c>
      <c r="D43" s="76">
        <v>38735</v>
      </c>
      <c r="E43" s="76">
        <v>500</v>
      </c>
      <c r="F43" s="77">
        <v>126.961447423</v>
      </c>
      <c r="G43" s="75">
        <v>605593</v>
      </c>
      <c r="H43" s="76">
        <v>597875</v>
      </c>
      <c r="I43" s="76">
        <v>7718</v>
      </c>
      <c r="J43" s="78">
        <v>1959.6</v>
      </c>
      <c r="M43" s="59"/>
      <c r="N43" s="59"/>
    </row>
    <row r="44" spans="1:14" x14ac:dyDescent="0.2">
      <c r="A44" s="79" t="s">
        <v>26</v>
      </c>
      <c r="B44" s="80">
        <v>38259.25</v>
      </c>
      <c r="C44" s="81">
        <v>50423</v>
      </c>
      <c r="D44" s="82">
        <v>49338</v>
      </c>
      <c r="E44" s="82">
        <v>1085</v>
      </c>
      <c r="F44" s="83">
        <v>128.92983717500002</v>
      </c>
      <c r="G44" s="81">
        <v>1929146</v>
      </c>
      <c r="H44" s="82">
        <v>1887635</v>
      </c>
      <c r="I44" s="82">
        <v>41511</v>
      </c>
      <c r="J44" s="84">
        <v>4932.8</v>
      </c>
      <c r="M44" s="59"/>
      <c r="N44" s="59"/>
    </row>
    <row r="45" spans="1:14" x14ac:dyDescent="0.2">
      <c r="A45" s="79" t="s">
        <v>27</v>
      </c>
      <c r="B45" s="80">
        <v>13119</v>
      </c>
      <c r="C45" s="81">
        <v>58313</v>
      </c>
      <c r="D45" s="82">
        <v>57243</v>
      </c>
      <c r="E45" s="82">
        <v>1070</v>
      </c>
      <c r="F45" s="83">
        <v>143.69280011100003</v>
      </c>
      <c r="G45" s="81">
        <v>765008</v>
      </c>
      <c r="H45" s="82">
        <v>750971</v>
      </c>
      <c r="I45" s="82">
        <v>14037</v>
      </c>
      <c r="J45" s="84">
        <v>1885.1</v>
      </c>
      <c r="M45" s="59"/>
      <c r="N45" s="59"/>
    </row>
    <row r="46" spans="1:14" x14ac:dyDescent="0.2">
      <c r="A46" s="79" t="s">
        <v>28</v>
      </c>
      <c r="B46" s="80">
        <v>385</v>
      </c>
      <c r="C46" s="81">
        <v>49755</v>
      </c>
      <c r="D46" s="82">
        <v>49055</v>
      </c>
      <c r="E46" s="82">
        <v>700</v>
      </c>
      <c r="F46" s="83">
        <v>126.961447423</v>
      </c>
      <c r="G46" s="81">
        <v>19156</v>
      </c>
      <c r="H46" s="82">
        <v>18886</v>
      </c>
      <c r="I46" s="82">
        <v>270</v>
      </c>
      <c r="J46" s="84">
        <v>48.9</v>
      </c>
      <c r="M46" s="59"/>
      <c r="N46" s="59"/>
    </row>
    <row r="47" spans="1:14" ht="13.5" thickBot="1" x14ac:dyDescent="0.25">
      <c r="A47" s="85" t="s">
        <v>29</v>
      </c>
      <c r="B47" s="86">
        <v>232</v>
      </c>
      <c r="C47" s="87">
        <v>239179</v>
      </c>
      <c r="D47" s="88">
        <v>236679</v>
      </c>
      <c r="E47" s="88">
        <v>2500</v>
      </c>
      <c r="F47" s="89">
        <v>689.92225960999997</v>
      </c>
      <c r="G47" s="87">
        <v>55490</v>
      </c>
      <c r="H47" s="88">
        <v>54910</v>
      </c>
      <c r="I47" s="88">
        <v>580</v>
      </c>
      <c r="J47" s="90">
        <v>160.1</v>
      </c>
      <c r="M47" s="59"/>
      <c r="N47" s="59"/>
    </row>
    <row r="48" spans="1:14" ht="13.5" thickBot="1" x14ac:dyDescent="0.25">
      <c r="A48" s="91" t="s">
        <v>36</v>
      </c>
      <c r="B48" s="92">
        <v>67430.25</v>
      </c>
      <c r="C48" s="93"/>
      <c r="D48" s="94"/>
      <c r="E48" s="94"/>
      <c r="F48" s="95"/>
      <c r="G48" s="96">
        <v>3374393</v>
      </c>
      <c r="H48" s="97">
        <v>3310277</v>
      </c>
      <c r="I48" s="97">
        <v>64116</v>
      </c>
      <c r="J48" s="98">
        <v>8986.5</v>
      </c>
      <c r="K48" s="59"/>
      <c r="M48" s="59"/>
      <c r="N48" s="59"/>
    </row>
    <row r="49" spans="1:14" x14ac:dyDescent="0.2">
      <c r="A49" s="73" t="s">
        <v>25</v>
      </c>
      <c r="B49" s="74">
        <v>19792</v>
      </c>
      <c r="C49" s="75">
        <v>39235</v>
      </c>
      <c r="D49" s="76">
        <v>38735</v>
      </c>
      <c r="E49" s="76">
        <v>500</v>
      </c>
      <c r="F49" s="77">
        <v>126.961447423</v>
      </c>
      <c r="G49" s="75">
        <v>776539</v>
      </c>
      <c r="H49" s="76">
        <v>766643</v>
      </c>
      <c r="I49" s="76">
        <v>9896</v>
      </c>
      <c r="J49" s="78">
        <v>2512.8000000000002</v>
      </c>
      <c r="M49" s="59"/>
      <c r="N49" s="59"/>
    </row>
    <row r="50" spans="1:14" x14ac:dyDescent="0.2">
      <c r="A50" s="79" t="s">
        <v>26</v>
      </c>
      <c r="B50" s="80">
        <v>46894.5</v>
      </c>
      <c r="C50" s="81">
        <v>50423</v>
      </c>
      <c r="D50" s="82">
        <v>49338</v>
      </c>
      <c r="E50" s="82">
        <v>1085</v>
      </c>
      <c r="F50" s="83">
        <v>128.92983717500002</v>
      </c>
      <c r="G50" s="81">
        <v>2364562</v>
      </c>
      <c r="H50" s="82">
        <v>2313681</v>
      </c>
      <c r="I50" s="82">
        <v>50881</v>
      </c>
      <c r="J50" s="84">
        <v>6046.1</v>
      </c>
      <c r="M50" s="59"/>
      <c r="N50" s="59"/>
    </row>
    <row r="51" spans="1:14" x14ac:dyDescent="0.2">
      <c r="A51" s="79" t="s">
        <v>27</v>
      </c>
      <c r="B51" s="80">
        <v>19030</v>
      </c>
      <c r="C51" s="81">
        <v>58313</v>
      </c>
      <c r="D51" s="82">
        <v>57243</v>
      </c>
      <c r="E51" s="82">
        <v>1070</v>
      </c>
      <c r="F51" s="83">
        <v>143.69280011100003</v>
      </c>
      <c r="G51" s="81">
        <v>1109696</v>
      </c>
      <c r="H51" s="82">
        <v>1089334</v>
      </c>
      <c r="I51" s="82">
        <v>20362</v>
      </c>
      <c r="J51" s="84">
        <v>2734.5</v>
      </c>
      <c r="M51" s="59"/>
      <c r="N51" s="59"/>
    </row>
    <row r="52" spans="1:14" x14ac:dyDescent="0.2">
      <c r="A52" s="79" t="s">
        <v>28</v>
      </c>
      <c r="B52" s="80">
        <v>725</v>
      </c>
      <c r="C52" s="81">
        <v>49755</v>
      </c>
      <c r="D52" s="82">
        <v>49055</v>
      </c>
      <c r="E52" s="82">
        <v>700</v>
      </c>
      <c r="F52" s="83">
        <v>126.961447423</v>
      </c>
      <c r="G52" s="81">
        <v>36073</v>
      </c>
      <c r="H52" s="82">
        <v>35565</v>
      </c>
      <c r="I52" s="82">
        <v>508</v>
      </c>
      <c r="J52" s="84">
        <v>92</v>
      </c>
      <c r="M52" s="59"/>
      <c r="N52" s="59"/>
    </row>
    <row r="53" spans="1:14" ht="13.5" thickBot="1" x14ac:dyDescent="0.25">
      <c r="A53" s="85" t="s">
        <v>29</v>
      </c>
      <c r="B53" s="86">
        <v>266</v>
      </c>
      <c r="C53" s="87">
        <v>239179</v>
      </c>
      <c r="D53" s="88">
        <v>236679</v>
      </c>
      <c r="E53" s="88">
        <v>2500</v>
      </c>
      <c r="F53" s="89">
        <v>689.92225960999997</v>
      </c>
      <c r="G53" s="87">
        <v>63622</v>
      </c>
      <c r="H53" s="88">
        <v>62957</v>
      </c>
      <c r="I53" s="88">
        <v>665</v>
      </c>
      <c r="J53" s="90">
        <v>183.5</v>
      </c>
      <c r="M53" s="59"/>
      <c r="N53" s="59"/>
    </row>
    <row r="54" spans="1:14" ht="13.5" thickBot="1" x14ac:dyDescent="0.25">
      <c r="A54" s="91" t="s">
        <v>37</v>
      </c>
      <c r="B54" s="92">
        <v>86707.5</v>
      </c>
      <c r="C54" s="93"/>
      <c r="D54" s="94"/>
      <c r="E54" s="94"/>
      <c r="F54" s="95"/>
      <c r="G54" s="96">
        <v>4350492</v>
      </c>
      <c r="H54" s="97">
        <v>4268180</v>
      </c>
      <c r="I54" s="97">
        <v>82312</v>
      </c>
      <c r="J54" s="98">
        <v>11568.9</v>
      </c>
      <c r="K54" s="59"/>
      <c r="M54" s="59"/>
      <c r="N54" s="59"/>
    </row>
    <row r="55" spans="1:14" x14ac:dyDescent="0.2">
      <c r="A55" s="73" t="s">
        <v>25</v>
      </c>
      <c r="B55" s="74">
        <v>18984.5</v>
      </c>
      <c r="C55" s="75">
        <v>39235</v>
      </c>
      <c r="D55" s="76">
        <v>38735</v>
      </c>
      <c r="E55" s="76">
        <v>500</v>
      </c>
      <c r="F55" s="77">
        <v>126.961447423</v>
      </c>
      <c r="G55" s="75">
        <v>744857</v>
      </c>
      <c r="H55" s="76">
        <v>735365</v>
      </c>
      <c r="I55" s="76">
        <v>9492</v>
      </c>
      <c r="J55" s="78">
        <v>2410.3000000000002</v>
      </c>
      <c r="M55" s="59"/>
      <c r="N55" s="59"/>
    </row>
    <row r="56" spans="1:14" x14ac:dyDescent="0.2">
      <c r="A56" s="79" t="s">
        <v>26</v>
      </c>
      <c r="B56" s="80">
        <v>44736.25</v>
      </c>
      <c r="C56" s="81">
        <v>50423</v>
      </c>
      <c r="D56" s="82">
        <v>49338</v>
      </c>
      <c r="E56" s="82">
        <v>1085</v>
      </c>
      <c r="F56" s="83">
        <v>128.92983717500002</v>
      </c>
      <c r="G56" s="81">
        <v>2255736</v>
      </c>
      <c r="H56" s="82">
        <v>2207197</v>
      </c>
      <c r="I56" s="82">
        <v>48539</v>
      </c>
      <c r="J56" s="84">
        <v>5767.8</v>
      </c>
      <c r="M56" s="59"/>
      <c r="N56" s="59"/>
    </row>
    <row r="57" spans="1:14" x14ac:dyDescent="0.2">
      <c r="A57" s="79" t="s">
        <v>27</v>
      </c>
      <c r="B57" s="80">
        <v>16841</v>
      </c>
      <c r="C57" s="81">
        <v>58313</v>
      </c>
      <c r="D57" s="82">
        <v>57243</v>
      </c>
      <c r="E57" s="82">
        <v>1070</v>
      </c>
      <c r="F57" s="83">
        <v>143.69280011100003</v>
      </c>
      <c r="G57" s="81">
        <v>982049</v>
      </c>
      <c r="H57" s="82">
        <v>964029</v>
      </c>
      <c r="I57" s="82">
        <v>18020</v>
      </c>
      <c r="J57" s="84">
        <v>2419.9</v>
      </c>
      <c r="M57" s="59"/>
      <c r="N57" s="59"/>
    </row>
    <row r="58" spans="1:14" x14ac:dyDescent="0.2">
      <c r="A58" s="79" t="s">
        <v>28</v>
      </c>
      <c r="B58" s="80">
        <v>1060</v>
      </c>
      <c r="C58" s="81">
        <v>49755</v>
      </c>
      <c r="D58" s="82">
        <v>49055</v>
      </c>
      <c r="E58" s="82">
        <v>700</v>
      </c>
      <c r="F58" s="83">
        <v>126.961447423</v>
      </c>
      <c r="G58" s="81">
        <v>52740</v>
      </c>
      <c r="H58" s="82">
        <v>51998</v>
      </c>
      <c r="I58" s="82">
        <v>742</v>
      </c>
      <c r="J58" s="84">
        <v>134.6</v>
      </c>
      <c r="M58" s="59"/>
      <c r="N58" s="59"/>
    </row>
    <row r="59" spans="1:14" ht="13.5" thickBot="1" x14ac:dyDescent="0.25">
      <c r="A59" s="85" t="s">
        <v>29</v>
      </c>
      <c r="B59" s="86">
        <v>179</v>
      </c>
      <c r="C59" s="87">
        <v>239179</v>
      </c>
      <c r="D59" s="88">
        <v>236679</v>
      </c>
      <c r="E59" s="88">
        <v>2500</v>
      </c>
      <c r="F59" s="89">
        <v>689.92225960999997</v>
      </c>
      <c r="G59" s="87">
        <v>42814</v>
      </c>
      <c r="H59" s="88">
        <v>42366</v>
      </c>
      <c r="I59" s="88">
        <v>448</v>
      </c>
      <c r="J59" s="90">
        <v>123.5</v>
      </c>
      <c r="M59" s="59"/>
      <c r="N59" s="59"/>
    </row>
    <row r="60" spans="1:14" ht="13.5" thickBot="1" x14ac:dyDescent="0.25">
      <c r="A60" s="91" t="s">
        <v>38</v>
      </c>
      <c r="B60" s="92">
        <v>81800.75</v>
      </c>
      <c r="C60" s="93"/>
      <c r="D60" s="94"/>
      <c r="E60" s="94"/>
      <c r="F60" s="95"/>
      <c r="G60" s="96">
        <v>4078196</v>
      </c>
      <c r="H60" s="97">
        <v>4000955</v>
      </c>
      <c r="I60" s="97">
        <v>77241</v>
      </c>
      <c r="J60" s="98">
        <v>10856.1</v>
      </c>
      <c r="K60" s="59"/>
      <c r="M60" s="59"/>
      <c r="N60" s="59"/>
    </row>
    <row r="61" spans="1:14" x14ac:dyDescent="0.2">
      <c r="A61" s="73" t="s">
        <v>25</v>
      </c>
      <c r="B61" s="74">
        <v>17818.5</v>
      </c>
      <c r="C61" s="75">
        <v>39235</v>
      </c>
      <c r="D61" s="76">
        <v>38735</v>
      </c>
      <c r="E61" s="76">
        <v>500</v>
      </c>
      <c r="F61" s="77">
        <v>126.961447423</v>
      </c>
      <c r="G61" s="75">
        <v>699109</v>
      </c>
      <c r="H61" s="76">
        <v>690200</v>
      </c>
      <c r="I61" s="76">
        <v>8909</v>
      </c>
      <c r="J61" s="78">
        <v>2262.3000000000002</v>
      </c>
      <c r="M61" s="59"/>
      <c r="N61" s="59"/>
    </row>
    <row r="62" spans="1:14" x14ac:dyDescent="0.2">
      <c r="A62" s="79" t="s">
        <v>26</v>
      </c>
      <c r="B62" s="80">
        <v>43886.75</v>
      </c>
      <c r="C62" s="81">
        <v>50423</v>
      </c>
      <c r="D62" s="82">
        <v>49338</v>
      </c>
      <c r="E62" s="82">
        <v>1085</v>
      </c>
      <c r="F62" s="83">
        <v>128.92983717500002</v>
      </c>
      <c r="G62" s="81">
        <v>2212901</v>
      </c>
      <c r="H62" s="82">
        <v>2165284</v>
      </c>
      <c r="I62" s="82">
        <v>47617</v>
      </c>
      <c r="J62" s="84">
        <v>5658.3</v>
      </c>
      <c r="M62" s="59"/>
      <c r="N62" s="59"/>
    </row>
    <row r="63" spans="1:14" x14ac:dyDescent="0.2">
      <c r="A63" s="79" t="s">
        <v>27</v>
      </c>
      <c r="B63" s="80">
        <v>16404</v>
      </c>
      <c r="C63" s="81">
        <v>58313</v>
      </c>
      <c r="D63" s="82">
        <v>57243</v>
      </c>
      <c r="E63" s="82">
        <v>1070</v>
      </c>
      <c r="F63" s="83">
        <v>143.69280011100003</v>
      </c>
      <c r="G63" s="81">
        <v>956566</v>
      </c>
      <c r="H63" s="82">
        <v>939014</v>
      </c>
      <c r="I63" s="82">
        <v>17552</v>
      </c>
      <c r="J63" s="84">
        <v>2357.1</v>
      </c>
      <c r="M63" s="59"/>
      <c r="N63" s="59"/>
    </row>
    <row r="64" spans="1:14" x14ac:dyDescent="0.2">
      <c r="A64" s="79" t="s">
        <v>28</v>
      </c>
      <c r="B64" s="80">
        <v>670</v>
      </c>
      <c r="C64" s="81">
        <v>49755</v>
      </c>
      <c r="D64" s="82">
        <v>49055</v>
      </c>
      <c r="E64" s="82">
        <v>700</v>
      </c>
      <c r="F64" s="83">
        <v>126.961447423</v>
      </c>
      <c r="G64" s="81">
        <v>33336</v>
      </c>
      <c r="H64" s="82">
        <v>32867</v>
      </c>
      <c r="I64" s="82">
        <v>469</v>
      </c>
      <c r="J64" s="84">
        <v>85.1</v>
      </c>
      <c r="M64" s="59"/>
      <c r="N64" s="59"/>
    </row>
    <row r="65" spans="1:14" ht="13.5" thickBot="1" x14ac:dyDescent="0.25">
      <c r="A65" s="85" t="s">
        <v>29</v>
      </c>
      <c r="B65" s="86">
        <v>231</v>
      </c>
      <c r="C65" s="87">
        <v>239179</v>
      </c>
      <c r="D65" s="88">
        <v>236679</v>
      </c>
      <c r="E65" s="88">
        <v>2500</v>
      </c>
      <c r="F65" s="89">
        <v>689.92225960999997</v>
      </c>
      <c r="G65" s="87">
        <v>55251</v>
      </c>
      <c r="H65" s="88">
        <v>54673</v>
      </c>
      <c r="I65" s="88">
        <v>578</v>
      </c>
      <c r="J65" s="90">
        <v>159.4</v>
      </c>
      <c r="M65" s="59"/>
      <c r="N65" s="59"/>
    </row>
    <row r="66" spans="1:14" ht="13.5" thickBot="1" x14ac:dyDescent="0.25">
      <c r="A66" s="91" t="s">
        <v>39</v>
      </c>
      <c r="B66" s="92">
        <v>79010.25</v>
      </c>
      <c r="C66" s="93"/>
      <c r="D66" s="94"/>
      <c r="E66" s="94"/>
      <c r="F66" s="95"/>
      <c r="G66" s="96">
        <v>3957163</v>
      </c>
      <c r="H66" s="97">
        <v>3882038</v>
      </c>
      <c r="I66" s="97">
        <v>75125</v>
      </c>
      <c r="J66" s="98">
        <v>10522.2</v>
      </c>
      <c r="K66" s="59"/>
      <c r="M66" s="59"/>
      <c r="N66" s="59"/>
    </row>
    <row r="67" spans="1:14" x14ac:dyDescent="0.2">
      <c r="A67" s="73" t="s">
        <v>25</v>
      </c>
      <c r="B67" s="74">
        <v>40663</v>
      </c>
      <c r="C67" s="75">
        <v>39235</v>
      </c>
      <c r="D67" s="76">
        <v>38735</v>
      </c>
      <c r="E67" s="76">
        <v>500</v>
      </c>
      <c r="F67" s="77">
        <v>126.961447423</v>
      </c>
      <c r="G67" s="75">
        <v>1595413</v>
      </c>
      <c r="H67" s="76">
        <v>1575081</v>
      </c>
      <c r="I67" s="76">
        <v>20332</v>
      </c>
      <c r="J67" s="78">
        <v>5162.6000000000004</v>
      </c>
      <c r="M67" s="59"/>
      <c r="N67" s="59"/>
    </row>
    <row r="68" spans="1:14" x14ac:dyDescent="0.2">
      <c r="A68" s="79" t="s">
        <v>26</v>
      </c>
      <c r="B68" s="80">
        <v>95069.5</v>
      </c>
      <c r="C68" s="81">
        <v>50423</v>
      </c>
      <c r="D68" s="82">
        <v>49338</v>
      </c>
      <c r="E68" s="82">
        <v>1085</v>
      </c>
      <c r="F68" s="83">
        <v>128.92983717500002</v>
      </c>
      <c r="G68" s="81">
        <v>4793689</v>
      </c>
      <c r="H68" s="82">
        <v>4690539</v>
      </c>
      <c r="I68" s="82">
        <v>103150</v>
      </c>
      <c r="J68" s="84">
        <v>12257.3</v>
      </c>
      <c r="M68" s="59"/>
      <c r="N68" s="59"/>
    </row>
    <row r="69" spans="1:14" x14ac:dyDescent="0.2">
      <c r="A69" s="79" t="s">
        <v>27</v>
      </c>
      <c r="B69" s="80">
        <v>36112</v>
      </c>
      <c r="C69" s="81">
        <v>58313</v>
      </c>
      <c r="D69" s="82">
        <v>57243</v>
      </c>
      <c r="E69" s="82">
        <v>1070</v>
      </c>
      <c r="F69" s="83">
        <v>143.69280011100003</v>
      </c>
      <c r="G69" s="81">
        <v>2105799</v>
      </c>
      <c r="H69" s="82">
        <v>2067159</v>
      </c>
      <c r="I69" s="82">
        <v>38640</v>
      </c>
      <c r="J69" s="84">
        <v>5189</v>
      </c>
      <c r="M69" s="59"/>
      <c r="N69" s="59"/>
    </row>
    <row r="70" spans="1:14" x14ac:dyDescent="0.2">
      <c r="A70" s="79" t="s">
        <v>28</v>
      </c>
      <c r="B70" s="80">
        <v>1742</v>
      </c>
      <c r="C70" s="81">
        <v>49755</v>
      </c>
      <c r="D70" s="82">
        <v>49055</v>
      </c>
      <c r="E70" s="82">
        <v>700</v>
      </c>
      <c r="F70" s="83">
        <v>126.961447423</v>
      </c>
      <c r="G70" s="81">
        <v>86673</v>
      </c>
      <c r="H70" s="82">
        <v>85454</v>
      </c>
      <c r="I70" s="82">
        <v>1219</v>
      </c>
      <c r="J70" s="84">
        <v>221.2</v>
      </c>
      <c r="M70" s="59"/>
      <c r="N70" s="59"/>
    </row>
    <row r="71" spans="1:14" ht="13.5" thickBot="1" x14ac:dyDescent="0.25">
      <c r="A71" s="85" t="s">
        <v>29</v>
      </c>
      <c r="B71" s="86">
        <v>349</v>
      </c>
      <c r="C71" s="87">
        <v>239179</v>
      </c>
      <c r="D71" s="88">
        <v>236679</v>
      </c>
      <c r="E71" s="88">
        <v>2500</v>
      </c>
      <c r="F71" s="89">
        <v>689.92225960999997</v>
      </c>
      <c r="G71" s="87">
        <v>83474</v>
      </c>
      <c r="H71" s="88">
        <v>82601</v>
      </c>
      <c r="I71" s="88">
        <v>873</v>
      </c>
      <c r="J71" s="90">
        <v>240.8</v>
      </c>
      <c r="M71" s="59"/>
      <c r="N71" s="59"/>
    </row>
    <row r="72" spans="1:14" ht="13.5" thickBot="1" x14ac:dyDescent="0.25">
      <c r="A72" s="91" t="s">
        <v>40</v>
      </c>
      <c r="B72" s="92">
        <v>173935.5</v>
      </c>
      <c r="C72" s="93"/>
      <c r="D72" s="94"/>
      <c r="E72" s="94"/>
      <c r="F72" s="95"/>
      <c r="G72" s="96">
        <v>8665048</v>
      </c>
      <c r="H72" s="97">
        <v>8500834</v>
      </c>
      <c r="I72" s="97">
        <v>164214</v>
      </c>
      <c r="J72" s="98">
        <v>23070.9</v>
      </c>
      <c r="K72" s="59"/>
      <c r="M72" s="59"/>
      <c r="N72" s="59"/>
    </row>
    <row r="73" spans="1:14" x14ac:dyDescent="0.2">
      <c r="A73" s="73" t="s">
        <v>25</v>
      </c>
      <c r="B73" s="74">
        <v>22609</v>
      </c>
      <c r="C73" s="75">
        <v>39235</v>
      </c>
      <c r="D73" s="76">
        <v>38735</v>
      </c>
      <c r="E73" s="76">
        <v>500</v>
      </c>
      <c r="F73" s="77">
        <v>126.961447423</v>
      </c>
      <c r="G73" s="75">
        <v>887065</v>
      </c>
      <c r="H73" s="76">
        <v>875760</v>
      </c>
      <c r="I73" s="76">
        <v>11305</v>
      </c>
      <c r="J73" s="78">
        <v>2870.5</v>
      </c>
      <c r="M73" s="59"/>
      <c r="N73" s="59"/>
    </row>
    <row r="74" spans="1:14" x14ac:dyDescent="0.2">
      <c r="A74" s="79" t="s">
        <v>26</v>
      </c>
      <c r="B74" s="80">
        <v>53576</v>
      </c>
      <c r="C74" s="81">
        <v>50423</v>
      </c>
      <c r="D74" s="82">
        <v>49338</v>
      </c>
      <c r="E74" s="82">
        <v>1085</v>
      </c>
      <c r="F74" s="83">
        <v>128.92983717500002</v>
      </c>
      <c r="G74" s="81">
        <v>2701463</v>
      </c>
      <c r="H74" s="82">
        <v>2643333</v>
      </c>
      <c r="I74" s="82">
        <v>58130</v>
      </c>
      <c r="J74" s="84">
        <v>6907.5</v>
      </c>
      <c r="M74" s="59"/>
      <c r="N74" s="59"/>
    </row>
    <row r="75" spans="1:14" x14ac:dyDescent="0.2">
      <c r="A75" s="79" t="s">
        <v>27</v>
      </c>
      <c r="B75" s="80">
        <v>21893</v>
      </c>
      <c r="C75" s="81">
        <v>58313</v>
      </c>
      <c r="D75" s="82">
        <v>57243</v>
      </c>
      <c r="E75" s="82">
        <v>1070</v>
      </c>
      <c r="F75" s="83">
        <v>143.69280011100003</v>
      </c>
      <c r="G75" s="81">
        <v>1276647</v>
      </c>
      <c r="H75" s="82">
        <v>1253221</v>
      </c>
      <c r="I75" s="82">
        <v>23426</v>
      </c>
      <c r="J75" s="84">
        <v>3145.9</v>
      </c>
      <c r="M75" s="59"/>
      <c r="N75" s="59"/>
    </row>
    <row r="76" spans="1:14" x14ac:dyDescent="0.2">
      <c r="A76" s="79" t="s">
        <v>28</v>
      </c>
      <c r="B76" s="80">
        <v>607</v>
      </c>
      <c r="C76" s="81">
        <v>49755</v>
      </c>
      <c r="D76" s="82">
        <v>49055</v>
      </c>
      <c r="E76" s="82">
        <v>700</v>
      </c>
      <c r="F76" s="83">
        <v>126.961447423</v>
      </c>
      <c r="G76" s="81">
        <v>30201</v>
      </c>
      <c r="H76" s="82">
        <v>29776</v>
      </c>
      <c r="I76" s="82">
        <v>425</v>
      </c>
      <c r="J76" s="84">
        <v>77.099999999999994</v>
      </c>
      <c r="M76" s="59"/>
      <c r="N76" s="59"/>
    </row>
    <row r="77" spans="1:14" ht="13.5" thickBot="1" x14ac:dyDescent="0.25">
      <c r="A77" s="85" t="s">
        <v>29</v>
      </c>
      <c r="B77" s="86">
        <v>368</v>
      </c>
      <c r="C77" s="87">
        <v>239179</v>
      </c>
      <c r="D77" s="88">
        <v>236679</v>
      </c>
      <c r="E77" s="88">
        <v>2500</v>
      </c>
      <c r="F77" s="89">
        <v>689.92225960999997</v>
      </c>
      <c r="G77" s="87">
        <v>88018</v>
      </c>
      <c r="H77" s="88">
        <v>87098</v>
      </c>
      <c r="I77" s="88">
        <v>920</v>
      </c>
      <c r="J77" s="90">
        <v>253.9</v>
      </c>
      <c r="M77" s="59"/>
      <c r="N77" s="59"/>
    </row>
    <row r="78" spans="1:14" ht="13.5" thickBot="1" x14ac:dyDescent="0.25">
      <c r="A78" s="91" t="s">
        <v>41</v>
      </c>
      <c r="B78" s="92">
        <v>99053</v>
      </c>
      <c r="C78" s="93"/>
      <c r="D78" s="94"/>
      <c r="E78" s="94"/>
      <c r="F78" s="95"/>
      <c r="G78" s="96">
        <v>4983394</v>
      </c>
      <c r="H78" s="97">
        <v>4889188</v>
      </c>
      <c r="I78" s="97">
        <v>94206</v>
      </c>
      <c r="J78" s="98">
        <v>13254.9</v>
      </c>
      <c r="K78" s="59"/>
      <c r="M78" s="59"/>
      <c r="N78" s="59"/>
    </row>
    <row r="79" spans="1:14" x14ac:dyDescent="0.2">
      <c r="A79" s="73" t="s">
        <v>25</v>
      </c>
      <c r="B79" s="74">
        <v>20158.5</v>
      </c>
      <c r="C79" s="75">
        <v>39235</v>
      </c>
      <c r="D79" s="76">
        <v>38735</v>
      </c>
      <c r="E79" s="76">
        <v>500</v>
      </c>
      <c r="F79" s="77">
        <v>126.961447423</v>
      </c>
      <c r="G79" s="75">
        <v>790918</v>
      </c>
      <c r="H79" s="76">
        <v>780839</v>
      </c>
      <c r="I79" s="76">
        <v>10079</v>
      </c>
      <c r="J79" s="78">
        <v>2559.4</v>
      </c>
      <c r="M79" s="59"/>
      <c r="N79" s="59"/>
    </row>
    <row r="80" spans="1:14" x14ac:dyDescent="0.2">
      <c r="A80" s="79" t="s">
        <v>26</v>
      </c>
      <c r="B80" s="80">
        <v>48577.25</v>
      </c>
      <c r="C80" s="81">
        <v>50423</v>
      </c>
      <c r="D80" s="82">
        <v>49338</v>
      </c>
      <c r="E80" s="82">
        <v>1085</v>
      </c>
      <c r="F80" s="83">
        <v>128.92983717500002</v>
      </c>
      <c r="G80" s="81">
        <v>2449410</v>
      </c>
      <c r="H80" s="82">
        <v>2396704</v>
      </c>
      <c r="I80" s="82">
        <v>52706</v>
      </c>
      <c r="J80" s="84">
        <v>6263.1</v>
      </c>
      <c r="M80" s="59"/>
      <c r="N80" s="59"/>
    </row>
    <row r="81" spans="1:14" x14ac:dyDescent="0.2">
      <c r="A81" s="79" t="s">
        <v>27</v>
      </c>
      <c r="B81" s="80">
        <v>19015</v>
      </c>
      <c r="C81" s="81">
        <v>58313</v>
      </c>
      <c r="D81" s="82">
        <v>57243</v>
      </c>
      <c r="E81" s="82">
        <v>1070</v>
      </c>
      <c r="F81" s="83">
        <v>143.69280011100003</v>
      </c>
      <c r="G81" s="81">
        <v>1108822</v>
      </c>
      <c r="H81" s="82">
        <v>1088476</v>
      </c>
      <c r="I81" s="82">
        <v>20346</v>
      </c>
      <c r="J81" s="84">
        <v>2732.3</v>
      </c>
      <c r="M81" s="59"/>
      <c r="N81" s="59"/>
    </row>
    <row r="82" spans="1:14" x14ac:dyDescent="0.2">
      <c r="A82" s="79" t="s">
        <v>28</v>
      </c>
      <c r="B82" s="80">
        <v>767</v>
      </c>
      <c r="C82" s="81">
        <v>49755</v>
      </c>
      <c r="D82" s="82">
        <v>49055</v>
      </c>
      <c r="E82" s="82">
        <v>700</v>
      </c>
      <c r="F82" s="83">
        <v>126.961447423</v>
      </c>
      <c r="G82" s="81">
        <v>38162</v>
      </c>
      <c r="H82" s="82">
        <v>37625</v>
      </c>
      <c r="I82" s="82">
        <v>537</v>
      </c>
      <c r="J82" s="84">
        <v>97.4</v>
      </c>
      <c r="M82" s="59"/>
      <c r="N82" s="59"/>
    </row>
    <row r="83" spans="1:14" ht="13.5" thickBot="1" x14ac:dyDescent="0.25">
      <c r="A83" s="85" t="s">
        <v>29</v>
      </c>
      <c r="B83" s="86">
        <v>294</v>
      </c>
      <c r="C83" s="87">
        <v>239179</v>
      </c>
      <c r="D83" s="88">
        <v>236679</v>
      </c>
      <c r="E83" s="88">
        <v>2500</v>
      </c>
      <c r="F83" s="89">
        <v>689.92225960999997</v>
      </c>
      <c r="G83" s="87">
        <v>70319</v>
      </c>
      <c r="H83" s="88">
        <v>69584</v>
      </c>
      <c r="I83" s="88">
        <v>735</v>
      </c>
      <c r="J83" s="90">
        <v>202.8</v>
      </c>
      <c r="M83" s="59"/>
      <c r="N83" s="59"/>
    </row>
    <row r="84" spans="1:14" ht="13.5" thickBot="1" x14ac:dyDescent="0.25">
      <c r="A84" s="91" t="s">
        <v>42</v>
      </c>
      <c r="B84" s="92">
        <v>88811.75</v>
      </c>
      <c r="C84" s="93"/>
      <c r="D84" s="94"/>
      <c r="E84" s="94"/>
      <c r="F84" s="95"/>
      <c r="G84" s="96">
        <v>4457631</v>
      </c>
      <c r="H84" s="97">
        <v>4373228</v>
      </c>
      <c r="I84" s="97">
        <v>84403</v>
      </c>
      <c r="J84" s="98">
        <v>11855</v>
      </c>
      <c r="K84" s="59"/>
      <c r="M84" s="59"/>
      <c r="N84" s="59"/>
    </row>
    <row r="85" spans="1:14" x14ac:dyDescent="0.2">
      <c r="A85" s="73" t="s">
        <v>25</v>
      </c>
      <c r="B85" s="74">
        <v>39469.5</v>
      </c>
      <c r="C85" s="75">
        <v>39235</v>
      </c>
      <c r="D85" s="76">
        <v>38735</v>
      </c>
      <c r="E85" s="76">
        <v>500</v>
      </c>
      <c r="F85" s="77">
        <v>126.961447423</v>
      </c>
      <c r="G85" s="75">
        <v>1548586</v>
      </c>
      <c r="H85" s="76">
        <v>1528851</v>
      </c>
      <c r="I85" s="76">
        <v>19735</v>
      </c>
      <c r="J85" s="78">
        <v>5011.1000000000004</v>
      </c>
      <c r="M85" s="59"/>
      <c r="N85" s="59"/>
    </row>
    <row r="86" spans="1:14" x14ac:dyDescent="0.2">
      <c r="A86" s="79" t="s">
        <v>26</v>
      </c>
      <c r="B86" s="80">
        <v>102415</v>
      </c>
      <c r="C86" s="81">
        <v>50423</v>
      </c>
      <c r="D86" s="82">
        <v>49338</v>
      </c>
      <c r="E86" s="82">
        <v>1085</v>
      </c>
      <c r="F86" s="83">
        <v>128.92983717500002</v>
      </c>
      <c r="G86" s="81">
        <v>5164071</v>
      </c>
      <c r="H86" s="82">
        <v>5052951</v>
      </c>
      <c r="I86" s="82">
        <v>111120</v>
      </c>
      <c r="J86" s="84">
        <v>13204.3</v>
      </c>
      <c r="M86" s="59"/>
      <c r="N86" s="59"/>
    </row>
    <row r="87" spans="1:14" x14ac:dyDescent="0.2">
      <c r="A87" s="79" t="s">
        <v>27</v>
      </c>
      <c r="B87" s="80">
        <v>37044</v>
      </c>
      <c r="C87" s="81">
        <v>58313</v>
      </c>
      <c r="D87" s="82">
        <v>57243</v>
      </c>
      <c r="E87" s="82">
        <v>1070</v>
      </c>
      <c r="F87" s="83">
        <v>143.69280011100003</v>
      </c>
      <c r="G87" s="81">
        <v>2160147</v>
      </c>
      <c r="H87" s="82">
        <v>2120510</v>
      </c>
      <c r="I87" s="82">
        <v>39637</v>
      </c>
      <c r="J87" s="84">
        <v>5323</v>
      </c>
      <c r="M87" s="59"/>
      <c r="N87" s="59"/>
    </row>
    <row r="88" spans="1:14" x14ac:dyDescent="0.2">
      <c r="A88" s="79" t="s">
        <v>28</v>
      </c>
      <c r="B88" s="80">
        <v>892</v>
      </c>
      <c r="C88" s="81">
        <v>49755</v>
      </c>
      <c r="D88" s="82">
        <v>49055</v>
      </c>
      <c r="E88" s="82">
        <v>700</v>
      </c>
      <c r="F88" s="83">
        <v>126.961447423</v>
      </c>
      <c r="G88" s="81">
        <v>44381</v>
      </c>
      <c r="H88" s="82">
        <v>43757</v>
      </c>
      <c r="I88" s="82">
        <v>624</v>
      </c>
      <c r="J88" s="84">
        <v>113.2</v>
      </c>
      <c r="M88" s="59"/>
      <c r="N88" s="59"/>
    </row>
    <row r="89" spans="1:14" ht="13.5" thickBot="1" x14ac:dyDescent="0.25">
      <c r="A89" s="85" t="s">
        <v>29</v>
      </c>
      <c r="B89" s="86">
        <v>661</v>
      </c>
      <c r="C89" s="87">
        <v>239179</v>
      </c>
      <c r="D89" s="88">
        <v>236679</v>
      </c>
      <c r="E89" s="88">
        <v>2500</v>
      </c>
      <c r="F89" s="89">
        <v>689.92225960999997</v>
      </c>
      <c r="G89" s="87">
        <v>158098</v>
      </c>
      <c r="H89" s="88">
        <v>156445</v>
      </c>
      <c r="I89" s="88">
        <v>1653</v>
      </c>
      <c r="J89" s="90">
        <v>456</v>
      </c>
      <c r="M89" s="59"/>
      <c r="N89" s="59"/>
    </row>
    <row r="90" spans="1:14" ht="13.5" thickBot="1" x14ac:dyDescent="0.25">
      <c r="A90" s="91" t="s">
        <v>43</v>
      </c>
      <c r="B90" s="92">
        <v>180481.5</v>
      </c>
      <c r="C90" s="93"/>
      <c r="D90" s="94"/>
      <c r="E90" s="94"/>
      <c r="F90" s="95"/>
      <c r="G90" s="96">
        <v>9075283</v>
      </c>
      <c r="H90" s="97">
        <v>8902514</v>
      </c>
      <c r="I90" s="97">
        <v>172769</v>
      </c>
      <c r="J90" s="98">
        <v>24107.599999999999</v>
      </c>
      <c r="K90" s="59"/>
      <c r="M90" s="59"/>
      <c r="N90" s="59"/>
    </row>
    <row r="91" spans="1:14" x14ac:dyDescent="0.2">
      <c r="A91" s="73" t="s">
        <v>25</v>
      </c>
      <c r="B91" s="74">
        <v>358578.5</v>
      </c>
      <c r="C91" s="75">
        <v>39235</v>
      </c>
      <c r="D91" s="76">
        <v>38735</v>
      </c>
      <c r="E91" s="76">
        <v>500</v>
      </c>
      <c r="F91" s="77">
        <v>126.961447423</v>
      </c>
      <c r="G91" s="75">
        <v>14068830</v>
      </c>
      <c r="H91" s="76">
        <v>13889539</v>
      </c>
      <c r="I91" s="76">
        <v>179291</v>
      </c>
      <c r="J91" s="78">
        <v>45525.700000000004</v>
      </c>
      <c r="M91" s="59"/>
      <c r="N91" s="59"/>
    </row>
    <row r="92" spans="1:14" x14ac:dyDescent="0.2">
      <c r="A92" s="79" t="s">
        <v>26</v>
      </c>
      <c r="B92" s="80">
        <v>880185.5</v>
      </c>
      <c r="C92" s="81">
        <v>50423</v>
      </c>
      <c r="D92" s="82">
        <v>49338</v>
      </c>
      <c r="E92" s="82">
        <v>1085</v>
      </c>
      <c r="F92" s="83">
        <v>128.92983717500002</v>
      </c>
      <c r="G92" s="81">
        <v>44381592</v>
      </c>
      <c r="H92" s="82">
        <v>43426591</v>
      </c>
      <c r="I92" s="82">
        <v>955001</v>
      </c>
      <c r="J92" s="84">
        <v>113482.1</v>
      </c>
      <c r="M92" s="59"/>
      <c r="N92" s="59"/>
    </row>
    <row r="93" spans="1:14" x14ac:dyDescent="0.2">
      <c r="A93" s="79" t="s">
        <v>27</v>
      </c>
      <c r="B93" s="80">
        <v>324518</v>
      </c>
      <c r="C93" s="81">
        <v>58313</v>
      </c>
      <c r="D93" s="82">
        <v>57243</v>
      </c>
      <c r="E93" s="82">
        <v>1070</v>
      </c>
      <c r="F93" s="83">
        <v>143.69280011100003</v>
      </c>
      <c r="G93" s="81">
        <v>18923619</v>
      </c>
      <c r="H93" s="82">
        <v>18576385</v>
      </c>
      <c r="I93" s="82">
        <v>347234</v>
      </c>
      <c r="J93" s="84">
        <v>46630.8</v>
      </c>
      <c r="M93" s="59"/>
      <c r="N93" s="59"/>
    </row>
    <row r="94" spans="1:14" x14ac:dyDescent="0.2">
      <c r="A94" s="79" t="s">
        <v>28</v>
      </c>
      <c r="B94" s="80">
        <v>14175</v>
      </c>
      <c r="C94" s="81">
        <v>49755</v>
      </c>
      <c r="D94" s="82">
        <v>49055</v>
      </c>
      <c r="E94" s="82">
        <v>700</v>
      </c>
      <c r="F94" s="83">
        <v>126.961447423</v>
      </c>
      <c r="G94" s="81">
        <v>705278</v>
      </c>
      <c r="H94" s="82">
        <v>695354</v>
      </c>
      <c r="I94" s="82">
        <v>9924</v>
      </c>
      <c r="J94" s="84">
        <v>1799.6999999999998</v>
      </c>
      <c r="M94" s="59"/>
      <c r="N94" s="59"/>
    </row>
    <row r="95" spans="1:14" ht="13.5" thickBot="1" x14ac:dyDescent="0.25">
      <c r="A95" s="85" t="s">
        <v>29</v>
      </c>
      <c r="B95" s="86">
        <v>4794</v>
      </c>
      <c r="C95" s="87">
        <v>239179</v>
      </c>
      <c r="D95" s="88">
        <v>236679</v>
      </c>
      <c r="E95" s="88">
        <v>2500</v>
      </c>
      <c r="F95" s="89">
        <v>689.92225960999997</v>
      </c>
      <c r="G95" s="87">
        <v>1146629</v>
      </c>
      <c r="H95" s="88">
        <v>1134641</v>
      </c>
      <c r="I95" s="88">
        <v>11988</v>
      </c>
      <c r="J95" s="90">
        <v>3307.5</v>
      </c>
      <c r="M95" s="59"/>
      <c r="N95" s="59"/>
    </row>
    <row r="96" spans="1:14" ht="13.5" thickBot="1" x14ac:dyDescent="0.25">
      <c r="A96" s="99" t="s">
        <v>61</v>
      </c>
      <c r="B96" s="100">
        <v>1582251</v>
      </c>
      <c r="C96" s="101"/>
      <c r="D96" s="102"/>
      <c r="E96" s="102"/>
      <c r="F96" s="103"/>
      <c r="G96" s="104">
        <v>79225948</v>
      </c>
      <c r="H96" s="105">
        <v>77722510</v>
      </c>
      <c r="I96" s="105">
        <v>1503438</v>
      </c>
      <c r="J96" s="106">
        <v>210745.8</v>
      </c>
      <c r="K96" s="59"/>
      <c r="M96" s="59"/>
      <c r="N96" s="59"/>
    </row>
    <row r="97" spans="1:14" x14ac:dyDescent="0.2">
      <c r="I97" s="107"/>
      <c r="J97" s="108"/>
    </row>
    <row r="98" spans="1:14" x14ac:dyDescent="0.2">
      <c r="A98" s="109"/>
      <c r="H98" s="110"/>
      <c r="I98" s="110"/>
      <c r="J98" s="110"/>
    </row>
    <row r="99" spans="1:14" s="110" customFormat="1" x14ac:dyDescent="0.2">
      <c r="B99" s="108"/>
      <c r="G99" s="111"/>
      <c r="H99" s="111"/>
      <c r="I99" s="111"/>
      <c r="J99" s="111"/>
      <c r="K99" s="107"/>
      <c r="L99" s="59"/>
      <c r="M99" s="107"/>
      <c r="N99" s="107"/>
    </row>
    <row r="100" spans="1:14" s="110" customFormat="1" x14ac:dyDescent="0.2">
      <c r="B100" s="108"/>
      <c r="G100" s="111"/>
      <c r="H100" s="111"/>
      <c r="I100" s="111"/>
      <c r="J100" s="111"/>
      <c r="K100" s="107"/>
      <c r="L100" s="59"/>
      <c r="M100" s="107"/>
      <c r="N100" s="107"/>
    </row>
    <row r="101" spans="1:14" s="110" customFormat="1" x14ac:dyDescent="0.2">
      <c r="B101" s="108"/>
      <c r="G101" s="111"/>
      <c r="H101" s="111"/>
      <c r="I101" s="111"/>
      <c r="J101" s="111"/>
      <c r="K101" s="107"/>
      <c r="L101" s="59"/>
      <c r="M101" s="107"/>
      <c r="N101" s="107"/>
    </row>
  </sheetData>
  <mergeCells count="6">
    <mergeCell ref="A1:J1"/>
    <mergeCell ref="A3:A6"/>
    <mergeCell ref="C3:F3"/>
    <mergeCell ref="G3:J3"/>
    <mergeCell ref="F4:F5"/>
    <mergeCell ref="J4:J5"/>
  </mergeCells>
  <pageMargins left="0.70866141732283472" right="0.70866141732283472" top="0.78740157480314965" bottom="0.78740157480314965" header="0.31496062992125984" footer="0.31496062992125984"/>
  <pageSetup paperSize="9" scale="59" orientation="portrait" horizontalDpi="4294967293" r:id="rId1"/>
  <headerFooter>
    <oddHeader>&amp;RPříloha č. 1
Tabulka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4" workbookViewId="0">
      <selection activeCell="D47" sqref="D47"/>
    </sheetView>
  </sheetViews>
  <sheetFormatPr defaultRowHeight="12.75" x14ac:dyDescent="0.2"/>
  <cols>
    <col min="1" max="1" width="3.85546875" bestFit="1" customWidth="1"/>
    <col min="2" max="2" width="25.7109375" customWidth="1"/>
    <col min="3" max="3" width="15.42578125" customWidth="1"/>
    <col min="4" max="4" width="15.42578125" bestFit="1" customWidth="1"/>
    <col min="5" max="5" width="15.140625" customWidth="1"/>
    <col min="6" max="6" width="11.42578125" bestFit="1" customWidth="1"/>
    <col min="7" max="7" width="16" customWidth="1"/>
    <col min="8" max="8" width="11.7109375" bestFit="1" customWidth="1"/>
    <col min="9" max="10" width="13.85546875" bestFit="1" customWidth="1"/>
    <col min="11" max="11" width="9.140625" customWidth="1"/>
    <col min="12" max="12" width="3.85546875" bestFit="1" customWidth="1"/>
    <col min="13" max="13" width="24.42578125" customWidth="1"/>
    <col min="14" max="14" width="15.140625" customWidth="1"/>
    <col min="15" max="15" width="17.28515625" customWidth="1"/>
    <col min="16" max="16" width="15.42578125" bestFit="1" customWidth="1"/>
    <col min="17" max="17" width="11.42578125" bestFit="1" customWidth="1"/>
    <col min="18" max="18" width="15.5703125" customWidth="1"/>
    <col min="19" max="19" width="11.7109375" bestFit="1" customWidth="1"/>
    <col min="20" max="20" width="13.85546875" bestFit="1" customWidth="1"/>
    <col min="21" max="21" width="15.42578125" bestFit="1" customWidth="1"/>
  </cols>
  <sheetData>
    <row r="1" spans="1:21" ht="21.75" thickBot="1" x14ac:dyDescent="0.4">
      <c r="B1" s="112" t="s">
        <v>79</v>
      </c>
      <c r="M1" s="112" t="s">
        <v>80</v>
      </c>
    </row>
    <row r="2" spans="1:21" ht="18.75" thickBot="1" x14ac:dyDescent="0.3">
      <c r="A2" s="113"/>
      <c r="B2" s="114"/>
      <c r="C2" s="115" t="s">
        <v>62</v>
      </c>
      <c r="D2" s="115"/>
      <c r="E2" s="115"/>
      <c r="F2" s="115"/>
      <c r="G2" s="116" t="s">
        <v>63</v>
      </c>
      <c r="H2" s="117"/>
      <c r="I2" s="118"/>
      <c r="J2" s="119" t="s">
        <v>64</v>
      </c>
      <c r="L2" s="113"/>
      <c r="M2" s="114"/>
      <c r="N2" s="116" t="s">
        <v>62</v>
      </c>
      <c r="O2" s="115"/>
      <c r="P2" s="115"/>
      <c r="Q2" s="120"/>
      <c r="R2" s="116" t="s">
        <v>63</v>
      </c>
      <c r="S2" s="117"/>
      <c r="T2" s="117"/>
      <c r="U2" s="121" t="s">
        <v>64</v>
      </c>
    </row>
    <row r="3" spans="1:21" ht="18.75" thickBot="1" x14ac:dyDescent="0.3">
      <c r="A3" s="122"/>
      <c r="B3" s="123" t="s">
        <v>8</v>
      </c>
      <c r="C3" s="118" t="s">
        <v>50</v>
      </c>
      <c r="D3" s="124" t="s">
        <v>65</v>
      </c>
      <c r="E3" s="125" t="s">
        <v>66</v>
      </c>
      <c r="F3" s="126"/>
      <c r="G3" s="124" t="s">
        <v>67</v>
      </c>
      <c r="H3" s="124" t="s">
        <v>68</v>
      </c>
      <c r="I3" s="124" t="s">
        <v>52</v>
      </c>
      <c r="J3" s="118" t="s">
        <v>69</v>
      </c>
      <c r="L3" s="122"/>
      <c r="M3" s="127" t="s">
        <v>8</v>
      </c>
      <c r="N3" s="124" t="s">
        <v>50</v>
      </c>
      <c r="O3" s="124" t="s">
        <v>65</v>
      </c>
      <c r="P3" s="125" t="s">
        <v>66</v>
      </c>
      <c r="Q3" s="128"/>
      <c r="R3" s="124" t="s">
        <v>67</v>
      </c>
      <c r="S3" s="124" t="s">
        <v>68</v>
      </c>
      <c r="T3" s="124" t="s">
        <v>52</v>
      </c>
      <c r="U3" s="118" t="s">
        <v>69</v>
      </c>
    </row>
    <row r="4" spans="1:21" ht="18.75" thickBot="1" x14ac:dyDescent="0.3">
      <c r="A4" s="122"/>
      <c r="B4" s="123"/>
      <c r="C4" s="129" t="s">
        <v>55</v>
      </c>
      <c r="D4" s="130" t="s">
        <v>55</v>
      </c>
      <c r="E4" s="131" t="s">
        <v>70</v>
      </c>
      <c r="F4" s="132" t="s">
        <v>71</v>
      </c>
      <c r="G4" s="130" t="s">
        <v>72</v>
      </c>
      <c r="H4" s="130" t="s">
        <v>73</v>
      </c>
      <c r="I4" s="130"/>
      <c r="J4" s="129" t="s">
        <v>74</v>
      </c>
      <c r="L4" s="122"/>
      <c r="M4" s="127"/>
      <c r="N4" s="130" t="s">
        <v>55</v>
      </c>
      <c r="O4" s="130" t="s">
        <v>55</v>
      </c>
      <c r="P4" s="131" t="s">
        <v>70</v>
      </c>
      <c r="Q4" s="131" t="s">
        <v>71</v>
      </c>
      <c r="R4" s="130" t="s">
        <v>72</v>
      </c>
      <c r="S4" s="130" t="s">
        <v>73</v>
      </c>
      <c r="T4" s="130"/>
      <c r="U4" s="129" t="s">
        <v>74</v>
      </c>
    </row>
    <row r="5" spans="1:21" ht="18" x14ac:dyDescent="0.25">
      <c r="A5" s="133">
        <v>1</v>
      </c>
      <c r="B5" s="134" t="s">
        <v>30</v>
      </c>
      <c r="C5" s="135">
        <v>8634385</v>
      </c>
      <c r="D5" s="136">
        <v>6275199</v>
      </c>
      <c r="E5" s="137">
        <v>6180987</v>
      </c>
      <c r="F5" s="138">
        <v>94212</v>
      </c>
      <c r="G5" s="139">
        <v>2133568</v>
      </c>
      <c r="H5" s="137">
        <v>61810</v>
      </c>
      <c r="I5" s="140">
        <v>163808</v>
      </c>
      <c r="J5" s="141">
        <v>22922.1</v>
      </c>
      <c r="K5" s="142"/>
      <c r="L5" s="133">
        <v>1</v>
      </c>
      <c r="M5" s="143" t="s">
        <v>30</v>
      </c>
      <c r="N5" s="144">
        <v>8395863</v>
      </c>
      <c r="O5" s="136">
        <v>6107713</v>
      </c>
      <c r="P5" s="137">
        <v>6016422</v>
      </c>
      <c r="Q5" s="138">
        <v>91291</v>
      </c>
      <c r="R5" s="139">
        <v>2076617</v>
      </c>
      <c r="S5" s="137">
        <v>60164</v>
      </c>
      <c r="T5" s="140">
        <v>151369</v>
      </c>
      <c r="U5" s="145">
        <v>22421.9</v>
      </c>
    </row>
    <row r="6" spans="1:21" ht="18" x14ac:dyDescent="0.25">
      <c r="A6" s="146">
        <v>2</v>
      </c>
      <c r="B6" s="147" t="s">
        <v>75</v>
      </c>
      <c r="C6" s="148">
        <v>9469233</v>
      </c>
      <c r="D6" s="149">
        <v>6881355</v>
      </c>
      <c r="E6" s="150">
        <v>6792867</v>
      </c>
      <c r="F6" s="151">
        <v>88488</v>
      </c>
      <c r="G6" s="152">
        <v>2339660</v>
      </c>
      <c r="H6" s="150">
        <v>67929</v>
      </c>
      <c r="I6" s="153">
        <v>180289</v>
      </c>
      <c r="J6" s="154">
        <v>25336.9</v>
      </c>
      <c r="L6" s="146">
        <v>2</v>
      </c>
      <c r="M6" s="155" t="s">
        <v>75</v>
      </c>
      <c r="N6" s="156">
        <v>9217260</v>
      </c>
      <c r="O6" s="149">
        <v>6698513</v>
      </c>
      <c r="P6" s="150">
        <v>6612769</v>
      </c>
      <c r="Q6" s="151">
        <v>85744</v>
      </c>
      <c r="R6" s="152">
        <v>2277489</v>
      </c>
      <c r="S6" s="150">
        <v>66127</v>
      </c>
      <c r="T6" s="153">
        <v>175131</v>
      </c>
      <c r="U6" s="157">
        <v>24767</v>
      </c>
    </row>
    <row r="7" spans="1:21" ht="18" x14ac:dyDescent="0.25">
      <c r="A7" s="146">
        <v>3</v>
      </c>
      <c r="B7" s="147" t="s">
        <v>32</v>
      </c>
      <c r="C7" s="148">
        <v>5057581</v>
      </c>
      <c r="D7" s="149">
        <v>3675903</v>
      </c>
      <c r="E7" s="150">
        <v>3630207</v>
      </c>
      <c r="F7" s="151">
        <v>45696</v>
      </c>
      <c r="G7" s="152">
        <v>1249807</v>
      </c>
      <c r="H7" s="150">
        <v>36302</v>
      </c>
      <c r="I7" s="153">
        <v>95569</v>
      </c>
      <c r="J7" s="154">
        <v>13443.3</v>
      </c>
      <c r="L7" s="146">
        <v>3</v>
      </c>
      <c r="M7" s="155" t="s">
        <v>32</v>
      </c>
      <c r="N7" s="156">
        <v>5057573</v>
      </c>
      <c r="O7" s="149">
        <v>3676402</v>
      </c>
      <c r="P7" s="150">
        <v>3632123</v>
      </c>
      <c r="Q7" s="151">
        <v>44279</v>
      </c>
      <c r="R7" s="152">
        <v>1249973</v>
      </c>
      <c r="S7" s="150">
        <v>36321</v>
      </c>
      <c r="T7" s="153">
        <v>94877</v>
      </c>
      <c r="U7" s="157">
        <v>13511.300000000001</v>
      </c>
    </row>
    <row r="8" spans="1:21" ht="18" x14ac:dyDescent="0.25">
      <c r="A8" s="146">
        <v>4</v>
      </c>
      <c r="B8" s="147" t="s">
        <v>33</v>
      </c>
      <c r="C8" s="148">
        <v>4323660</v>
      </c>
      <c r="D8" s="149">
        <v>3142174</v>
      </c>
      <c r="E8" s="150">
        <v>3116604</v>
      </c>
      <c r="F8" s="151">
        <v>25570</v>
      </c>
      <c r="G8" s="152">
        <v>1068339</v>
      </c>
      <c r="H8" s="150">
        <v>31166</v>
      </c>
      <c r="I8" s="153">
        <v>81981</v>
      </c>
      <c r="J8" s="154">
        <v>11498.3</v>
      </c>
      <c r="L8" s="146">
        <v>4</v>
      </c>
      <c r="M8" s="155" t="s">
        <v>33</v>
      </c>
      <c r="N8" s="156">
        <v>4273557</v>
      </c>
      <c r="O8" s="149">
        <v>3105885</v>
      </c>
      <c r="P8" s="150">
        <v>3081108</v>
      </c>
      <c r="Q8" s="151">
        <v>24777</v>
      </c>
      <c r="R8" s="152">
        <v>1056000</v>
      </c>
      <c r="S8" s="150">
        <v>30811</v>
      </c>
      <c r="T8" s="153">
        <v>80861</v>
      </c>
      <c r="U8" s="157">
        <v>11419.23</v>
      </c>
    </row>
    <row r="9" spans="1:21" ht="18" x14ac:dyDescent="0.25">
      <c r="A9" s="146">
        <v>5</v>
      </c>
      <c r="B9" s="147" t="s">
        <v>34</v>
      </c>
      <c r="C9" s="148">
        <v>2240037</v>
      </c>
      <c r="D9" s="149">
        <v>1627872</v>
      </c>
      <c r="E9" s="150">
        <v>1606396</v>
      </c>
      <c r="F9" s="151">
        <v>21476</v>
      </c>
      <c r="G9" s="152">
        <v>553476</v>
      </c>
      <c r="H9" s="150">
        <v>16064</v>
      </c>
      <c r="I9" s="153">
        <v>42625</v>
      </c>
      <c r="J9" s="154">
        <v>5946.6</v>
      </c>
      <c r="L9" s="146">
        <v>5</v>
      </c>
      <c r="M9" s="155" t="s">
        <v>34</v>
      </c>
      <c r="N9" s="156">
        <v>2241543</v>
      </c>
      <c r="O9" s="149">
        <v>1629803</v>
      </c>
      <c r="P9" s="150">
        <v>1608993</v>
      </c>
      <c r="Q9" s="151">
        <v>20810</v>
      </c>
      <c r="R9" s="152">
        <v>554131</v>
      </c>
      <c r="S9" s="150">
        <v>16091</v>
      </c>
      <c r="T9" s="153">
        <v>41518</v>
      </c>
      <c r="U9" s="157">
        <v>5982.8</v>
      </c>
    </row>
    <row r="10" spans="1:21" ht="18" x14ac:dyDescent="0.25">
      <c r="A10" s="146">
        <v>6</v>
      </c>
      <c r="B10" s="147" t="s">
        <v>35</v>
      </c>
      <c r="C10" s="148">
        <v>6559452</v>
      </c>
      <c r="D10" s="149">
        <v>4766880</v>
      </c>
      <c r="E10" s="150">
        <v>4705241</v>
      </c>
      <c r="F10" s="151">
        <v>61639</v>
      </c>
      <c r="G10" s="152">
        <v>1620740</v>
      </c>
      <c r="H10" s="150">
        <v>47052</v>
      </c>
      <c r="I10" s="153">
        <v>124780</v>
      </c>
      <c r="J10" s="154">
        <v>17376.5</v>
      </c>
      <c r="L10" s="146">
        <v>6</v>
      </c>
      <c r="M10" s="155" t="s">
        <v>35</v>
      </c>
      <c r="N10" s="156">
        <v>6529137</v>
      </c>
      <c r="O10" s="149">
        <v>4745037</v>
      </c>
      <c r="P10" s="150">
        <v>4685309</v>
      </c>
      <c r="Q10" s="151">
        <v>59728</v>
      </c>
      <c r="R10" s="152">
        <v>1613310</v>
      </c>
      <c r="S10" s="150">
        <v>46853</v>
      </c>
      <c r="T10" s="153">
        <v>123937</v>
      </c>
      <c r="U10" s="157">
        <v>17377.370000000003</v>
      </c>
    </row>
    <row r="11" spans="1:21" ht="18" x14ac:dyDescent="0.25">
      <c r="A11" s="158">
        <v>7</v>
      </c>
      <c r="B11" s="159" t="s">
        <v>36</v>
      </c>
      <c r="C11" s="148">
        <v>3374393</v>
      </c>
      <c r="D11" s="149">
        <v>2452261</v>
      </c>
      <c r="E11" s="150">
        <v>2424707</v>
      </c>
      <c r="F11" s="151">
        <v>27554</v>
      </c>
      <c r="G11" s="152">
        <v>833769</v>
      </c>
      <c r="H11" s="150">
        <v>24247</v>
      </c>
      <c r="I11" s="160">
        <v>64116</v>
      </c>
      <c r="J11" s="161">
        <v>8986.5</v>
      </c>
      <c r="L11" s="158">
        <v>7</v>
      </c>
      <c r="M11" s="162" t="s">
        <v>36</v>
      </c>
      <c r="N11" s="156">
        <v>3352057</v>
      </c>
      <c r="O11" s="149">
        <v>2436162</v>
      </c>
      <c r="P11" s="150">
        <v>2409462</v>
      </c>
      <c r="Q11" s="151">
        <v>26700</v>
      </c>
      <c r="R11" s="152">
        <v>828293</v>
      </c>
      <c r="S11" s="150">
        <v>24095</v>
      </c>
      <c r="T11" s="160">
        <v>63507</v>
      </c>
      <c r="U11" s="157">
        <v>8974.7999999999993</v>
      </c>
    </row>
    <row r="12" spans="1:21" ht="18" x14ac:dyDescent="0.25">
      <c r="A12" s="146">
        <v>8</v>
      </c>
      <c r="B12" s="147" t="s">
        <v>37</v>
      </c>
      <c r="C12" s="148">
        <v>4350492</v>
      </c>
      <c r="D12" s="149">
        <v>3161975</v>
      </c>
      <c r="E12" s="150">
        <v>3113244</v>
      </c>
      <c r="F12" s="151">
        <v>48731</v>
      </c>
      <c r="G12" s="152">
        <v>1075073</v>
      </c>
      <c r="H12" s="150">
        <v>31132</v>
      </c>
      <c r="I12" s="153">
        <v>82312</v>
      </c>
      <c r="J12" s="154">
        <v>11568.9</v>
      </c>
      <c r="L12" s="146">
        <v>8</v>
      </c>
      <c r="M12" s="155" t="s">
        <v>37</v>
      </c>
      <c r="N12" s="156">
        <v>4323211</v>
      </c>
      <c r="O12" s="149">
        <v>3142269</v>
      </c>
      <c r="P12" s="150">
        <v>3095049</v>
      </c>
      <c r="Q12" s="151">
        <v>47220</v>
      </c>
      <c r="R12" s="152">
        <v>1068368</v>
      </c>
      <c r="S12" s="150">
        <v>30951</v>
      </c>
      <c r="T12" s="153">
        <v>81623</v>
      </c>
      <c r="U12" s="157">
        <v>11561.7</v>
      </c>
    </row>
    <row r="13" spans="1:21" ht="18" x14ac:dyDescent="0.25">
      <c r="A13" s="146">
        <v>9</v>
      </c>
      <c r="B13" s="147" t="s">
        <v>38</v>
      </c>
      <c r="C13" s="148">
        <v>4078196</v>
      </c>
      <c r="D13" s="149">
        <v>2963970</v>
      </c>
      <c r="E13" s="150">
        <v>2923494</v>
      </c>
      <c r="F13" s="151">
        <v>40476</v>
      </c>
      <c r="G13" s="152">
        <v>1007750</v>
      </c>
      <c r="H13" s="150">
        <v>29235</v>
      </c>
      <c r="I13" s="153">
        <v>77241</v>
      </c>
      <c r="J13" s="154">
        <v>10856.1</v>
      </c>
      <c r="L13" s="146">
        <v>9</v>
      </c>
      <c r="M13" s="155" t="s">
        <v>38</v>
      </c>
      <c r="N13" s="156">
        <v>4062145</v>
      </c>
      <c r="O13" s="149">
        <v>2952386</v>
      </c>
      <c r="P13" s="150">
        <v>2913165</v>
      </c>
      <c r="Q13" s="151">
        <v>39221</v>
      </c>
      <c r="R13" s="152">
        <v>1003808</v>
      </c>
      <c r="S13" s="150">
        <v>29132</v>
      </c>
      <c r="T13" s="153">
        <v>76819</v>
      </c>
      <c r="U13" s="157">
        <v>10866.8</v>
      </c>
    </row>
    <row r="14" spans="1:21" ht="18" x14ac:dyDescent="0.25">
      <c r="A14" s="146">
        <v>10</v>
      </c>
      <c r="B14" s="147" t="s">
        <v>39</v>
      </c>
      <c r="C14" s="148">
        <v>3957163</v>
      </c>
      <c r="D14" s="149">
        <v>2875903</v>
      </c>
      <c r="E14" s="150">
        <v>2832820</v>
      </c>
      <c r="F14" s="151">
        <v>43083</v>
      </c>
      <c r="G14" s="152">
        <v>977807</v>
      </c>
      <c r="H14" s="150">
        <v>28328</v>
      </c>
      <c r="I14" s="153">
        <v>75125</v>
      </c>
      <c r="J14" s="154">
        <v>10522.2</v>
      </c>
      <c r="L14" s="146">
        <v>10</v>
      </c>
      <c r="M14" s="155" t="s">
        <v>39</v>
      </c>
      <c r="N14" s="156">
        <v>3955335</v>
      </c>
      <c r="O14" s="149">
        <v>2874249</v>
      </c>
      <c r="P14" s="150">
        <v>2832502</v>
      </c>
      <c r="Q14" s="151">
        <v>41747</v>
      </c>
      <c r="R14" s="152">
        <v>977241</v>
      </c>
      <c r="S14" s="150">
        <v>28325</v>
      </c>
      <c r="T14" s="153">
        <v>75520</v>
      </c>
      <c r="U14" s="157">
        <v>10571.24</v>
      </c>
    </row>
    <row r="15" spans="1:21" ht="18" x14ac:dyDescent="0.25">
      <c r="A15" s="146">
        <v>11</v>
      </c>
      <c r="B15" s="163" t="s">
        <v>76</v>
      </c>
      <c r="C15" s="148">
        <v>8665048</v>
      </c>
      <c r="D15" s="149">
        <v>6297303</v>
      </c>
      <c r="E15" s="150">
        <v>6244861</v>
      </c>
      <c r="F15" s="151">
        <v>52442</v>
      </c>
      <c r="G15" s="152">
        <v>2141082</v>
      </c>
      <c r="H15" s="150">
        <v>62449</v>
      </c>
      <c r="I15" s="153">
        <v>164214</v>
      </c>
      <c r="J15" s="154">
        <v>23070.9</v>
      </c>
      <c r="L15" s="146">
        <v>11</v>
      </c>
      <c r="M15" s="164" t="s">
        <v>76</v>
      </c>
      <c r="N15" s="156">
        <v>8605976</v>
      </c>
      <c r="O15" s="149">
        <v>6254354</v>
      </c>
      <c r="P15" s="150">
        <v>6203538</v>
      </c>
      <c r="Q15" s="151">
        <v>50816</v>
      </c>
      <c r="R15" s="152">
        <v>2126478</v>
      </c>
      <c r="S15" s="150">
        <v>62035</v>
      </c>
      <c r="T15" s="153">
        <v>163109</v>
      </c>
      <c r="U15" s="157">
        <v>23024.95</v>
      </c>
    </row>
    <row r="16" spans="1:21" ht="18" x14ac:dyDescent="0.25">
      <c r="A16" s="146">
        <v>12</v>
      </c>
      <c r="B16" s="147" t="s">
        <v>41</v>
      </c>
      <c r="C16" s="148">
        <v>4983394</v>
      </c>
      <c r="D16" s="149">
        <v>3621919</v>
      </c>
      <c r="E16" s="150">
        <v>3581659</v>
      </c>
      <c r="F16" s="151">
        <v>40260</v>
      </c>
      <c r="G16" s="152">
        <v>1231452</v>
      </c>
      <c r="H16" s="150">
        <v>35817</v>
      </c>
      <c r="I16" s="153">
        <v>94206</v>
      </c>
      <c r="J16" s="154">
        <v>13254.9</v>
      </c>
      <c r="L16" s="146">
        <v>12</v>
      </c>
      <c r="M16" s="155" t="s">
        <v>41</v>
      </c>
      <c r="N16" s="156">
        <v>4961121</v>
      </c>
      <c r="O16" s="149">
        <v>3605882</v>
      </c>
      <c r="P16" s="150">
        <v>3566870</v>
      </c>
      <c r="Q16" s="151">
        <v>39012</v>
      </c>
      <c r="R16" s="152">
        <v>1225998</v>
      </c>
      <c r="S16" s="150">
        <v>35668</v>
      </c>
      <c r="T16" s="153">
        <v>93573</v>
      </c>
      <c r="U16" s="157">
        <v>13266.199999999999</v>
      </c>
    </row>
    <row r="17" spans="1:21" ht="18" x14ac:dyDescent="0.25">
      <c r="A17" s="146">
        <v>13</v>
      </c>
      <c r="B17" s="147" t="s">
        <v>77</v>
      </c>
      <c r="C17" s="148">
        <v>4457631</v>
      </c>
      <c r="D17" s="149">
        <v>3239812</v>
      </c>
      <c r="E17" s="150">
        <v>3187957</v>
      </c>
      <c r="F17" s="151">
        <v>51855</v>
      </c>
      <c r="G17" s="152">
        <v>1101536</v>
      </c>
      <c r="H17" s="150">
        <v>31880</v>
      </c>
      <c r="I17" s="153">
        <v>84403</v>
      </c>
      <c r="J17" s="154">
        <v>11855</v>
      </c>
      <c r="L17" s="146">
        <v>13</v>
      </c>
      <c r="M17" s="155" t="s">
        <v>77</v>
      </c>
      <c r="N17" s="156">
        <v>4454642</v>
      </c>
      <c r="O17" s="149">
        <v>3237813</v>
      </c>
      <c r="P17" s="150">
        <v>3187566</v>
      </c>
      <c r="Q17" s="151">
        <v>50247</v>
      </c>
      <c r="R17" s="152">
        <v>1100852</v>
      </c>
      <c r="S17" s="150">
        <v>31876</v>
      </c>
      <c r="T17" s="153">
        <v>84101</v>
      </c>
      <c r="U17" s="157">
        <v>11918.1</v>
      </c>
    </row>
    <row r="18" spans="1:21" ht="18.75" thickBot="1" x14ac:dyDescent="0.3">
      <c r="A18" s="165">
        <v>14</v>
      </c>
      <c r="B18" s="166" t="s">
        <v>43</v>
      </c>
      <c r="C18" s="167">
        <v>9075283</v>
      </c>
      <c r="D18" s="168">
        <v>6594938</v>
      </c>
      <c r="E18" s="169">
        <v>6529681</v>
      </c>
      <c r="F18" s="170">
        <v>65257</v>
      </c>
      <c r="G18" s="171">
        <v>2242279</v>
      </c>
      <c r="H18" s="169">
        <v>65297</v>
      </c>
      <c r="I18" s="172">
        <v>172769</v>
      </c>
      <c r="J18" s="173">
        <v>24107.599999999999</v>
      </c>
      <c r="L18" s="165">
        <v>14</v>
      </c>
      <c r="M18" s="174" t="s">
        <v>43</v>
      </c>
      <c r="N18" s="175">
        <v>9107313</v>
      </c>
      <c r="O18" s="168">
        <v>6618498</v>
      </c>
      <c r="P18" s="169">
        <v>6555264</v>
      </c>
      <c r="Q18" s="170">
        <v>63234</v>
      </c>
      <c r="R18" s="171">
        <v>2250286</v>
      </c>
      <c r="S18" s="169">
        <v>65552</v>
      </c>
      <c r="T18" s="172">
        <v>172977</v>
      </c>
      <c r="U18" s="176">
        <v>24318.799999999999</v>
      </c>
    </row>
    <row r="19" spans="1:21" ht="18.75" thickBot="1" x14ac:dyDescent="0.3">
      <c r="A19" s="177"/>
      <c r="B19" s="127"/>
      <c r="C19" s="178"/>
      <c r="D19" s="179"/>
      <c r="E19" s="179"/>
      <c r="F19" s="179"/>
      <c r="G19" s="179"/>
      <c r="H19" s="179"/>
      <c r="I19" s="179"/>
      <c r="J19" s="180"/>
      <c r="L19" s="181"/>
      <c r="M19" s="127"/>
      <c r="N19" s="178"/>
      <c r="O19" s="179"/>
      <c r="P19" s="179"/>
      <c r="Q19" s="179"/>
      <c r="R19" s="179"/>
      <c r="S19" s="179"/>
      <c r="T19" s="179"/>
      <c r="U19" s="180"/>
    </row>
    <row r="20" spans="1:21" ht="18.75" thickBot="1" x14ac:dyDescent="0.3">
      <c r="A20" s="182"/>
      <c r="B20" s="183" t="s">
        <v>61</v>
      </c>
      <c r="C20" s="184">
        <v>79225948</v>
      </c>
      <c r="D20" s="184">
        <v>57577464</v>
      </c>
      <c r="E20" s="184">
        <v>56870725</v>
      </c>
      <c r="F20" s="184">
        <v>706739</v>
      </c>
      <c r="G20" s="184">
        <v>19576338</v>
      </c>
      <c r="H20" s="184">
        <v>568708</v>
      </c>
      <c r="I20" s="184">
        <v>1503438</v>
      </c>
      <c r="J20" s="185">
        <v>210745.8</v>
      </c>
      <c r="L20" s="186"/>
      <c r="M20" s="187" t="s">
        <v>61</v>
      </c>
      <c r="N20" s="184">
        <v>78536733</v>
      </c>
      <c r="O20" s="184">
        <v>57084966</v>
      </c>
      <c r="P20" s="184">
        <v>56400140</v>
      </c>
      <c r="Q20" s="184">
        <v>684826</v>
      </c>
      <c r="R20" s="184">
        <v>19408844</v>
      </c>
      <c r="S20" s="184">
        <v>564001</v>
      </c>
      <c r="T20" s="184">
        <v>1478922</v>
      </c>
      <c r="U20" s="188">
        <v>209982.19000000003</v>
      </c>
    </row>
    <row r="22" spans="1:21" ht="21.75" thickBot="1" x14ac:dyDescent="0.4">
      <c r="B22" s="189" t="s">
        <v>81</v>
      </c>
      <c r="D22" s="142"/>
      <c r="G22" s="142"/>
      <c r="I22" s="190" t="s">
        <v>78</v>
      </c>
      <c r="M22" s="189" t="s">
        <v>82</v>
      </c>
      <c r="O22" s="142"/>
      <c r="R22" s="142"/>
      <c r="T22" s="190"/>
    </row>
    <row r="23" spans="1:21" ht="18.75" thickBot="1" x14ac:dyDescent="0.3">
      <c r="A23" s="113"/>
      <c r="B23" s="114"/>
      <c r="C23" s="115" t="s">
        <v>62</v>
      </c>
      <c r="D23" s="115"/>
      <c r="E23" s="115"/>
      <c r="F23" s="120"/>
      <c r="G23" s="116" t="s">
        <v>63</v>
      </c>
      <c r="H23" s="117"/>
      <c r="I23" s="117"/>
      <c r="J23" s="121" t="s">
        <v>64</v>
      </c>
      <c r="L23" s="113"/>
      <c r="M23" s="114"/>
      <c r="N23" s="115" t="s">
        <v>62</v>
      </c>
      <c r="O23" s="115"/>
      <c r="P23" s="115"/>
      <c r="Q23" s="120"/>
      <c r="R23" s="116" t="s">
        <v>63</v>
      </c>
      <c r="S23" s="117"/>
      <c r="T23" s="117"/>
      <c r="U23" s="121" t="s">
        <v>64</v>
      </c>
    </row>
    <row r="24" spans="1:21" ht="18.75" thickBot="1" x14ac:dyDescent="0.3">
      <c r="A24" s="122"/>
      <c r="B24" s="123" t="s">
        <v>8</v>
      </c>
      <c r="C24" s="118" t="s">
        <v>50</v>
      </c>
      <c r="D24" s="124" t="s">
        <v>65</v>
      </c>
      <c r="E24" s="125" t="s">
        <v>66</v>
      </c>
      <c r="F24" s="128"/>
      <c r="G24" s="124" t="s">
        <v>67</v>
      </c>
      <c r="H24" s="124" t="s">
        <v>68</v>
      </c>
      <c r="I24" s="124" t="s">
        <v>52</v>
      </c>
      <c r="J24" s="118" t="s">
        <v>69</v>
      </c>
      <c r="L24" s="122"/>
      <c r="M24" s="123" t="s">
        <v>8</v>
      </c>
      <c r="N24" s="118" t="s">
        <v>50</v>
      </c>
      <c r="O24" s="124" t="s">
        <v>65</v>
      </c>
      <c r="P24" s="125" t="s">
        <v>66</v>
      </c>
      <c r="Q24" s="128"/>
      <c r="R24" s="124" t="s">
        <v>67</v>
      </c>
      <c r="S24" s="124" t="s">
        <v>68</v>
      </c>
      <c r="T24" s="124" t="s">
        <v>52</v>
      </c>
      <c r="U24" s="118" t="s">
        <v>69</v>
      </c>
    </row>
    <row r="25" spans="1:21" ht="18.75" thickBot="1" x14ac:dyDescent="0.3">
      <c r="A25" s="122"/>
      <c r="B25" s="123"/>
      <c r="C25" s="129" t="s">
        <v>55</v>
      </c>
      <c r="D25" s="130" t="s">
        <v>55</v>
      </c>
      <c r="E25" s="131" t="s">
        <v>70</v>
      </c>
      <c r="F25" s="131" t="s">
        <v>71</v>
      </c>
      <c r="G25" s="130" t="s">
        <v>72</v>
      </c>
      <c r="H25" s="130" t="s">
        <v>73</v>
      </c>
      <c r="I25" s="130"/>
      <c r="J25" s="129" t="s">
        <v>74</v>
      </c>
      <c r="L25" s="122"/>
      <c r="M25" s="123"/>
      <c r="N25" s="129" t="s">
        <v>55</v>
      </c>
      <c r="O25" s="130" t="s">
        <v>55</v>
      </c>
      <c r="P25" s="131" t="s">
        <v>70</v>
      </c>
      <c r="Q25" s="131" t="s">
        <v>71</v>
      </c>
      <c r="R25" s="130" t="s">
        <v>72</v>
      </c>
      <c r="S25" s="130" t="s">
        <v>73</v>
      </c>
      <c r="T25" s="130"/>
      <c r="U25" s="129" t="s">
        <v>74</v>
      </c>
    </row>
    <row r="26" spans="1:21" ht="18" x14ac:dyDescent="0.25">
      <c r="A26" s="133">
        <v>1</v>
      </c>
      <c r="B26" s="134" t="s">
        <v>30</v>
      </c>
      <c r="C26" s="135">
        <f t="shared" ref="C26:C39" si="0">C5-N5</f>
        <v>238522</v>
      </c>
      <c r="D26" s="136">
        <f t="shared" ref="D26:D39" si="1">D5-O5</f>
        <v>167486</v>
      </c>
      <c r="E26" s="137">
        <f t="shared" ref="E26:E39" si="2">E5-P5</f>
        <v>164565</v>
      </c>
      <c r="F26" s="138">
        <f t="shared" ref="F26:F39" si="3">F5-Q5</f>
        <v>2921</v>
      </c>
      <c r="G26" s="139">
        <f t="shared" ref="G26:G39" si="4">G5-R5</f>
        <v>56951</v>
      </c>
      <c r="H26" s="137">
        <f t="shared" ref="H26:H39" si="5">H5-S5</f>
        <v>1646</v>
      </c>
      <c r="I26" s="140">
        <f t="shared" ref="I26:I39" si="6">I5-T5</f>
        <v>12439</v>
      </c>
      <c r="J26" s="141">
        <f t="shared" ref="J26:J39" si="7">J5-U5</f>
        <v>500.19999999999709</v>
      </c>
      <c r="L26" s="133">
        <v>1</v>
      </c>
      <c r="M26" s="134" t="s">
        <v>30</v>
      </c>
      <c r="N26" s="191">
        <f t="shared" ref="N26:N39" si="8">C5/N5</f>
        <v>1.0284094678533939</v>
      </c>
      <c r="O26" s="191">
        <f t="shared" ref="O26:O39" si="9">D5/O5</f>
        <v>1.027422048154522</v>
      </c>
      <c r="P26" s="191">
        <f t="shared" ref="P26:P39" si="10">E5/P5</f>
        <v>1.0273526358357177</v>
      </c>
      <c r="Q26" s="191">
        <f t="shared" ref="Q26:Q39" si="11">F5/Q5</f>
        <v>1.0319965823575161</v>
      </c>
      <c r="R26" s="191">
        <f t="shared" ref="R26:R39" si="12">G5/R5</f>
        <v>1.0274248934685597</v>
      </c>
      <c r="S26" s="191">
        <f t="shared" ref="S26:S39" si="13">H5/S5</f>
        <v>1.0273585532876803</v>
      </c>
      <c r="T26" s="191">
        <f t="shared" ref="T26:T39" si="14">I5/T5</f>
        <v>1.08217666761358</v>
      </c>
      <c r="U26" s="192">
        <f t="shared" ref="U26:U39" si="15">J5/U5</f>
        <v>1.0223085465549306</v>
      </c>
    </row>
    <row r="27" spans="1:21" ht="18" x14ac:dyDescent="0.25">
      <c r="A27" s="146">
        <v>2</v>
      </c>
      <c r="B27" s="147" t="s">
        <v>75</v>
      </c>
      <c r="C27" s="148">
        <f t="shared" si="0"/>
        <v>251973</v>
      </c>
      <c r="D27" s="149">
        <f t="shared" si="1"/>
        <v>182842</v>
      </c>
      <c r="E27" s="150">
        <f t="shared" si="2"/>
        <v>180098</v>
      </c>
      <c r="F27" s="151">
        <f t="shared" si="3"/>
        <v>2744</v>
      </c>
      <c r="G27" s="152">
        <f t="shared" si="4"/>
        <v>62171</v>
      </c>
      <c r="H27" s="150">
        <f t="shared" si="5"/>
        <v>1802</v>
      </c>
      <c r="I27" s="153">
        <f t="shared" si="6"/>
        <v>5158</v>
      </c>
      <c r="J27" s="154">
        <f t="shared" si="7"/>
        <v>569.90000000000146</v>
      </c>
      <c r="L27" s="146">
        <v>2</v>
      </c>
      <c r="M27" s="147" t="s">
        <v>75</v>
      </c>
      <c r="N27" s="193">
        <f t="shared" si="8"/>
        <v>1.027337082820708</v>
      </c>
      <c r="O27" s="193">
        <f t="shared" si="9"/>
        <v>1.0272959088084177</v>
      </c>
      <c r="P27" s="193">
        <f t="shared" si="10"/>
        <v>1.027234884509046</v>
      </c>
      <c r="Q27" s="193">
        <f t="shared" si="11"/>
        <v>1.0320022392237358</v>
      </c>
      <c r="R27" s="193">
        <f t="shared" si="12"/>
        <v>1.0272980462254702</v>
      </c>
      <c r="S27" s="193">
        <f t="shared" si="13"/>
        <v>1.0272505935548264</v>
      </c>
      <c r="T27" s="193">
        <f t="shared" si="14"/>
        <v>1.0294522386099549</v>
      </c>
      <c r="U27" s="194">
        <f t="shared" si="15"/>
        <v>1.0230104574635603</v>
      </c>
    </row>
    <row r="28" spans="1:21" ht="18" x14ac:dyDescent="0.25">
      <c r="A28" s="146">
        <v>3</v>
      </c>
      <c r="B28" s="147" t="s">
        <v>32</v>
      </c>
      <c r="C28" s="148">
        <f t="shared" si="0"/>
        <v>8</v>
      </c>
      <c r="D28" s="149">
        <f t="shared" si="1"/>
        <v>-499</v>
      </c>
      <c r="E28" s="150">
        <f t="shared" si="2"/>
        <v>-1916</v>
      </c>
      <c r="F28" s="151">
        <f t="shared" si="3"/>
        <v>1417</v>
      </c>
      <c r="G28" s="152">
        <f t="shared" si="4"/>
        <v>-166</v>
      </c>
      <c r="H28" s="150">
        <f t="shared" si="5"/>
        <v>-19</v>
      </c>
      <c r="I28" s="153">
        <f t="shared" si="6"/>
        <v>692</v>
      </c>
      <c r="J28" s="154">
        <f t="shared" si="7"/>
        <v>-68.000000000001819</v>
      </c>
      <c r="L28" s="146">
        <v>3</v>
      </c>
      <c r="M28" s="147" t="s">
        <v>32</v>
      </c>
      <c r="N28" s="193">
        <f t="shared" si="8"/>
        <v>1.0000015817863628</v>
      </c>
      <c r="O28" s="193">
        <f t="shared" si="9"/>
        <v>0.99986426946781115</v>
      </c>
      <c r="P28" s="193">
        <f t="shared" si="10"/>
        <v>0.99947248482499074</v>
      </c>
      <c r="Q28" s="193">
        <f t="shared" si="11"/>
        <v>1.0320016260529823</v>
      </c>
      <c r="R28" s="193">
        <f t="shared" si="12"/>
        <v>0.999867197131458</v>
      </c>
      <c r="S28" s="193">
        <f t="shared" si="13"/>
        <v>0.99947688664959666</v>
      </c>
      <c r="T28" s="193">
        <f t="shared" si="14"/>
        <v>1.0072936538887192</v>
      </c>
      <c r="U28" s="194">
        <f t="shared" si="15"/>
        <v>0.99496717562336701</v>
      </c>
    </row>
    <row r="29" spans="1:21" ht="18" x14ac:dyDescent="0.25">
      <c r="A29" s="146">
        <v>4</v>
      </c>
      <c r="B29" s="147" t="s">
        <v>33</v>
      </c>
      <c r="C29" s="148">
        <f t="shared" si="0"/>
        <v>50103</v>
      </c>
      <c r="D29" s="149">
        <f t="shared" si="1"/>
        <v>36289</v>
      </c>
      <c r="E29" s="150">
        <f t="shared" si="2"/>
        <v>35496</v>
      </c>
      <c r="F29" s="151">
        <f t="shared" si="3"/>
        <v>793</v>
      </c>
      <c r="G29" s="152">
        <f t="shared" si="4"/>
        <v>12339</v>
      </c>
      <c r="H29" s="150">
        <f t="shared" si="5"/>
        <v>355</v>
      </c>
      <c r="I29" s="153">
        <f t="shared" si="6"/>
        <v>1120</v>
      </c>
      <c r="J29" s="154">
        <f t="shared" si="7"/>
        <v>79.069999999999709</v>
      </c>
      <c r="L29" s="146">
        <v>4</v>
      </c>
      <c r="M29" s="147" t="s">
        <v>33</v>
      </c>
      <c r="N29" s="193">
        <f t="shared" si="8"/>
        <v>1.0117239573498142</v>
      </c>
      <c r="O29" s="193">
        <f t="shared" si="9"/>
        <v>1.0116839483754227</v>
      </c>
      <c r="P29" s="193">
        <f t="shared" si="10"/>
        <v>1.0115205309258877</v>
      </c>
      <c r="Q29" s="193">
        <f t="shared" si="11"/>
        <v>1.0320054889615369</v>
      </c>
      <c r="R29" s="193">
        <f t="shared" si="12"/>
        <v>1.011684659090909</v>
      </c>
      <c r="S29" s="193">
        <f t="shared" si="13"/>
        <v>1.011521859076304</v>
      </c>
      <c r="T29" s="193">
        <f t="shared" si="14"/>
        <v>1.013850929372627</v>
      </c>
      <c r="U29" s="194">
        <f t="shared" si="15"/>
        <v>1.0069242847372371</v>
      </c>
    </row>
    <row r="30" spans="1:21" ht="18" x14ac:dyDescent="0.25">
      <c r="A30" s="146">
        <v>5</v>
      </c>
      <c r="B30" s="147" t="s">
        <v>34</v>
      </c>
      <c r="C30" s="148">
        <f t="shared" si="0"/>
        <v>-1506</v>
      </c>
      <c r="D30" s="149">
        <f t="shared" si="1"/>
        <v>-1931</v>
      </c>
      <c r="E30" s="150">
        <f t="shared" si="2"/>
        <v>-2597</v>
      </c>
      <c r="F30" s="151">
        <f t="shared" si="3"/>
        <v>666</v>
      </c>
      <c r="G30" s="152">
        <f t="shared" si="4"/>
        <v>-655</v>
      </c>
      <c r="H30" s="150">
        <f t="shared" si="5"/>
        <v>-27</v>
      </c>
      <c r="I30" s="153">
        <f t="shared" si="6"/>
        <v>1107</v>
      </c>
      <c r="J30" s="154">
        <f t="shared" si="7"/>
        <v>-36.199999999999818</v>
      </c>
      <c r="L30" s="146">
        <v>5</v>
      </c>
      <c r="M30" s="147" t="s">
        <v>34</v>
      </c>
      <c r="N30" s="193">
        <f t="shared" si="8"/>
        <v>0.99932814137404458</v>
      </c>
      <c r="O30" s="193">
        <f t="shared" si="9"/>
        <v>0.99881519422899578</v>
      </c>
      <c r="P30" s="193">
        <f t="shared" si="10"/>
        <v>0.99838594698671779</v>
      </c>
      <c r="Q30" s="193">
        <f t="shared" si="11"/>
        <v>1.0320038443056223</v>
      </c>
      <c r="R30" s="193">
        <f t="shared" si="12"/>
        <v>0.99881796903620268</v>
      </c>
      <c r="S30" s="193">
        <f t="shared" si="13"/>
        <v>0.99832204337828601</v>
      </c>
      <c r="T30" s="193">
        <f t="shared" si="14"/>
        <v>1.0266631340623344</v>
      </c>
      <c r="U30" s="194">
        <f t="shared" si="15"/>
        <v>0.99394932138797887</v>
      </c>
    </row>
    <row r="31" spans="1:21" ht="18" x14ac:dyDescent="0.25">
      <c r="A31" s="146">
        <v>6</v>
      </c>
      <c r="B31" s="147" t="s">
        <v>35</v>
      </c>
      <c r="C31" s="148">
        <f t="shared" si="0"/>
        <v>30315</v>
      </c>
      <c r="D31" s="149">
        <f t="shared" si="1"/>
        <v>21843</v>
      </c>
      <c r="E31" s="150">
        <f t="shared" si="2"/>
        <v>19932</v>
      </c>
      <c r="F31" s="151">
        <f t="shared" si="3"/>
        <v>1911</v>
      </c>
      <c r="G31" s="152">
        <f t="shared" si="4"/>
        <v>7430</v>
      </c>
      <c r="H31" s="150">
        <f t="shared" si="5"/>
        <v>199</v>
      </c>
      <c r="I31" s="153">
        <f t="shared" si="6"/>
        <v>843</v>
      </c>
      <c r="J31" s="154">
        <f t="shared" si="7"/>
        <v>-0.87000000000261934</v>
      </c>
      <c r="L31" s="146">
        <v>6</v>
      </c>
      <c r="M31" s="147" t="s">
        <v>35</v>
      </c>
      <c r="N31" s="193">
        <f t="shared" si="8"/>
        <v>1.0046430332216953</v>
      </c>
      <c r="O31" s="193">
        <f t="shared" si="9"/>
        <v>1.0046033360751454</v>
      </c>
      <c r="P31" s="193">
        <f t="shared" si="10"/>
        <v>1.0042541484457055</v>
      </c>
      <c r="Q31" s="193">
        <f t="shared" si="11"/>
        <v>1.0319950442003751</v>
      </c>
      <c r="R31" s="193">
        <f t="shared" si="12"/>
        <v>1.0046054385084082</v>
      </c>
      <c r="S31" s="193">
        <f t="shared" si="13"/>
        <v>1.0042473267453524</v>
      </c>
      <c r="T31" s="193">
        <f t="shared" si="14"/>
        <v>1.0068018428717815</v>
      </c>
      <c r="U31" s="194">
        <f t="shared" si="15"/>
        <v>0.99994993488657935</v>
      </c>
    </row>
    <row r="32" spans="1:21" ht="18" x14ac:dyDescent="0.25">
      <c r="A32" s="158">
        <v>7</v>
      </c>
      <c r="B32" s="159" t="s">
        <v>36</v>
      </c>
      <c r="C32" s="148">
        <f t="shared" si="0"/>
        <v>22336</v>
      </c>
      <c r="D32" s="149">
        <f t="shared" si="1"/>
        <v>16099</v>
      </c>
      <c r="E32" s="150">
        <f t="shared" si="2"/>
        <v>15245</v>
      </c>
      <c r="F32" s="151">
        <f t="shared" si="3"/>
        <v>854</v>
      </c>
      <c r="G32" s="152">
        <f t="shared" si="4"/>
        <v>5476</v>
      </c>
      <c r="H32" s="150">
        <f t="shared" si="5"/>
        <v>152</v>
      </c>
      <c r="I32" s="160">
        <f t="shared" si="6"/>
        <v>609</v>
      </c>
      <c r="J32" s="161">
        <f t="shared" si="7"/>
        <v>11.700000000000728</v>
      </c>
      <c r="L32" s="158">
        <v>7</v>
      </c>
      <c r="M32" s="159" t="s">
        <v>36</v>
      </c>
      <c r="N32" s="193">
        <f t="shared" si="8"/>
        <v>1.0066633711777575</v>
      </c>
      <c r="O32" s="193">
        <f t="shared" si="9"/>
        <v>1.0066083454220203</v>
      </c>
      <c r="P32" s="193">
        <f t="shared" si="10"/>
        <v>1.0063271385894446</v>
      </c>
      <c r="Q32" s="193">
        <f t="shared" si="11"/>
        <v>1.0319850187265918</v>
      </c>
      <c r="R32" s="193">
        <f t="shared" si="12"/>
        <v>1.0066111871040804</v>
      </c>
      <c r="S32" s="193">
        <f t="shared" si="13"/>
        <v>1.0063083627308571</v>
      </c>
      <c r="T32" s="193">
        <f t="shared" si="14"/>
        <v>1.0095894940715198</v>
      </c>
      <c r="U32" s="194">
        <f t="shared" si="15"/>
        <v>1.0013036502206178</v>
      </c>
    </row>
    <row r="33" spans="1:21" ht="18" x14ac:dyDescent="0.25">
      <c r="A33" s="146">
        <v>8</v>
      </c>
      <c r="B33" s="147" t="s">
        <v>37</v>
      </c>
      <c r="C33" s="148">
        <f t="shared" si="0"/>
        <v>27281</v>
      </c>
      <c r="D33" s="149">
        <f t="shared" si="1"/>
        <v>19706</v>
      </c>
      <c r="E33" s="150">
        <f t="shared" si="2"/>
        <v>18195</v>
      </c>
      <c r="F33" s="151">
        <f t="shared" si="3"/>
        <v>1511</v>
      </c>
      <c r="G33" s="152">
        <f t="shared" si="4"/>
        <v>6705</v>
      </c>
      <c r="H33" s="150">
        <f t="shared" si="5"/>
        <v>181</v>
      </c>
      <c r="I33" s="153">
        <f t="shared" si="6"/>
        <v>689</v>
      </c>
      <c r="J33" s="154">
        <f t="shared" si="7"/>
        <v>7.1999999999989086</v>
      </c>
      <c r="L33" s="146">
        <v>8</v>
      </c>
      <c r="M33" s="147" t="s">
        <v>37</v>
      </c>
      <c r="N33" s="193">
        <f t="shared" si="8"/>
        <v>1.0063103558905637</v>
      </c>
      <c r="O33" s="193">
        <f t="shared" si="9"/>
        <v>1.006271264490723</v>
      </c>
      <c r="P33" s="193">
        <f t="shared" si="10"/>
        <v>1.0058787437614074</v>
      </c>
      <c r="Q33" s="193">
        <f t="shared" si="11"/>
        <v>1.0319991529013131</v>
      </c>
      <c r="R33" s="193">
        <f t="shared" si="12"/>
        <v>1.0062759273958037</v>
      </c>
      <c r="S33" s="193">
        <f t="shared" si="13"/>
        <v>1.0058479532163742</v>
      </c>
      <c r="T33" s="193">
        <f t="shared" si="14"/>
        <v>1.0084412481775971</v>
      </c>
      <c r="U33" s="194">
        <f t="shared" si="15"/>
        <v>1.0006227457899788</v>
      </c>
    </row>
    <row r="34" spans="1:21" ht="18" x14ac:dyDescent="0.25">
      <c r="A34" s="146">
        <v>9</v>
      </c>
      <c r="B34" s="147" t="s">
        <v>38</v>
      </c>
      <c r="C34" s="148">
        <f t="shared" si="0"/>
        <v>16051</v>
      </c>
      <c r="D34" s="149">
        <f t="shared" si="1"/>
        <v>11584</v>
      </c>
      <c r="E34" s="150">
        <f t="shared" si="2"/>
        <v>10329</v>
      </c>
      <c r="F34" s="151">
        <f t="shared" si="3"/>
        <v>1255</v>
      </c>
      <c r="G34" s="152">
        <f t="shared" si="4"/>
        <v>3942</v>
      </c>
      <c r="H34" s="150">
        <f t="shared" si="5"/>
        <v>103</v>
      </c>
      <c r="I34" s="153">
        <f t="shared" si="6"/>
        <v>422</v>
      </c>
      <c r="J34" s="154">
        <f t="shared" si="7"/>
        <v>-10.699999999998909</v>
      </c>
      <c r="L34" s="146">
        <v>9</v>
      </c>
      <c r="M34" s="147" t="s">
        <v>38</v>
      </c>
      <c r="N34" s="193">
        <f t="shared" si="8"/>
        <v>1.0039513606727479</v>
      </c>
      <c r="O34" s="193">
        <f t="shared" si="9"/>
        <v>1.0039236061951249</v>
      </c>
      <c r="P34" s="193">
        <f t="shared" si="10"/>
        <v>1.0035456282084949</v>
      </c>
      <c r="Q34" s="193">
        <f t="shared" si="11"/>
        <v>1.0319981642487444</v>
      </c>
      <c r="R34" s="193">
        <f t="shared" si="12"/>
        <v>1.0039270458095573</v>
      </c>
      <c r="S34" s="193">
        <f t="shared" si="13"/>
        <v>1.0035356309213237</v>
      </c>
      <c r="T34" s="193">
        <f t="shared" si="14"/>
        <v>1.0054934326143272</v>
      </c>
      <c r="U34" s="194">
        <f t="shared" si="15"/>
        <v>0.99901534950491411</v>
      </c>
    </row>
    <row r="35" spans="1:21" ht="18" x14ac:dyDescent="0.25">
      <c r="A35" s="146">
        <v>10</v>
      </c>
      <c r="B35" s="147" t="s">
        <v>39</v>
      </c>
      <c r="C35" s="148">
        <f t="shared" si="0"/>
        <v>1828</v>
      </c>
      <c r="D35" s="149">
        <f t="shared" si="1"/>
        <v>1654</v>
      </c>
      <c r="E35" s="150">
        <f t="shared" si="2"/>
        <v>318</v>
      </c>
      <c r="F35" s="151">
        <f t="shared" si="3"/>
        <v>1336</v>
      </c>
      <c r="G35" s="152">
        <f t="shared" si="4"/>
        <v>566</v>
      </c>
      <c r="H35" s="150">
        <f t="shared" si="5"/>
        <v>3</v>
      </c>
      <c r="I35" s="153">
        <f t="shared" si="6"/>
        <v>-395</v>
      </c>
      <c r="J35" s="154">
        <f t="shared" si="7"/>
        <v>-49.039999999999054</v>
      </c>
      <c r="L35" s="146">
        <v>10</v>
      </c>
      <c r="M35" s="147" t="s">
        <v>39</v>
      </c>
      <c r="N35" s="193">
        <f t="shared" si="8"/>
        <v>1.0004621606008088</v>
      </c>
      <c r="O35" s="193">
        <f t="shared" si="9"/>
        <v>1.0005754546665928</v>
      </c>
      <c r="P35" s="193">
        <f t="shared" si="10"/>
        <v>1.0001122682349386</v>
      </c>
      <c r="Q35" s="193">
        <f t="shared" si="11"/>
        <v>1.032002299566436</v>
      </c>
      <c r="R35" s="193">
        <f t="shared" si="12"/>
        <v>1.0005791815938954</v>
      </c>
      <c r="S35" s="193">
        <f t="shared" si="13"/>
        <v>1.0001059135039718</v>
      </c>
      <c r="T35" s="193">
        <f t="shared" si="14"/>
        <v>0.99476959745762716</v>
      </c>
      <c r="U35" s="194">
        <f t="shared" si="15"/>
        <v>0.99536099833132163</v>
      </c>
    </row>
    <row r="36" spans="1:21" ht="18" x14ac:dyDescent="0.25">
      <c r="A36" s="146">
        <v>11</v>
      </c>
      <c r="B36" s="163" t="s">
        <v>76</v>
      </c>
      <c r="C36" s="148">
        <f t="shared" si="0"/>
        <v>59072</v>
      </c>
      <c r="D36" s="149">
        <f t="shared" si="1"/>
        <v>42949</v>
      </c>
      <c r="E36" s="150">
        <f t="shared" si="2"/>
        <v>41323</v>
      </c>
      <c r="F36" s="151">
        <f t="shared" si="3"/>
        <v>1626</v>
      </c>
      <c r="G36" s="152">
        <f t="shared" si="4"/>
        <v>14604</v>
      </c>
      <c r="H36" s="150">
        <f t="shared" si="5"/>
        <v>414</v>
      </c>
      <c r="I36" s="153">
        <f t="shared" si="6"/>
        <v>1105</v>
      </c>
      <c r="J36" s="154">
        <f t="shared" si="7"/>
        <v>45.950000000000728</v>
      </c>
      <c r="L36" s="146">
        <v>11</v>
      </c>
      <c r="M36" s="163" t="s">
        <v>76</v>
      </c>
      <c r="N36" s="193">
        <f t="shared" si="8"/>
        <v>1.0068640674805507</v>
      </c>
      <c r="O36" s="193">
        <f t="shared" si="9"/>
        <v>1.0068670561340147</v>
      </c>
      <c r="P36" s="193">
        <f t="shared" si="10"/>
        <v>1.0066611988191254</v>
      </c>
      <c r="Q36" s="193">
        <f t="shared" si="11"/>
        <v>1.0319977959697733</v>
      </c>
      <c r="R36" s="193">
        <f t="shared" si="12"/>
        <v>1.0068676939051333</v>
      </c>
      <c r="S36" s="193">
        <f t="shared" si="13"/>
        <v>1.0066736519706618</v>
      </c>
      <c r="T36" s="193">
        <f t="shared" si="14"/>
        <v>1.006774610843056</v>
      </c>
      <c r="U36" s="194">
        <f t="shared" si="15"/>
        <v>1.0019956612283631</v>
      </c>
    </row>
    <row r="37" spans="1:21" ht="18" x14ac:dyDescent="0.25">
      <c r="A37" s="146">
        <v>12</v>
      </c>
      <c r="B37" s="147" t="s">
        <v>41</v>
      </c>
      <c r="C37" s="148">
        <f t="shared" si="0"/>
        <v>22273</v>
      </c>
      <c r="D37" s="149">
        <f t="shared" si="1"/>
        <v>16037</v>
      </c>
      <c r="E37" s="150">
        <f t="shared" si="2"/>
        <v>14789</v>
      </c>
      <c r="F37" s="151">
        <f t="shared" si="3"/>
        <v>1248</v>
      </c>
      <c r="G37" s="152">
        <f t="shared" si="4"/>
        <v>5454</v>
      </c>
      <c r="H37" s="150">
        <f t="shared" si="5"/>
        <v>149</v>
      </c>
      <c r="I37" s="153">
        <f t="shared" si="6"/>
        <v>633</v>
      </c>
      <c r="J37" s="154">
        <f t="shared" si="7"/>
        <v>-11.299999999999272</v>
      </c>
      <c r="L37" s="146">
        <v>12</v>
      </c>
      <c r="M37" s="147" t="s">
        <v>41</v>
      </c>
      <c r="N37" s="193">
        <f t="shared" si="8"/>
        <v>1.0044895095281894</v>
      </c>
      <c r="O37" s="193">
        <f t="shared" si="9"/>
        <v>1.004447455573976</v>
      </c>
      <c r="P37" s="193">
        <f t="shared" si="10"/>
        <v>1.0041462122252844</v>
      </c>
      <c r="Q37" s="193">
        <f t="shared" si="11"/>
        <v>1.0319901568748078</v>
      </c>
      <c r="R37" s="193">
        <f t="shared" si="12"/>
        <v>1.0044486206339651</v>
      </c>
      <c r="S37" s="193">
        <f t="shared" si="13"/>
        <v>1.0041774139284512</v>
      </c>
      <c r="T37" s="193">
        <f t="shared" si="14"/>
        <v>1.0067647718893271</v>
      </c>
      <c r="U37" s="194">
        <f t="shared" si="15"/>
        <v>0.99914821124361164</v>
      </c>
    </row>
    <row r="38" spans="1:21" ht="18" x14ac:dyDescent="0.25">
      <c r="A38" s="146">
        <v>13</v>
      </c>
      <c r="B38" s="147" t="s">
        <v>77</v>
      </c>
      <c r="C38" s="148">
        <f t="shared" si="0"/>
        <v>2989</v>
      </c>
      <c r="D38" s="149">
        <f t="shared" si="1"/>
        <v>1999</v>
      </c>
      <c r="E38" s="150">
        <f t="shared" si="2"/>
        <v>391</v>
      </c>
      <c r="F38" s="151">
        <f t="shared" si="3"/>
        <v>1608</v>
      </c>
      <c r="G38" s="152">
        <f t="shared" si="4"/>
        <v>684</v>
      </c>
      <c r="H38" s="150">
        <f t="shared" si="5"/>
        <v>4</v>
      </c>
      <c r="I38" s="153">
        <f t="shared" si="6"/>
        <v>302</v>
      </c>
      <c r="J38" s="154">
        <f t="shared" si="7"/>
        <v>-63.100000000000364</v>
      </c>
      <c r="L38" s="146">
        <v>13</v>
      </c>
      <c r="M38" s="147" t="s">
        <v>77</v>
      </c>
      <c r="N38" s="193">
        <f t="shared" si="8"/>
        <v>1.0006709854574172</v>
      </c>
      <c r="O38" s="193">
        <f t="shared" si="9"/>
        <v>1.0006173920482746</v>
      </c>
      <c r="P38" s="193">
        <f t="shared" si="10"/>
        <v>1.0001226641267977</v>
      </c>
      <c r="Q38" s="193">
        <f t="shared" si="11"/>
        <v>1.0320019105618246</v>
      </c>
      <c r="R38" s="193">
        <f t="shared" si="12"/>
        <v>1.0006213369281247</v>
      </c>
      <c r="S38" s="193">
        <f t="shared" si="13"/>
        <v>1.0001254862592546</v>
      </c>
      <c r="T38" s="193">
        <f t="shared" si="14"/>
        <v>1.0035909204408984</v>
      </c>
      <c r="U38" s="194">
        <f t="shared" si="15"/>
        <v>0.99470553192203448</v>
      </c>
    </row>
    <row r="39" spans="1:21" ht="18.75" thickBot="1" x14ac:dyDescent="0.3">
      <c r="A39" s="165">
        <v>14</v>
      </c>
      <c r="B39" s="166" t="s">
        <v>43</v>
      </c>
      <c r="C39" s="167">
        <f t="shared" si="0"/>
        <v>-32030</v>
      </c>
      <c r="D39" s="168">
        <f t="shared" si="1"/>
        <v>-23560</v>
      </c>
      <c r="E39" s="169">
        <f t="shared" si="2"/>
        <v>-25583</v>
      </c>
      <c r="F39" s="170">
        <f t="shared" si="3"/>
        <v>2023</v>
      </c>
      <c r="G39" s="171">
        <f t="shared" si="4"/>
        <v>-8007</v>
      </c>
      <c r="H39" s="169">
        <f t="shared" si="5"/>
        <v>-255</v>
      </c>
      <c r="I39" s="172">
        <f t="shared" si="6"/>
        <v>-208</v>
      </c>
      <c r="J39" s="173">
        <f t="shared" si="7"/>
        <v>-211.20000000000073</v>
      </c>
      <c r="L39" s="165">
        <v>14</v>
      </c>
      <c r="M39" s="166" t="s">
        <v>43</v>
      </c>
      <c r="N39" s="195">
        <f t="shared" si="8"/>
        <v>0.99648304609713101</v>
      </c>
      <c r="O39" s="195">
        <f t="shared" si="9"/>
        <v>0.99644027995475715</v>
      </c>
      <c r="P39" s="195">
        <f t="shared" si="10"/>
        <v>0.9960973349051998</v>
      </c>
      <c r="Q39" s="195">
        <f t="shared" si="11"/>
        <v>1.0319922826327608</v>
      </c>
      <c r="R39" s="195">
        <f t="shared" si="12"/>
        <v>0.99644178562191654</v>
      </c>
      <c r="S39" s="195">
        <f t="shared" si="13"/>
        <v>0.99610995850622408</v>
      </c>
      <c r="T39" s="195">
        <f t="shared" si="14"/>
        <v>0.99879752799505139</v>
      </c>
      <c r="U39" s="196">
        <f t="shared" si="15"/>
        <v>0.99131536095531025</v>
      </c>
    </row>
    <row r="40" spans="1:21" ht="18.75" thickBot="1" x14ac:dyDescent="0.3">
      <c r="A40" s="177"/>
      <c r="B40" s="127"/>
      <c r="C40" s="178"/>
      <c r="D40" s="179"/>
      <c r="E40" s="179"/>
      <c r="F40" s="179"/>
      <c r="G40" s="179"/>
      <c r="H40" s="179"/>
      <c r="I40" s="179"/>
      <c r="J40" s="180"/>
    </row>
    <row r="41" spans="1:21" ht="18.75" thickBot="1" x14ac:dyDescent="0.3">
      <c r="A41" s="182"/>
      <c r="B41" s="183" t="s">
        <v>61</v>
      </c>
      <c r="C41" s="184">
        <f t="shared" ref="C41:J41" si="16">C20-N20</f>
        <v>689215</v>
      </c>
      <c r="D41" s="184">
        <f t="shared" si="16"/>
        <v>492498</v>
      </c>
      <c r="E41" s="184">
        <f t="shared" si="16"/>
        <v>470585</v>
      </c>
      <c r="F41" s="184">
        <f t="shared" si="16"/>
        <v>21913</v>
      </c>
      <c r="G41" s="184">
        <f t="shared" si="16"/>
        <v>167494</v>
      </c>
      <c r="H41" s="184">
        <f t="shared" si="16"/>
        <v>4707</v>
      </c>
      <c r="I41" s="184">
        <f t="shared" si="16"/>
        <v>24516</v>
      </c>
      <c r="J41" s="185">
        <f t="shared" si="16"/>
        <v>763.60999999995693</v>
      </c>
      <c r="L41" s="182"/>
      <c r="M41" s="183" t="s">
        <v>61</v>
      </c>
      <c r="N41" s="197">
        <f t="shared" ref="N41:U41" si="17">C20/N20</f>
        <v>1.008775702447414</v>
      </c>
      <c r="O41" s="197">
        <f t="shared" si="17"/>
        <v>1.0086274554319608</v>
      </c>
      <c r="P41" s="197">
        <f t="shared" si="17"/>
        <v>1.0083436849624841</v>
      </c>
      <c r="Q41" s="197">
        <f t="shared" si="17"/>
        <v>1.0319979089578959</v>
      </c>
      <c r="R41" s="197">
        <f t="shared" si="17"/>
        <v>1.0086297772293908</v>
      </c>
      <c r="S41" s="197">
        <f t="shared" si="17"/>
        <v>1.0083457298834577</v>
      </c>
      <c r="T41" s="197">
        <f t="shared" si="17"/>
        <v>1.0165769391489206</v>
      </c>
      <c r="U41" s="198">
        <f t="shared" si="17"/>
        <v>1.0036365465090156</v>
      </c>
    </row>
    <row r="43" spans="1:21" ht="14.25" x14ac:dyDescent="0.2">
      <c r="A43" s="199" t="s">
        <v>83</v>
      </c>
    </row>
  </sheetData>
  <pageMargins left="0.70866141732283472" right="0.70866141732283472" top="0.78740157480314965" bottom="0.78740157480314965" header="0.31496062992125984" footer="0.31496062992125984"/>
  <pageSetup paperSize="9" scale="85" orientation="landscape" r:id="rId1"/>
  <headerFooter>
    <oddHeader xml:space="preserve">&amp;RPříloha č.1
&amp;A / str.&amp;P </oddHeader>
  </headerFooter>
  <rowBreaks count="1" manualBreakCount="1">
    <brk id="20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Tabulka č. 1</vt:lpstr>
      <vt:lpstr>Tabulka č. 2</vt:lpstr>
      <vt:lpstr>Tabulka č. 3</vt:lpstr>
      <vt:lpstr>'Tabulka č. 1'!Názvy_tisku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Cahová Lenka</dc:creator>
  <cp:lastModifiedBy>Pluskalová Hana</cp:lastModifiedBy>
  <cp:lastPrinted>2014-12-11T09:12:13Z</cp:lastPrinted>
  <dcterms:created xsi:type="dcterms:W3CDTF">2014-12-01T08:13:01Z</dcterms:created>
  <dcterms:modified xsi:type="dcterms:W3CDTF">2015-01-05T12:51:26Z</dcterms:modified>
</cp:coreProperties>
</file>